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DIGEP\COTEC\Relatorios_Evol_SFN\2019\Anual 2019\"/>
    </mc:Choice>
  </mc:AlternateContent>
  <bookViews>
    <workbookView xWindow="-19320" yWindow="660" windowWidth="19440" windowHeight="14040" tabRatio="837" firstSheet="11" activeTab="16"/>
  </bookViews>
  <sheets>
    <sheet name="Índice" sheetId="38" r:id="rId1"/>
    <sheet name="quadro 1" sheetId="98" r:id="rId2"/>
    <sheet name="quadro 2" sheetId="99" r:id="rId3"/>
    <sheet name="Quadro 3 " sheetId="58" r:id="rId4"/>
    <sheet name="quadro 4" sheetId="102" r:id="rId5"/>
    <sheet name="quadro 5" sheetId="103" r:id="rId6"/>
    <sheet name="quadro 6" sheetId="105" r:id="rId7"/>
    <sheet name="quadro 7" sheetId="106" r:id="rId8"/>
    <sheet name=" quadro 8" sheetId="104" r:id="rId9"/>
    <sheet name="quadro 9" sheetId="117" r:id="rId10"/>
    <sheet name="quadro 10" sheetId="100" r:id="rId11"/>
    <sheet name=" quadro 11" sheetId="101" r:id="rId12"/>
    <sheet name=" quadro 12" sheetId="114" r:id="rId13"/>
    <sheet name="quadro 13" sheetId="115" r:id="rId14"/>
    <sheet name="quadro 14" sheetId="109" r:id="rId15"/>
    <sheet name="quadro 15" sheetId="113" r:id="rId16"/>
    <sheet name="quadro 16" sheetId="111" r:id="rId17"/>
    <sheet name="quadro 17" sheetId="8" r:id="rId18"/>
  </sheets>
  <externalReferences>
    <externalReference r:id="rId19"/>
    <externalReference r:id="rId20"/>
    <externalReference r:id="rId21"/>
    <externalReference r:id="rId22"/>
  </externalReferences>
  <definedNames>
    <definedName name="\a" localSheetId="3">#REF!</definedName>
    <definedName name="\a" localSheetId="9">#REF!</definedName>
    <definedName name="\a">#REF!</definedName>
    <definedName name="_Regression_Int" hidden="1">1</definedName>
    <definedName name="_xlnm.Print_Area" localSheetId="11">' quadro 11'!$A$1:$F$91</definedName>
    <definedName name="_xlnm.Print_Area" localSheetId="12">' quadro 12'!$A$1:$T$55</definedName>
    <definedName name="_xlnm.Print_Area" localSheetId="8">' quadro 8'!$A$1:$DM$38</definedName>
    <definedName name="_xlnm.Print_Area" localSheetId="0">Índice!$A$1:$B$20,Índice!$A$22:$B$22</definedName>
    <definedName name="_xlnm.Print_Area" localSheetId="1">'quadro 1'!$A$1:$FE$37</definedName>
    <definedName name="_xlnm.Print_Area" localSheetId="10">'quadro 10'!$A$1:$G$100</definedName>
    <definedName name="_xlnm.Print_Area" localSheetId="13">'quadro 13'!$A$1:$D$158</definedName>
    <definedName name="_xlnm.Print_Area" localSheetId="14">'quadro 14'!$A$1:$E$83</definedName>
    <definedName name="_xlnm.Print_Area" localSheetId="15">'quadro 15'!$A$1:$U$60</definedName>
    <definedName name="_xlnm.Print_Area" localSheetId="16">'quadro 16'!$A$1:$GP$62</definedName>
    <definedName name="_xlnm.Print_Area" localSheetId="17">'quadro 17'!$A$1:$L$16</definedName>
    <definedName name="_xlnm.Print_Area" localSheetId="2">'quadro 2'!$A$1:$Y$41</definedName>
    <definedName name="_xlnm.Print_Area" localSheetId="3">'Quadro 3 '!$A$2:$AE$26</definedName>
    <definedName name="_xlnm.Print_Area" localSheetId="4">'quadro 4'!$A$1:$QP$48</definedName>
    <definedName name="_xlnm.Print_Area" localSheetId="5">'quadro 5'!$A$1:$NB$48</definedName>
    <definedName name="_xlnm.Print_Area" localSheetId="6">'quadro 6'!$A$1:$CV$29</definedName>
    <definedName name="_xlnm.Print_Area" localSheetId="7">'quadro 7'!$A$1:$CO$19</definedName>
    <definedName name="_xlnm.Print_Area" localSheetId="9">'quadro 9'!$A$1:$I$43</definedName>
    <definedName name="celMunicIni" localSheetId="12">#REF!</definedName>
    <definedName name="celMunicIni" localSheetId="8">#REF!</definedName>
    <definedName name="celMunicIni" localSheetId="13">#REF!</definedName>
    <definedName name="celMunicIni" localSheetId="14">#REF!</definedName>
    <definedName name="celMunicIni" localSheetId="15">#REF!</definedName>
    <definedName name="celMunicIni" localSheetId="16">#REF!</definedName>
    <definedName name="celMunicIni" localSheetId="9">#REF!</definedName>
    <definedName name="celMunicIni">#REF!</definedName>
    <definedName name="celPularIni" localSheetId="12">#REF!</definedName>
    <definedName name="celPularIni" localSheetId="8">#REF!</definedName>
    <definedName name="celPularIni" localSheetId="13">#REF!</definedName>
    <definedName name="celPularIni" localSheetId="14">#REF!</definedName>
    <definedName name="celPularIni" localSheetId="15">#REF!</definedName>
    <definedName name="celPularIni" localSheetId="16">#REF!</definedName>
    <definedName name="celPularIni" localSheetId="9">#REF!</definedName>
    <definedName name="celPularIni">#REF!</definedName>
    <definedName name="celUFini" localSheetId="12">#REF!</definedName>
    <definedName name="celUFini" localSheetId="8">#REF!</definedName>
    <definedName name="celUFini" localSheetId="13">#REF!</definedName>
    <definedName name="celUFini" localSheetId="14">#REF!</definedName>
    <definedName name="celUFini" localSheetId="15">#REF!</definedName>
    <definedName name="celUFini" localSheetId="16">#REF!</definedName>
    <definedName name="celUFini" localSheetId="9">#REF!</definedName>
    <definedName name="celUFini">#REF!</definedName>
    <definedName name="data" localSheetId="0">#REF!</definedName>
    <definedName name="data" localSheetId="3">#REF!</definedName>
    <definedName name="data" localSheetId="9">#REF!</definedName>
    <definedName name="data">#REF!</definedName>
    <definedName name="DIARIO1B" localSheetId="3">#REF!</definedName>
    <definedName name="DIARIO1B" localSheetId="9">#REF!</definedName>
    <definedName name="DIARIO1B">#REF!</definedName>
    <definedName name="DIARIO1E" localSheetId="9">#REF!</definedName>
    <definedName name="DIARIO1E">#REF!</definedName>
    <definedName name="DIARIO2A" localSheetId="9">#REF!</definedName>
    <definedName name="DIARIO2A">#REF!</definedName>
    <definedName name="DIARIO2B" localSheetId="9">#REF!</definedName>
    <definedName name="DIARIO2B">#REF!</definedName>
    <definedName name="DIARIO2E" localSheetId="9">#REF!</definedName>
    <definedName name="DIARIO2E">#REF!</definedName>
    <definedName name="Erro" localSheetId="9">#REF!</definedName>
    <definedName name="Erro">#REF!</definedName>
    <definedName name="Erro2" localSheetId="9">#REF!</definedName>
    <definedName name="Erro2">#REF!</definedName>
    <definedName name="Erro3" localSheetId="9">#REF!</definedName>
    <definedName name="Erro3">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ing" localSheetId="9">#REF!</definedName>
    <definedName name="ing">#REF!</definedName>
    <definedName name="Ingl">#REF!</definedName>
    <definedName name="label2" localSheetId="12">#REF!</definedName>
    <definedName name="label2" localSheetId="8">#REF!</definedName>
    <definedName name="label2" localSheetId="13">#REF!</definedName>
    <definedName name="label2" localSheetId="14">#REF!</definedName>
    <definedName name="label2" localSheetId="15">#REF!</definedName>
    <definedName name="label2" localSheetId="16">#REF!</definedName>
    <definedName name="label2" localSheetId="9">#REF!</definedName>
    <definedName name="label2">#REF!</definedName>
    <definedName name="MENSAL2" localSheetId="9">#REF!</definedName>
    <definedName name="MENSAL2">#REF!</definedName>
    <definedName name="MENSAL4" localSheetId="9">#REF!</definedName>
    <definedName name="MENSAL4">#REF!</definedName>
    <definedName name="msgCodIni" localSheetId="12">#REF!</definedName>
    <definedName name="msgCodIni" localSheetId="8">#REF!</definedName>
    <definedName name="msgCodIni" localSheetId="13">#REF!</definedName>
    <definedName name="msgCodIni" localSheetId="14">#REF!</definedName>
    <definedName name="msgCodIni" localSheetId="15">#REF!</definedName>
    <definedName name="msgCodIni" localSheetId="16">#REF!</definedName>
    <definedName name="msgCodIni" localSheetId="9">#REF!</definedName>
    <definedName name="msgCodIni">#REF!</definedName>
    <definedName name="msgMunicIni" localSheetId="12">#REF!</definedName>
    <definedName name="msgMunicIni" localSheetId="8">#REF!</definedName>
    <definedName name="msgMunicIni" localSheetId="13">#REF!</definedName>
    <definedName name="msgMunicIni" localSheetId="14">#REF!</definedName>
    <definedName name="msgMunicIni" localSheetId="15">#REF!</definedName>
    <definedName name="msgMunicIni" localSheetId="16">#REF!</definedName>
    <definedName name="msgMunicIni" localSheetId="9">#REF!</definedName>
    <definedName name="msgMunicIni">#REF!</definedName>
    <definedName name="msgPularIni" localSheetId="12">#REF!</definedName>
    <definedName name="msgPularIni" localSheetId="8">#REF!</definedName>
    <definedName name="msgPularIni" localSheetId="13">#REF!</definedName>
    <definedName name="msgPularIni" localSheetId="14">#REF!</definedName>
    <definedName name="msgPularIni" localSheetId="15">#REF!</definedName>
    <definedName name="msgPularIni" localSheetId="16">#REF!</definedName>
    <definedName name="msgPularIni" localSheetId="9">#REF!</definedName>
    <definedName name="msgPularIni">#REF!</definedName>
    <definedName name="msgUFIni" localSheetId="12">#REF!</definedName>
    <definedName name="msgUFIni" localSheetId="8">#REF!</definedName>
    <definedName name="msgUFIni" localSheetId="13">#REF!</definedName>
    <definedName name="msgUFIni" localSheetId="14">#REF!</definedName>
    <definedName name="msgUFIni" localSheetId="15">#REF!</definedName>
    <definedName name="msgUFIni" localSheetId="16">#REF!</definedName>
    <definedName name="msgUFIni" localSheetId="9">#REF!</definedName>
    <definedName name="msgUFIni">#REF!</definedName>
    <definedName name="Per" localSheetId="9">#REF!</definedName>
    <definedName name="Per">#REF!</definedName>
    <definedName name="Período" localSheetId="9">#REF!</definedName>
    <definedName name="Período">#REF!</definedName>
    <definedName name="PMi">'[1]Relat Inf 0009 - graf'!$H$4:$L$16</definedName>
    <definedName name="PMp">'[1]Relat Inf 0009 - graf'!$B$4:$F$16</definedName>
    <definedName name="port" localSheetId="3">#REF!</definedName>
    <definedName name="port" localSheetId="9">#REF!</definedName>
    <definedName name="port">#REF!</definedName>
    <definedName name="Print_Area_MI" localSheetId="0">'[2]Quadro 1'!#REF!</definedName>
    <definedName name="Print_Area_MI" localSheetId="9">'[2]Quadro 1'!#REF!</definedName>
    <definedName name="Print_Area_MI">'[2]Quadro 1'!#REF!</definedName>
    <definedName name="Quadro_II___Base_monetária_e_componentes" localSheetId="3">#REF!</definedName>
    <definedName name="Quadro_II___Base_monetária_e_componentes" localSheetId="9">#REF!</definedName>
    <definedName name="Quadro_II___Base_monetária_e_componentes">#REF!</definedName>
    <definedName name="Quadro_VI___Meios_de_pagamento_e_componentes" localSheetId="3">#REF!</definedName>
    <definedName name="Quadro_VI___Meios_de_pagamento_e_componentes" localSheetId="9">#REF!</definedName>
    <definedName name="Quadro_VI___Meios_de_pagamento_e_componentes">#REF!</definedName>
    <definedName name="RODAPE1" localSheetId="3">#REF!</definedName>
    <definedName name="RODAPE1" localSheetId="9">#REF!</definedName>
    <definedName name="RODAPE1">#REF!</definedName>
    <definedName name="RODAPE6" localSheetId="9">#REF!</definedName>
    <definedName name="RODAPE6">#REF!</definedName>
    <definedName name="RODAPE7" localSheetId="9">#REF!</definedName>
    <definedName name="RODAPE7">#REF!</definedName>
    <definedName name="RODAPE8" localSheetId="9">#REF!</definedName>
    <definedName name="RODAPE8">#REF!</definedName>
    <definedName name="Saldos_em_final_de_período" localSheetId="9">#REF!</definedName>
    <definedName name="Saldos_em_final_de_período">#REF!</definedName>
    <definedName name="seleção" localSheetId="9">#REF!</definedName>
    <definedName name="seleção">#REF!</definedName>
    <definedName name="sqldptprod_DB_DEORF_Repres_5_Representantes_Dados_Estrangeiros" localSheetId="15" hidden="1">'quadro 15'!$B$7:$U$57</definedName>
    <definedName name="TabMunicipios_Sem_coincidentes_Dependencias">[3]TabMunicipios_Sem_coincidentes_!$B$1:$D$1536</definedName>
    <definedName name="_xlnm.Print_Titles" localSheetId="11">' quadro 11'!$1:$7</definedName>
    <definedName name="_xlnm.Print_Titles" localSheetId="8">' quadro 8'!$1:$4</definedName>
    <definedName name="_xlnm.Print_Titles" localSheetId="10">'quadro 10'!$1:$7</definedName>
    <definedName name="_xlnm.Print_Titles" localSheetId="13">'quadro 13'!$1:$7</definedName>
    <definedName name="_xlnm.Print_Titles" localSheetId="14">'quadro 14'!$1:$7</definedName>
    <definedName name="_xlnm.Print_Titles" localSheetId="15">'quadro 15'!$1:$7</definedName>
    <definedName name="ULTMES" localSheetId="3">#REF!</definedName>
    <definedName name="ULTMES" localSheetId="9">#REF!</definedName>
    <definedName name="ULTME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17" l="1"/>
  <c r="G39" i="117"/>
  <c r="E39" i="117"/>
  <c r="G38" i="117"/>
  <c r="E38" i="117"/>
  <c r="G37" i="117"/>
  <c r="E37" i="117"/>
  <c r="I36" i="117"/>
  <c r="G35" i="117"/>
  <c r="E35" i="117"/>
  <c r="G34" i="117"/>
  <c r="E34" i="117"/>
  <c r="C34" i="117" s="1"/>
  <c r="H34" i="117" s="1"/>
  <c r="G33" i="117"/>
  <c r="E33" i="117"/>
  <c r="G32" i="117"/>
  <c r="E32" i="117"/>
  <c r="I31" i="117"/>
  <c r="G30" i="117"/>
  <c r="E30" i="117"/>
  <c r="G29" i="117"/>
  <c r="E29" i="117"/>
  <c r="G28" i="117"/>
  <c r="E28" i="117"/>
  <c r="G27" i="117"/>
  <c r="E27" i="117"/>
  <c r="I26" i="117"/>
  <c r="G25" i="117"/>
  <c r="E25" i="117"/>
  <c r="G24" i="117"/>
  <c r="E24" i="117"/>
  <c r="G23" i="117"/>
  <c r="E23" i="117"/>
  <c r="C23" i="117" s="1"/>
  <c r="G22" i="117"/>
  <c r="E22" i="117"/>
  <c r="G21" i="117"/>
  <c r="E21" i="117"/>
  <c r="G20" i="117"/>
  <c r="E20" i="117"/>
  <c r="G19" i="117"/>
  <c r="E19" i="117"/>
  <c r="I18" i="117"/>
  <c r="G17" i="117"/>
  <c r="E17" i="117"/>
  <c r="G16" i="117"/>
  <c r="E16" i="117"/>
  <c r="G15" i="117"/>
  <c r="E15" i="117"/>
  <c r="G14" i="117"/>
  <c r="E14" i="117"/>
  <c r="G13" i="117"/>
  <c r="E13" i="117"/>
  <c r="G12" i="117"/>
  <c r="E12" i="117"/>
  <c r="G11" i="117"/>
  <c r="E11" i="117"/>
  <c r="G10" i="117"/>
  <c r="E10" i="117"/>
  <c r="G9" i="117"/>
  <c r="E9" i="117"/>
  <c r="C29" i="117" l="1"/>
  <c r="H29" i="117" s="1"/>
  <c r="C38" i="117"/>
  <c r="H38" i="117" s="1"/>
  <c r="C11" i="117"/>
  <c r="H11" i="117" s="1"/>
  <c r="E40" i="117"/>
  <c r="C10" i="117"/>
  <c r="C20" i="117"/>
  <c r="H20" i="117" s="1"/>
  <c r="C33" i="117"/>
  <c r="H33" i="117" s="1"/>
  <c r="E31" i="117"/>
  <c r="C39" i="117"/>
  <c r="H39" i="117" s="1"/>
  <c r="C15" i="117"/>
  <c r="H15" i="117" s="1"/>
  <c r="G36" i="117"/>
  <c r="H10" i="117"/>
  <c r="C14" i="117"/>
  <c r="G26" i="117"/>
  <c r="F29" i="117"/>
  <c r="G40" i="117"/>
  <c r="E26" i="117"/>
  <c r="C22" i="117"/>
  <c r="F22" i="117" s="1"/>
  <c r="F34" i="117"/>
  <c r="G31" i="117"/>
  <c r="H23" i="117"/>
  <c r="F20" i="117"/>
  <c r="C24" i="117"/>
  <c r="H24" i="117" s="1"/>
  <c r="C28" i="117"/>
  <c r="F28" i="117" s="1"/>
  <c r="E36" i="117"/>
  <c r="I41" i="117"/>
  <c r="H14" i="117"/>
  <c r="E18" i="117"/>
  <c r="C16" i="117"/>
  <c r="F16" i="117" s="1"/>
  <c r="G18" i="117"/>
  <c r="F23" i="117"/>
  <c r="C30" i="117"/>
  <c r="F30" i="117" s="1"/>
  <c r="H30" i="117"/>
  <c r="C35" i="117"/>
  <c r="F35" i="117" s="1"/>
  <c r="C27" i="117"/>
  <c r="C32" i="117"/>
  <c r="H32" i="117" s="1"/>
  <c r="C37" i="117"/>
  <c r="H37" i="117" s="1"/>
  <c r="F10" i="117"/>
  <c r="C12" i="117"/>
  <c r="H12" i="117" s="1"/>
  <c r="F14" i="117"/>
  <c r="C21" i="117"/>
  <c r="F21" i="117" s="1"/>
  <c r="C25" i="117"/>
  <c r="F25" i="117" s="1"/>
  <c r="C9" i="117"/>
  <c r="H9" i="117" s="1"/>
  <c r="C13" i="117"/>
  <c r="F13" i="117" s="1"/>
  <c r="C17" i="117"/>
  <c r="F17" i="117" s="1"/>
  <c r="C19" i="117"/>
  <c r="L11" i="8"/>
  <c r="L9" i="8"/>
  <c r="L10" i="8"/>
  <c r="L12" i="8"/>
  <c r="F33" i="117" l="1"/>
  <c r="F38" i="117"/>
  <c r="F11" i="117"/>
  <c r="C26" i="117"/>
  <c r="F39" i="117"/>
  <c r="F24" i="117"/>
  <c r="H28" i="117"/>
  <c r="H17" i="117"/>
  <c r="F12" i="117"/>
  <c r="F15" i="117"/>
  <c r="G41" i="117"/>
  <c r="H22" i="117"/>
  <c r="E41" i="117"/>
  <c r="H21" i="117"/>
  <c r="H25" i="117"/>
  <c r="F27" i="117"/>
  <c r="C31" i="117"/>
  <c r="F19" i="117"/>
  <c r="H27" i="117"/>
  <c r="F37" i="117"/>
  <c r="C40" i="117"/>
  <c r="H35" i="117"/>
  <c r="H19" i="117"/>
  <c r="C18" i="117"/>
  <c r="F9" i="117"/>
  <c r="F32" i="117"/>
  <c r="C36" i="117"/>
  <c r="H13" i="117"/>
  <c r="H16" i="117"/>
  <c r="L13" i="8"/>
  <c r="C41" i="117" l="1"/>
  <c r="R51" i="114" l="1"/>
  <c r="S50" i="114"/>
  <c r="R50" i="114"/>
  <c r="Q50" i="114"/>
  <c r="P50" i="114"/>
  <c r="O50" i="114"/>
  <c r="N50" i="114"/>
  <c r="M50" i="114"/>
  <c r="L50" i="114"/>
  <c r="K50" i="114"/>
  <c r="J50" i="114"/>
  <c r="I50" i="114"/>
  <c r="H50" i="114"/>
  <c r="G50" i="114"/>
  <c r="F50" i="114"/>
  <c r="E50" i="114"/>
  <c r="D50" i="114"/>
  <c r="T49" i="114"/>
  <c r="T48" i="114"/>
  <c r="T47" i="114"/>
  <c r="T46" i="114"/>
  <c r="T45" i="114"/>
  <c r="T44" i="114"/>
  <c r="T43" i="114"/>
  <c r="T42" i="114"/>
  <c r="T41" i="114"/>
  <c r="T40" i="114"/>
  <c r="T39" i="114"/>
  <c r="T38" i="114"/>
  <c r="T37" i="114"/>
  <c r="S36" i="114"/>
  <c r="R36" i="114"/>
  <c r="Q36" i="114"/>
  <c r="Q51" i="114" s="1"/>
  <c r="P36" i="114"/>
  <c r="P51" i="114" s="1"/>
  <c r="O36" i="114"/>
  <c r="N36" i="114"/>
  <c r="N51" i="114" s="1"/>
  <c r="M36" i="114"/>
  <c r="M51" i="114" s="1"/>
  <c r="L36" i="114"/>
  <c r="L51" i="114" s="1"/>
  <c r="K36" i="114"/>
  <c r="J36" i="114"/>
  <c r="J51" i="114" s="1"/>
  <c r="I36" i="114"/>
  <c r="I51" i="114" s="1"/>
  <c r="H36" i="114"/>
  <c r="H51" i="114" s="1"/>
  <c r="G36" i="114"/>
  <c r="F36" i="114"/>
  <c r="F51" i="114" s="1"/>
  <c r="E36" i="114"/>
  <c r="E51" i="114" s="1"/>
  <c r="D36" i="114"/>
  <c r="D51" i="114" s="1"/>
  <c r="T35" i="114"/>
  <c r="T34" i="114"/>
  <c r="T33" i="114"/>
  <c r="T32" i="114"/>
  <c r="T31" i="114"/>
  <c r="T30" i="114"/>
  <c r="T29" i="114"/>
  <c r="T28" i="114"/>
  <c r="T27" i="114"/>
  <c r="T26" i="114"/>
  <c r="T25" i="114"/>
  <c r="T24" i="114"/>
  <c r="T23" i="114"/>
  <c r="T22" i="114"/>
  <c r="T21" i="114"/>
  <c r="T20" i="114"/>
  <c r="T19" i="114"/>
  <c r="T18" i="114"/>
  <c r="T17" i="114"/>
  <c r="T16" i="114"/>
  <c r="T15" i="114"/>
  <c r="T14" i="114"/>
  <c r="T13" i="114"/>
  <c r="T12" i="114"/>
  <c r="T11" i="114"/>
  <c r="T10" i="114"/>
  <c r="T9" i="114"/>
  <c r="G51" i="114" l="1"/>
  <c r="T51" i="114" s="1"/>
  <c r="O51" i="114"/>
  <c r="T50" i="114"/>
  <c r="K51" i="114"/>
  <c r="S51" i="114"/>
  <c r="T36" i="114"/>
  <c r="NB40" i="103" l="1"/>
  <c r="NA40" i="103"/>
  <c r="MZ40" i="103"/>
  <c r="MY40" i="103"/>
  <c r="MX40" i="103"/>
  <c r="MW40" i="103"/>
  <c r="MV40" i="103"/>
  <c r="MU40" i="103"/>
  <c r="MT40" i="103"/>
  <c r="MS40" i="103"/>
  <c r="MR40" i="103"/>
  <c r="MQ40" i="103"/>
  <c r="MP40" i="103"/>
  <c r="MO40" i="103"/>
  <c r="MN40" i="103"/>
  <c r="MM40" i="103"/>
  <c r="ML40" i="103"/>
  <c r="MK40" i="103"/>
  <c r="MJ40" i="103"/>
  <c r="MI40" i="103"/>
  <c r="MH40" i="103"/>
  <c r="MG40" i="103"/>
  <c r="MF40" i="103"/>
  <c r="ME40" i="103"/>
  <c r="MD40" i="103"/>
  <c r="MC40" i="103"/>
  <c r="MB40" i="103"/>
  <c r="MA40" i="103"/>
  <c r="LZ40" i="103"/>
  <c r="LY40" i="103"/>
  <c r="LX40" i="103"/>
  <c r="LW40" i="103"/>
  <c r="LV40" i="103"/>
  <c r="LU40" i="103"/>
  <c r="LT40" i="103"/>
  <c r="LS40" i="103"/>
  <c r="LR40" i="103"/>
  <c r="LQ40" i="103"/>
  <c r="LP40" i="103"/>
  <c r="LO40" i="103"/>
  <c r="LN40" i="103"/>
  <c r="LM40" i="103"/>
  <c r="LL40" i="103"/>
  <c r="LK40" i="103"/>
  <c r="LJ40" i="103"/>
  <c r="LI40" i="103"/>
  <c r="LH40" i="103"/>
  <c r="LG40" i="103"/>
  <c r="NB36" i="103"/>
  <c r="NA36" i="103"/>
  <c r="MZ36" i="103"/>
  <c r="MY36" i="103"/>
  <c r="MX36" i="103"/>
  <c r="MW36" i="103"/>
  <c r="MV36" i="103"/>
  <c r="MU36" i="103"/>
  <c r="MT36" i="103"/>
  <c r="MS36" i="103"/>
  <c r="MR36" i="103"/>
  <c r="MQ36" i="103"/>
  <c r="MP36" i="103"/>
  <c r="MO36" i="103"/>
  <c r="MN36" i="103"/>
  <c r="MM36" i="103"/>
  <c r="ML36" i="103"/>
  <c r="MK36" i="103"/>
  <c r="MJ36" i="103"/>
  <c r="MI36" i="103"/>
  <c r="MH36" i="103"/>
  <c r="MG36" i="103"/>
  <c r="MF36" i="103"/>
  <c r="ME36" i="103"/>
  <c r="MD36" i="103"/>
  <c r="MC36" i="103"/>
  <c r="MB36" i="103"/>
  <c r="MA36" i="103"/>
  <c r="LZ36" i="103"/>
  <c r="LY36" i="103"/>
  <c r="LX36" i="103"/>
  <c r="LW36" i="103"/>
  <c r="LV36" i="103"/>
  <c r="LU36" i="103"/>
  <c r="LT36" i="103"/>
  <c r="LS36" i="103"/>
  <c r="LR36" i="103"/>
  <c r="LQ36" i="103"/>
  <c r="LP36" i="103"/>
  <c r="LO36" i="103"/>
  <c r="LN36" i="103"/>
  <c r="LM36" i="103"/>
  <c r="LL36" i="103"/>
  <c r="LK36" i="103"/>
  <c r="LJ36" i="103"/>
  <c r="LI36" i="103"/>
  <c r="LH36" i="103"/>
  <c r="LG36" i="103"/>
  <c r="NB31" i="103"/>
  <c r="NA31" i="103"/>
  <c r="MZ31" i="103"/>
  <c r="MY31" i="103"/>
  <c r="MX31" i="103"/>
  <c r="MW31" i="103"/>
  <c r="MV31" i="103"/>
  <c r="MU31" i="103"/>
  <c r="MT31" i="103"/>
  <c r="MS31" i="103"/>
  <c r="MR31" i="103"/>
  <c r="MQ31" i="103"/>
  <c r="MP31" i="103"/>
  <c r="MO31" i="103"/>
  <c r="MN31" i="103"/>
  <c r="MM31" i="103"/>
  <c r="ML31" i="103"/>
  <c r="MK31" i="103"/>
  <c r="MJ31" i="103"/>
  <c r="MI31" i="103"/>
  <c r="MH31" i="103"/>
  <c r="MG31" i="103"/>
  <c r="MF31" i="103"/>
  <c r="ME31" i="103"/>
  <c r="MD31" i="103"/>
  <c r="MC31" i="103"/>
  <c r="MB31" i="103"/>
  <c r="MA31" i="103"/>
  <c r="LZ31" i="103"/>
  <c r="LY31" i="103"/>
  <c r="LX31" i="103"/>
  <c r="LW31" i="103"/>
  <c r="LV31" i="103"/>
  <c r="LU31" i="103"/>
  <c r="LT31" i="103"/>
  <c r="LS31" i="103"/>
  <c r="LR31" i="103"/>
  <c r="LQ31" i="103"/>
  <c r="LP31" i="103"/>
  <c r="LO31" i="103"/>
  <c r="LN31" i="103"/>
  <c r="LM31" i="103"/>
  <c r="LL31" i="103"/>
  <c r="LK31" i="103"/>
  <c r="LJ31" i="103"/>
  <c r="LI31" i="103"/>
  <c r="LH31" i="103"/>
  <c r="LG31" i="103"/>
  <c r="NB26" i="103"/>
  <c r="NA26" i="103"/>
  <c r="MZ26" i="103"/>
  <c r="MY26" i="103"/>
  <c r="MX26" i="103"/>
  <c r="MW26" i="103"/>
  <c r="MV26" i="103"/>
  <c r="MU26" i="103"/>
  <c r="MT26" i="103"/>
  <c r="MS26" i="103"/>
  <c r="MR26" i="103"/>
  <c r="MQ26" i="103"/>
  <c r="MP26" i="103"/>
  <c r="MO26" i="103"/>
  <c r="MN26" i="103"/>
  <c r="MM26" i="103"/>
  <c r="ML26" i="103"/>
  <c r="MK26" i="103"/>
  <c r="MJ26" i="103"/>
  <c r="MI26" i="103"/>
  <c r="MH26" i="103"/>
  <c r="MG26" i="103"/>
  <c r="MF26" i="103"/>
  <c r="ME26" i="103"/>
  <c r="MD26" i="103"/>
  <c r="MC26" i="103"/>
  <c r="MB26" i="103"/>
  <c r="MA26" i="103"/>
  <c r="LZ26" i="103"/>
  <c r="LY26" i="103"/>
  <c r="LX26" i="103"/>
  <c r="LW26" i="103"/>
  <c r="LV26" i="103"/>
  <c r="LU26" i="103"/>
  <c r="LT26" i="103"/>
  <c r="LS26" i="103"/>
  <c r="LR26" i="103"/>
  <c r="LQ26" i="103"/>
  <c r="LP26" i="103"/>
  <c r="LO26" i="103"/>
  <c r="LN26" i="103"/>
  <c r="LM26" i="103"/>
  <c r="LL26" i="103"/>
  <c r="LK26" i="103"/>
  <c r="LJ26" i="103"/>
  <c r="LI26" i="103"/>
  <c r="LH26" i="103"/>
  <c r="LG26" i="103"/>
  <c r="NB18" i="103"/>
  <c r="NB41" i="103" s="1"/>
  <c r="NA18" i="103"/>
  <c r="MZ18" i="103"/>
  <c r="MY18" i="103"/>
  <c r="MX18" i="103"/>
  <c r="MX41" i="103" s="1"/>
  <c r="MW18" i="103"/>
  <c r="MV18" i="103"/>
  <c r="MU18" i="103"/>
  <c r="MT18" i="103"/>
  <c r="MT41" i="103" s="1"/>
  <c r="MS18" i="103"/>
  <c r="MR18" i="103"/>
  <c r="MQ18" i="103"/>
  <c r="MP18" i="103"/>
  <c r="MP41" i="103" s="1"/>
  <c r="MO18" i="103"/>
  <c r="MN18" i="103"/>
  <c r="MM18" i="103"/>
  <c r="ML18" i="103"/>
  <c r="ML41" i="103" s="1"/>
  <c r="MK18" i="103"/>
  <c r="MJ18" i="103"/>
  <c r="MI18" i="103"/>
  <c r="MH18" i="103"/>
  <c r="MH41" i="103" s="1"/>
  <c r="MG18" i="103"/>
  <c r="MF18" i="103"/>
  <c r="ME18" i="103"/>
  <c r="MD18" i="103"/>
  <c r="MD41" i="103" s="1"/>
  <c r="MC18" i="103"/>
  <c r="MB18" i="103"/>
  <c r="MA18" i="103"/>
  <c r="LZ18" i="103"/>
  <c r="LZ41" i="103" s="1"/>
  <c r="LY18" i="103"/>
  <c r="LX18" i="103"/>
  <c r="LW18" i="103"/>
  <c r="LV18" i="103"/>
  <c r="LV41" i="103" s="1"/>
  <c r="LU18" i="103"/>
  <c r="LT18" i="103"/>
  <c r="LS18" i="103"/>
  <c r="LR18" i="103"/>
  <c r="LR41" i="103" s="1"/>
  <c r="LQ18" i="103"/>
  <c r="LP18" i="103"/>
  <c r="LO18" i="103"/>
  <c r="LN18" i="103"/>
  <c r="LN41" i="103" s="1"/>
  <c r="LM18" i="103"/>
  <c r="LL18" i="103"/>
  <c r="LK18" i="103"/>
  <c r="LJ18" i="103"/>
  <c r="LJ41" i="103" s="1"/>
  <c r="LI18" i="103"/>
  <c r="LH18" i="103"/>
  <c r="LG18" i="103"/>
  <c r="LG41" i="103" l="1"/>
  <c r="LO41" i="103"/>
  <c r="MA41" i="103"/>
  <c r="MI41" i="103"/>
  <c r="MU41" i="103"/>
  <c r="LH41" i="103"/>
  <c r="LL41" i="103"/>
  <c r="LP41" i="103"/>
  <c r="LT41" i="103"/>
  <c r="LX41" i="103"/>
  <c r="MB41" i="103"/>
  <c r="MF41" i="103"/>
  <c r="MJ41" i="103"/>
  <c r="MN41" i="103"/>
  <c r="MR41" i="103"/>
  <c r="MV41" i="103"/>
  <c r="MZ41" i="103"/>
  <c r="LK41" i="103"/>
  <c r="LW41" i="103"/>
  <c r="ME41" i="103"/>
  <c r="MM41" i="103"/>
  <c r="MY41" i="103"/>
  <c r="LI41" i="103"/>
  <c r="LM41" i="103"/>
  <c r="LQ41" i="103"/>
  <c r="LU41" i="103"/>
  <c r="LY41" i="103"/>
  <c r="MC41" i="103"/>
  <c r="MG41" i="103"/>
  <c r="MK41" i="103"/>
  <c r="MO41" i="103"/>
  <c r="MS41" i="103"/>
  <c r="MW41" i="103"/>
  <c r="NA41" i="103"/>
  <c r="LS41" i="103"/>
  <c r="MQ41" i="103"/>
  <c r="QP40" i="102" l="1"/>
  <c r="QO40" i="102"/>
  <c r="QN40" i="102"/>
  <c r="QM40" i="102"/>
  <c r="QL40" i="102"/>
  <c r="QK40" i="102"/>
  <c r="QJ40" i="102"/>
  <c r="QI40" i="102"/>
  <c r="QH40" i="102"/>
  <c r="QG40" i="102"/>
  <c r="QF40" i="102"/>
  <c r="QE40" i="102"/>
  <c r="QD40" i="102"/>
  <c r="QC40" i="102"/>
  <c r="QB40" i="102"/>
  <c r="QA40" i="102"/>
  <c r="PZ40" i="102"/>
  <c r="PY40" i="102"/>
  <c r="PX40" i="102"/>
  <c r="PW40" i="102"/>
  <c r="PV40" i="102"/>
  <c r="PU40" i="102"/>
  <c r="PT40" i="102"/>
  <c r="PS40" i="102"/>
  <c r="PR40" i="102"/>
  <c r="PQ40" i="102"/>
  <c r="PP40" i="102"/>
  <c r="PO40" i="102"/>
  <c r="PN40" i="102"/>
  <c r="PM40" i="102"/>
  <c r="PL40" i="102"/>
  <c r="PK40" i="102"/>
  <c r="PJ40" i="102"/>
  <c r="PI40" i="102"/>
  <c r="PH40" i="102"/>
  <c r="PG40" i="102"/>
  <c r="PF40" i="102"/>
  <c r="PE40" i="102"/>
  <c r="PD40" i="102"/>
  <c r="PC40" i="102"/>
  <c r="PB40" i="102"/>
  <c r="PA40" i="102"/>
  <c r="OZ40" i="102"/>
  <c r="OY40" i="102"/>
  <c r="OX40" i="102"/>
  <c r="OW40" i="102"/>
  <c r="OV40" i="102"/>
  <c r="OU40" i="102"/>
  <c r="OT40" i="102"/>
  <c r="OS40" i="102"/>
  <c r="OR40" i="102"/>
  <c r="OQ40" i="102"/>
  <c r="OP40" i="102"/>
  <c r="OO40" i="102"/>
  <c r="ON40" i="102"/>
  <c r="OM40" i="102"/>
  <c r="OL40" i="102"/>
  <c r="OK40" i="102"/>
  <c r="OJ40" i="102"/>
  <c r="OI40" i="102"/>
  <c r="QP36" i="102"/>
  <c r="QO36" i="102"/>
  <c r="QN36" i="102"/>
  <c r="QM36" i="102"/>
  <c r="QL36" i="102"/>
  <c r="QK36" i="102"/>
  <c r="QJ36" i="102"/>
  <c r="QI36" i="102"/>
  <c r="QH36" i="102"/>
  <c r="QG36" i="102"/>
  <c r="QF36" i="102"/>
  <c r="QE36" i="102"/>
  <c r="QD36" i="102"/>
  <c r="QC36" i="102"/>
  <c r="QB36" i="102"/>
  <c r="QA36" i="102"/>
  <c r="PZ36" i="102"/>
  <c r="PY36" i="102"/>
  <c r="PX36" i="102"/>
  <c r="PW36" i="102"/>
  <c r="PV36" i="102"/>
  <c r="PU36" i="102"/>
  <c r="PT36" i="102"/>
  <c r="PS36" i="102"/>
  <c r="PR36" i="102"/>
  <c r="PQ36" i="102"/>
  <c r="PP36" i="102"/>
  <c r="PO36" i="102"/>
  <c r="PN36" i="102"/>
  <c r="PM36" i="102"/>
  <c r="PL36" i="102"/>
  <c r="PK36" i="102"/>
  <c r="PJ36" i="102"/>
  <c r="PI36" i="102"/>
  <c r="PH36" i="102"/>
  <c r="PG36" i="102"/>
  <c r="PF36" i="102"/>
  <c r="PE36" i="102"/>
  <c r="PD36" i="102"/>
  <c r="PC36" i="102"/>
  <c r="PB36" i="102"/>
  <c r="PA36" i="102"/>
  <c r="OZ36" i="102"/>
  <c r="OY36" i="102"/>
  <c r="OX36" i="102"/>
  <c r="OW36" i="102"/>
  <c r="OV36" i="102"/>
  <c r="OU36" i="102"/>
  <c r="OT36" i="102"/>
  <c r="OS36" i="102"/>
  <c r="OR36" i="102"/>
  <c r="OQ36" i="102"/>
  <c r="OP36" i="102"/>
  <c r="OO36" i="102"/>
  <c r="ON36" i="102"/>
  <c r="OM36" i="102"/>
  <c r="OL36" i="102"/>
  <c r="OK36" i="102"/>
  <c r="OJ36" i="102"/>
  <c r="OI36" i="102"/>
  <c r="QP31" i="102"/>
  <c r="QO31" i="102"/>
  <c r="QN31" i="102"/>
  <c r="QM31" i="102"/>
  <c r="QL31" i="102"/>
  <c r="QK31" i="102"/>
  <c r="QJ31" i="102"/>
  <c r="QI31" i="102"/>
  <c r="QH31" i="102"/>
  <c r="QG31" i="102"/>
  <c r="QF31" i="102"/>
  <c r="QE31" i="102"/>
  <c r="QD31" i="102"/>
  <c r="QC31" i="102"/>
  <c r="QB31" i="102"/>
  <c r="QA31" i="102"/>
  <c r="PZ31" i="102"/>
  <c r="PY31" i="102"/>
  <c r="PX31" i="102"/>
  <c r="PW31" i="102"/>
  <c r="PV31" i="102"/>
  <c r="PU31" i="102"/>
  <c r="PT31" i="102"/>
  <c r="PS31" i="102"/>
  <c r="PR31" i="102"/>
  <c r="PQ31" i="102"/>
  <c r="PP31" i="102"/>
  <c r="PO31" i="102"/>
  <c r="PN31" i="102"/>
  <c r="PM31" i="102"/>
  <c r="PL31" i="102"/>
  <c r="PK31" i="102"/>
  <c r="PJ31" i="102"/>
  <c r="PI31" i="102"/>
  <c r="PH31" i="102"/>
  <c r="PG31" i="102"/>
  <c r="PF31" i="102"/>
  <c r="PE31" i="102"/>
  <c r="PD31" i="102"/>
  <c r="PC31" i="102"/>
  <c r="PB31" i="102"/>
  <c r="PA31" i="102"/>
  <c r="OZ31" i="102"/>
  <c r="OY31" i="102"/>
  <c r="OX31" i="102"/>
  <c r="OW31" i="102"/>
  <c r="OV31" i="102"/>
  <c r="OU31" i="102"/>
  <c r="OT31" i="102"/>
  <c r="OS31" i="102"/>
  <c r="OR31" i="102"/>
  <c r="OQ31" i="102"/>
  <c r="OP31" i="102"/>
  <c r="OO31" i="102"/>
  <c r="ON31" i="102"/>
  <c r="OM31" i="102"/>
  <c r="OL31" i="102"/>
  <c r="OK31" i="102"/>
  <c r="OJ31" i="102"/>
  <c r="OI31" i="102"/>
  <c r="QP26" i="102"/>
  <c r="QO26" i="102"/>
  <c r="QN26" i="102"/>
  <c r="QM26" i="102"/>
  <c r="QL26" i="102"/>
  <c r="QK26" i="102"/>
  <c r="QJ26" i="102"/>
  <c r="QI26" i="102"/>
  <c r="QH26" i="102"/>
  <c r="QG26" i="102"/>
  <c r="QF26" i="102"/>
  <c r="QE26" i="102"/>
  <c r="QD26" i="102"/>
  <c r="QC26" i="102"/>
  <c r="QB26" i="102"/>
  <c r="QA26" i="102"/>
  <c r="PZ26" i="102"/>
  <c r="PY26" i="102"/>
  <c r="PX26" i="102"/>
  <c r="PW26" i="102"/>
  <c r="PV26" i="102"/>
  <c r="PU26" i="102"/>
  <c r="PT26" i="102"/>
  <c r="PS26" i="102"/>
  <c r="PR26" i="102"/>
  <c r="PQ26" i="102"/>
  <c r="PP26" i="102"/>
  <c r="PO26" i="102"/>
  <c r="PN26" i="102"/>
  <c r="PM26" i="102"/>
  <c r="PL26" i="102"/>
  <c r="PK26" i="102"/>
  <c r="PJ26" i="102"/>
  <c r="PI26" i="102"/>
  <c r="PH26" i="102"/>
  <c r="PG26" i="102"/>
  <c r="PF26" i="102"/>
  <c r="PE26" i="102"/>
  <c r="PD26" i="102"/>
  <c r="PC26" i="102"/>
  <c r="PB26" i="102"/>
  <c r="PA26" i="102"/>
  <c r="OZ26" i="102"/>
  <c r="OY26" i="102"/>
  <c r="OX26" i="102"/>
  <c r="OW26" i="102"/>
  <c r="OV26" i="102"/>
  <c r="OU26" i="102"/>
  <c r="OT26" i="102"/>
  <c r="OS26" i="102"/>
  <c r="OR26" i="102"/>
  <c r="OQ26" i="102"/>
  <c r="OP26" i="102"/>
  <c r="OO26" i="102"/>
  <c r="ON26" i="102"/>
  <c r="OM26" i="102"/>
  <c r="OL26" i="102"/>
  <c r="OK26" i="102"/>
  <c r="OJ26" i="102"/>
  <c r="OI26" i="102"/>
  <c r="QP18" i="102"/>
  <c r="QP41" i="102" s="1"/>
  <c r="QO18" i="102"/>
  <c r="QO41" i="102" s="1"/>
  <c r="QN18" i="102"/>
  <c r="QM18" i="102"/>
  <c r="QM41" i="102" s="1"/>
  <c r="QL18" i="102"/>
  <c r="QL41" i="102" s="1"/>
  <c r="QK18" i="102"/>
  <c r="QJ18" i="102"/>
  <c r="QJ41" i="102" s="1"/>
  <c r="QI18" i="102"/>
  <c r="QH18" i="102"/>
  <c r="QH41" i="102" s="1"/>
  <c r="QG18" i="102"/>
  <c r="QG41" i="102" s="1"/>
  <c r="QF18" i="102"/>
  <c r="QF41" i="102" s="1"/>
  <c r="QE18" i="102"/>
  <c r="QE41" i="102" s="1"/>
  <c r="QD18" i="102"/>
  <c r="QD41" i="102" s="1"/>
  <c r="QC18" i="102"/>
  <c r="QB18" i="102"/>
  <c r="QB41" i="102" s="1"/>
  <c r="QA18" i="102"/>
  <c r="PZ18" i="102"/>
  <c r="PZ41" i="102" s="1"/>
  <c r="PY18" i="102"/>
  <c r="PY41" i="102" s="1"/>
  <c r="PX18" i="102"/>
  <c r="PX41" i="102" s="1"/>
  <c r="PW18" i="102"/>
  <c r="PW41" i="102" s="1"/>
  <c r="PV18" i="102"/>
  <c r="PV41" i="102" s="1"/>
  <c r="PU18" i="102"/>
  <c r="PT18" i="102"/>
  <c r="PT41" i="102" s="1"/>
  <c r="PS18" i="102"/>
  <c r="PR18" i="102"/>
  <c r="PR41" i="102" s="1"/>
  <c r="PQ18" i="102"/>
  <c r="PQ41" i="102" s="1"/>
  <c r="PP18" i="102"/>
  <c r="PP41" i="102" s="1"/>
  <c r="PO18" i="102"/>
  <c r="PO41" i="102" s="1"/>
  <c r="PN18" i="102"/>
  <c r="PN41" i="102" s="1"/>
  <c r="PM18" i="102"/>
  <c r="PL18" i="102"/>
  <c r="PL41" i="102" s="1"/>
  <c r="PK18" i="102"/>
  <c r="PJ18" i="102"/>
  <c r="PJ41" i="102" s="1"/>
  <c r="PI18" i="102"/>
  <c r="PI41" i="102" s="1"/>
  <c r="PH18" i="102"/>
  <c r="PH41" i="102" s="1"/>
  <c r="PG18" i="102"/>
  <c r="PG41" i="102" s="1"/>
  <c r="PF18" i="102"/>
  <c r="PF41" i="102" s="1"/>
  <c r="PE18" i="102"/>
  <c r="PD18" i="102"/>
  <c r="PD41" i="102" s="1"/>
  <c r="PC18" i="102"/>
  <c r="PB18" i="102"/>
  <c r="PB41" i="102" s="1"/>
  <c r="PA18" i="102"/>
  <c r="PA41" i="102" s="1"/>
  <c r="OZ18" i="102"/>
  <c r="OZ41" i="102" s="1"/>
  <c r="OY18" i="102"/>
  <c r="OY41" i="102" s="1"/>
  <c r="OX18" i="102"/>
  <c r="OX41" i="102" s="1"/>
  <c r="OW18" i="102"/>
  <c r="OV18" i="102"/>
  <c r="OV41" i="102" s="1"/>
  <c r="OU18" i="102"/>
  <c r="OT18" i="102"/>
  <c r="OT41" i="102" s="1"/>
  <c r="OS18" i="102"/>
  <c r="OS41" i="102" s="1"/>
  <c r="OR18" i="102"/>
  <c r="OR41" i="102" s="1"/>
  <c r="OQ18" i="102"/>
  <c r="OQ41" i="102" s="1"/>
  <c r="OP18" i="102"/>
  <c r="OP41" i="102" s="1"/>
  <c r="OO18" i="102"/>
  <c r="ON18" i="102"/>
  <c r="ON41" i="102" s="1"/>
  <c r="OM18" i="102"/>
  <c r="OL18" i="102"/>
  <c r="OL41" i="102" s="1"/>
  <c r="OK18" i="102"/>
  <c r="OK41" i="102" s="1"/>
  <c r="OJ18" i="102"/>
  <c r="OJ41" i="102" s="1"/>
  <c r="OI18" i="102"/>
  <c r="OI41" i="102" s="1"/>
  <c r="PK41" i="102" l="1"/>
  <c r="QI41" i="102"/>
  <c r="OM41" i="102"/>
  <c r="PC41" i="102"/>
  <c r="QA41" i="102"/>
  <c r="OO41" i="102"/>
  <c r="OW41" i="102"/>
  <c r="PM41" i="102"/>
  <c r="PU41" i="102"/>
  <c r="QC41" i="102"/>
  <c r="QK41" i="102"/>
  <c r="OU41" i="102"/>
  <c r="PS41" i="102"/>
  <c r="PE41" i="102"/>
  <c r="QN41" i="102"/>
  <c r="CV23" i="105"/>
  <c r="CU23" i="105"/>
  <c r="CT23" i="105"/>
  <c r="CS23" i="105"/>
  <c r="CR23" i="105"/>
  <c r="CQ23" i="105"/>
  <c r="CP23" i="105"/>
  <c r="CO23" i="105"/>
  <c r="CN23" i="105"/>
  <c r="CM23" i="105"/>
  <c r="CL23" i="105"/>
  <c r="CK23" i="105"/>
  <c r="DM29" i="104" l="1"/>
  <c r="DM30" i="104" s="1"/>
  <c r="DL29" i="104"/>
  <c r="DL30" i="104" s="1"/>
  <c r="DK29" i="104"/>
  <c r="DK30" i="104" s="1"/>
  <c r="DJ29" i="104"/>
  <c r="DJ30" i="104" s="1"/>
  <c r="DI29" i="104"/>
  <c r="DI30" i="104" s="1"/>
  <c r="DH29" i="104"/>
  <c r="DH30" i="104" s="1"/>
  <c r="DG29" i="104"/>
  <c r="DG30" i="104" s="1"/>
  <c r="DF29" i="104"/>
  <c r="DF30" i="104" s="1"/>
  <c r="DE29" i="104"/>
  <c r="DE30" i="104" s="1"/>
  <c r="DD29" i="104"/>
  <c r="DD30" i="104" s="1"/>
  <c r="DC29" i="104"/>
  <c r="DC30" i="104" s="1"/>
  <c r="DB29" i="104"/>
  <c r="DB30" i="104" s="1"/>
  <c r="F90" i="101"/>
  <c r="E90" i="101"/>
  <c r="D90" i="101"/>
  <c r="E100" i="100"/>
  <c r="F100" i="100"/>
  <c r="G100" i="100"/>
  <c r="W39" i="99"/>
  <c r="V39" i="99"/>
  <c r="U39" i="99"/>
  <c r="T39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X38" i="99"/>
  <c r="X37" i="99"/>
  <c r="X36" i="99"/>
  <c r="W35" i="99"/>
  <c r="V35" i="99"/>
  <c r="U35" i="99"/>
  <c r="T35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X35" i="99" s="1"/>
  <c r="X34" i="99"/>
  <c r="X33" i="99"/>
  <c r="X32" i="99"/>
  <c r="X31" i="99"/>
  <c r="W30" i="99"/>
  <c r="V30" i="99"/>
  <c r="U30" i="99"/>
  <c r="T30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X30" i="99" s="1"/>
  <c r="X29" i="99"/>
  <c r="X28" i="99"/>
  <c r="X27" i="99"/>
  <c r="X26" i="99"/>
  <c r="W25" i="99"/>
  <c r="V25" i="99"/>
  <c r="U25" i="99"/>
  <c r="T25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X25" i="99" s="1"/>
  <c r="X24" i="99"/>
  <c r="X23" i="99"/>
  <c r="X22" i="99"/>
  <c r="X21" i="99"/>
  <c r="X20" i="99"/>
  <c r="X19" i="99"/>
  <c r="X18" i="99"/>
  <c r="W17" i="99"/>
  <c r="W40" i="99" s="1"/>
  <c r="V17" i="99"/>
  <c r="U17" i="99"/>
  <c r="U40" i="99" s="1"/>
  <c r="T17" i="99"/>
  <c r="S17" i="99"/>
  <c r="R17" i="99"/>
  <c r="Q17" i="99"/>
  <c r="Q40" i="99" s="1"/>
  <c r="P17" i="99"/>
  <c r="O17" i="99"/>
  <c r="O40" i="99" s="1"/>
  <c r="N17" i="99"/>
  <c r="M17" i="99"/>
  <c r="M40" i="99" s="1"/>
  <c r="L17" i="99"/>
  <c r="K17" i="99"/>
  <c r="J17" i="99"/>
  <c r="I17" i="99"/>
  <c r="I40" i="99" s="1"/>
  <c r="H17" i="99"/>
  <c r="G17" i="99"/>
  <c r="G40" i="99" s="1"/>
  <c r="F17" i="99"/>
  <c r="E17" i="99"/>
  <c r="E40" i="99" s="1"/>
  <c r="D17" i="99"/>
  <c r="X16" i="99"/>
  <c r="X15" i="99"/>
  <c r="X14" i="99"/>
  <c r="X13" i="99"/>
  <c r="X12" i="99"/>
  <c r="X11" i="99"/>
  <c r="X10" i="99"/>
  <c r="X9" i="99"/>
  <c r="X8" i="99"/>
  <c r="FE27" i="98"/>
  <c r="FE29" i="98" s="1"/>
  <c r="FE31" i="98" s="1"/>
  <c r="FD27" i="98"/>
  <c r="FD29" i="98" s="1"/>
  <c r="FD31" i="98" s="1"/>
  <c r="FC27" i="98"/>
  <c r="FC29" i="98" s="1"/>
  <c r="FC31" i="98" s="1"/>
  <c r="FB27" i="98"/>
  <c r="FB29" i="98" s="1"/>
  <c r="FB31" i="98" s="1"/>
  <c r="FA27" i="98"/>
  <c r="FA29" i="98" s="1"/>
  <c r="FA31" i="98" s="1"/>
  <c r="EZ27" i="98"/>
  <c r="EZ29" i="98" s="1"/>
  <c r="EZ31" i="98" s="1"/>
  <c r="EY27" i="98"/>
  <c r="EY29" i="98" s="1"/>
  <c r="EY31" i="98" s="1"/>
  <c r="EX27" i="98"/>
  <c r="EX29" i="98" s="1"/>
  <c r="EX31" i="98" s="1"/>
  <c r="EW27" i="98"/>
  <c r="EW29" i="98" s="1"/>
  <c r="EW31" i="98" s="1"/>
  <c r="EV27" i="98"/>
  <c r="EV29" i="98" s="1"/>
  <c r="EV31" i="98" s="1"/>
  <c r="EU27" i="98"/>
  <c r="EU29" i="98" s="1"/>
  <c r="EU31" i="98" s="1"/>
  <c r="ET27" i="98"/>
  <c r="ET29" i="98" s="1"/>
  <c r="ET31" i="98" s="1"/>
  <c r="J40" i="99" l="1"/>
  <c r="R40" i="99"/>
  <c r="S40" i="99"/>
  <c r="K40" i="99"/>
  <c r="D40" i="99"/>
  <c r="L40" i="99"/>
  <c r="T40" i="99"/>
  <c r="F40" i="99"/>
  <c r="X40" i="99" s="1"/>
  <c r="N40" i="99"/>
  <c r="V40" i="99"/>
  <c r="X39" i="99"/>
  <c r="H40" i="99"/>
  <c r="P40" i="99"/>
  <c r="X17" i="99"/>
  <c r="CJ23" i="105" l="1"/>
  <c r="CI23" i="105"/>
  <c r="CH23" i="105"/>
  <c r="CG23" i="105"/>
  <c r="CF23" i="105"/>
  <c r="CE23" i="105"/>
  <c r="CD23" i="105"/>
  <c r="CC23" i="105"/>
  <c r="CB23" i="105"/>
  <c r="CA23" i="105"/>
  <c r="BZ23" i="105"/>
  <c r="BY23" i="105"/>
  <c r="BX23" i="105"/>
  <c r="BW23" i="105"/>
  <c r="BV23" i="105"/>
  <c r="BU23" i="105"/>
  <c r="BT23" i="105"/>
  <c r="BS23" i="105"/>
  <c r="BR23" i="105"/>
  <c r="BQ23" i="105"/>
  <c r="BP23" i="105"/>
  <c r="BO23" i="105"/>
  <c r="BN23" i="105"/>
  <c r="BM23" i="105"/>
  <c r="BL23" i="105"/>
  <c r="BK23" i="105"/>
  <c r="BJ23" i="105"/>
  <c r="BI23" i="105"/>
  <c r="BH23" i="105"/>
  <c r="BG23" i="105"/>
  <c r="BF23" i="105"/>
  <c r="BE23" i="105"/>
  <c r="BD23" i="105"/>
  <c r="BC23" i="105"/>
  <c r="BB23" i="105"/>
  <c r="BA23" i="105"/>
  <c r="AZ23" i="105"/>
  <c r="AY23" i="105"/>
  <c r="AX23" i="105"/>
  <c r="AW23" i="105"/>
  <c r="AV23" i="105"/>
  <c r="AU23" i="105"/>
  <c r="AT23" i="105"/>
  <c r="AS23" i="105"/>
  <c r="AR23" i="105"/>
  <c r="AQ23" i="105"/>
  <c r="AP23" i="105"/>
  <c r="AO23" i="105"/>
  <c r="AN23" i="105"/>
  <c r="AM23" i="105"/>
  <c r="AL23" i="105"/>
  <c r="AK23" i="105"/>
  <c r="AJ23" i="105"/>
  <c r="AI23" i="105"/>
  <c r="AH23" i="105"/>
  <c r="AG23" i="105"/>
  <c r="AF23" i="105"/>
  <c r="AE23" i="105"/>
  <c r="AD23" i="105"/>
  <c r="AC23" i="105"/>
  <c r="AB23" i="105"/>
  <c r="AA23" i="105"/>
  <c r="Z23" i="105"/>
  <c r="Y23" i="105"/>
  <c r="X23" i="105"/>
  <c r="W23" i="105"/>
  <c r="V23" i="105"/>
  <c r="U23" i="105"/>
  <c r="T23" i="105"/>
  <c r="S23" i="105"/>
  <c r="R23" i="105"/>
  <c r="Q23" i="105"/>
  <c r="P23" i="105"/>
  <c r="O23" i="105"/>
  <c r="N23" i="105"/>
  <c r="M23" i="105"/>
  <c r="L23" i="105"/>
  <c r="K23" i="105"/>
  <c r="J23" i="105"/>
  <c r="I23" i="105"/>
  <c r="H23" i="105"/>
  <c r="G23" i="105"/>
  <c r="F23" i="105"/>
  <c r="E23" i="105"/>
  <c r="D23" i="105"/>
  <c r="C23" i="105"/>
  <c r="DA29" i="104" l="1"/>
  <c r="DA30" i="104" s="1"/>
  <c r="CZ29" i="104"/>
  <c r="CZ30" i="104" s="1"/>
  <c r="CY29" i="104"/>
  <c r="CY30" i="104" s="1"/>
  <c r="CX29" i="104"/>
  <c r="CX30" i="104" s="1"/>
  <c r="CW29" i="104"/>
  <c r="CW30" i="104" s="1"/>
  <c r="CV29" i="104"/>
  <c r="CV30" i="104" s="1"/>
  <c r="CU29" i="104"/>
  <c r="CU30" i="104" s="1"/>
  <c r="CT29" i="104"/>
  <c r="CT30" i="104" s="1"/>
  <c r="CS29" i="104"/>
  <c r="CS30" i="104" s="1"/>
  <c r="CR29" i="104"/>
  <c r="CR30" i="104" s="1"/>
  <c r="CQ29" i="104"/>
  <c r="CQ30" i="104" s="1"/>
  <c r="CP29" i="104"/>
  <c r="CP30" i="104" s="1"/>
  <c r="CO29" i="104"/>
  <c r="CO30" i="104" s="1"/>
  <c r="CN29" i="104"/>
  <c r="CN30" i="104" s="1"/>
  <c r="CM29" i="104"/>
  <c r="CM30" i="104" s="1"/>
  <c r="CL29" i="104"/>
  <c r="CL30" i="104" s="1"/>
  <c r="CK29" i="104"/>
  <c r="CK30" i="104" s="1"/>
  <c r="CJ29" i="104"/>
  <c r="CJ30" i="104" s="1"/>
  <c r="CI29" i="104"/>
  <c r="CI30" i="104" s="1"/>
  <c r="CH29" i="104"/>
  <c r="CH30" i="104" s="1"/>
  <c r="CG29" i="104"/>
  <c r="CG30" i="104" s="1"/>
  <c r="CF29" i="104"/>
  <c r="CF30" i="104" s="1"/>
  <c r="CE29" i="104"/>
  <c r="CE30" i="104" s="1"/>
  <c r="CD29" i="104"/>
  <c r="CD30" i="104" s="1"/>
  <c r="CC29" i="104"/>
  <c r="CC30" i="104" s="1"/>
  <c r="CB29" i="104"/>
  <c r="CB30" i="104" s="1"/>
  <c r="CA29" i="104"/>
  <c r="CA30" i="104" s="1"/>
  <c r="BZ29" i="104"/>
  <c r="BZ30" i="104" s="1"/>
  <c r="BY29" i="104"/>
  <c r="BY30" i="104" s="1"/>
  <c r="BX29" i="104"/>
  <c r="BX30" i="104" s="1"/>
  <c r="BW29" i="104"/>
  <c r="BW30" i="104" s="1"/>
  <c r="BV29" i="104"/>
  <c r="BV30" i="104" s="1"/>
  <c r="BU29" i="104"/>
  <c r="BU30" i="104" s="1"/>
  <c r="BT29" i="104"/>
  <c r="BT30" i="104" s="1"/>
  <c r="BS29" i="104"/>
  <c r="BS30" i="104" s="1"/>
  <c r="BR29" i="104"/>
  <c r="BR30" i="104" s="1"/>
  <c r="BQ29" i="104"/>
  <c r="BQ30" i="104" s="1"/>
  <c r="BP29" i="104"/>
  <c r="BP30" i="104" s="1"/>
  <c r="BO29" i="104"/>
  <c r="BO30" i="104" s="1"/>
  <c r="BN29" i="104"/>
  <c r="BN30" i="104" s="1"/>
  <c r="BM29" i="104"/>
  <c r="BM30" i="104" s="1"/>
  <c r="BL29" i="104"/>
  <c r="BL30" i="104" s="1"/>
  <c r="BK29" i="104"/>
  <c r="BK30" i="104" s="1"/>
  <c r="BJ29" i="104"/>
  <c r="BJ30" i="104" s="1"/>
  <c r="BI29" i="104"/>
  <c r="BI30" i="104" s="1"/>
  <c r="BH29" i="104"/>
  <c r="BH30" i="104" s="1"/>
  <c r="BG29" i="104"/>
  <c r="BG30" i="104" s="1"/>
  <c r="BF29" i="104"/>
  <c r="BF30" i="104" s="1"/>
  <c r="BE29" i="104"/>
  <c r="BE30" i="104" s="1"/>
  <c r="BD29" i="104"/>
  <c r="BD30" i="104" s="1"/>
  <c r="BC29" i="104"/>
  <c r="BC30" i="104" s="1"/>
  <c r="BB29" i="104"/>
  <c r="BB30" i="104" s="1"/>
  <c r="BA29" i="104"/>
  <c r="BA30" i="104" s="1"/>
  <c r="AZ29" i="104"/>
  <c r="AZ30" i="104" s="1"/>
  <c r="AY29" i="104"/>
  <c r="AY30" i="104" s="1"/>
  <c r="AX29" i="104"/>
  <c r="AX30" i="104" s="1"/>
  <c r="AW29" i="104"/>
  <c r="AW30" i="104" s="1"/>
  <c r="AV29" i="104"/>
  <c r="AV30" i="104" s="1"/>
  <c r="AU29" i="104"/>
  <c r="AU30" i="104" s="1"/>
  <c r="AT29" i="104"/>
  <c r="AT30" i="104" s="1"/>
  <c r="AS29" i="104"/>
  <c r="AS30" i="104" s="1"/>
  <c r="AR29" i="104"/>
  <c r="AR30" i="104" s="1"/>
  <c r="AQ29" i="104"/>
  <c r="AQ30" i="104" s="1"/>
  <c r="AP29" i="104"/>
  <c r="AP30" i="104" s="1"/>
  <c r="AO29" i="104"/>
  <c r="AO30" i="104" s="1"/>
  <c r="AN29" i="104"/>
  <c r="AN30" i="104" s="1"/>
  <c r="AM29" i="104"/>
  <c r="AM30" i="104" s="1"/>
  <c r="AL29" i="104"/>
  <c r="AL30" i="104" s="1"/>
  <c r="AK29" i="104"/>
  <c r="AK30" i="104" s="1"/>
  <c r="AJ29" i="104"/>
  <c r="AJ30" i="104" s="1"/>
  <c r="AI29" i="104"/>
  <c r="AI30" i="104" s="1"/>
  <c r="AH29" i="104"/>
  <c r="AH30" i="104" s="1"/>
  <c r="AG29" i="104"/>
  <c r="AG30" i="104" s="1"/>
  <c r="AF29" i="104"/>
  <c r="AF30" i="104" s="1"/>
  <c r="AE29" i="104"/>
  <c r="AE30" i="104" s="1"/>
  <c r="AD29" i="104"/>
  <c r="AD30" i="104" s="1"/>
  <c r="AC29" i="104"/>
  <c r="AC30" i="104" s="1"/>
  <c r="AB29" i="104"/>
  <c r="AB30" i="104" s="1"/>
  <c r="AA29" i="104"/>
  <c r="AA30" i="104" s="1"/>
  <c r="Z29" i="104"/>
  <c r="Z30" i="104" s="1"/>
  <c r="Y29" i="104"/>
  <c r="Y30" i="104" s="1"/>
  <c r="X29" i="104"/>
  <c r="X30" i="104" s="1"/>
  <c r="W29" i="104"/>
  <c r="W30" i="104" s="1"/>
  <c r="V29" i="104"/>
  <c r="V30" i="104" s="1"/>
  <c r="U29" i="104"/>
  <c r="U30" i="104" s="1"/>
  <c r="T29" i="104"/>
  <c r="T30" i="104" s="1"/>
  <c r="S29" i="104"/>
  <c r="S30" i="104" s="1"/>
  <c r="R29" i="104"/>
  <c r="R30" i="104" s="1"/>
  <c r="Q29" i="104"/>
  <c r="Q30" i="104" s="1"/>
  <c r="P29" i="104"/>
  <c r="P30" i="104" s="1"/>
  <c r="O29" i="104"/>
  <c r="O30" i="104" s="1"/>
  <c r="N29" i="104"/>
  <c r="N30" i="104" s="1"/>
  <c r="M29" i="104"/>
  <c r="M30" i="104" s="1"/>
  <c r="L29" i="104"/>
  <c r="L30" i="104" s="1"/>
  <c r="K29" i="104"/>
  <c r="K30" i="104" s="1"/>
  <c r="J29" i="104"/>
  <c r="J30" i="104" s="1"/>
  <c r="I29" i="104"/>
  <c r="I30" i="104" s="1"/>
  <c r="H29" i="104"/>
  <c r="H30" i="104" s="1"/>
  <c r="G29" i="104"/>
  <c r="G30" i="104" s="1"/>
  <c r="F29" i="104"/>
  <c r="F30" i="104" s="1"/>
  <c r="LF40" i="103"/>
  <c r="LE40" i="103"/>
  <c r="LD40" i="103"/>
  <c r="LC40" i="103"/>
  <c r="LB40" i="103"/>
  <c r="LA40" i="103"/>
  <c r="KZ40" i="103"/>
  <c r="KY40" i="103"/>
  <c r="KX40" i="103"/>
  <c r="KW40" i="103"/>
  <c r="KV40" i="103"/>
  <c r="KU40" i="103"/>
  <c r="KT40" i="103"/>
  <c r="KS40" i="103"/>
  <c r="KR40" i="103"/>
  <c r="KQ40" i="103"/>
  <c r="KP40" i="103"/>
  <c r="KO40" i="103"/>
  <c r="KN40" i="103"/>
  <c r="KM40" i="103"/>
  <c r="KL40" i="103"/>
  <c r="KK40" i="103"/>
  <c r="KJ40" i="103"/>
  <c r="KI40" i="103"/>
  <c r="KH40" i="103"/>
  <c r="KG40" i="103"/>
  <c r="KF40" i="103"/>
  <c r="KE40" i="103"/>
  <c r="KD40" i="103"/>
  <c r="KC40" i="103"/>
  <c r="KB40" i="103"/>
  <c r="KA40" i="103"/>
  <c r="JZ40" i="103"/>
  <c r="JY40" i="103"/>
  <c r="JX40" i="103"/>
  <c r="JW40" i="103"/>
  <c r="JV40" i="103"/>
  <c r="JU40" i="103"/>
  <c r="JT40" i="103"/>
  <c r="JS40" i="103"/>
  <c r="JR40" i="103"/>
  <c r="JQ40" i="103"/>
  <c r="JP40" i="103"/>
  <c r="JO40" i="103"/>
  <c r="JN40" i="103"/>
  <c r="JM40" i="103"/>
  <c r="JL40" i="103"/>
  <c r="JK40" i="103"/>
  <c r="JJ40" i="103"/>
  <c r="JI40" i="103"/>
  <c r="JH40" i="103"/>
  <c r="JG40" i="103"/>
  <c r="JF40" i="103"/>
  <c r="JE40" i="103"/>
  <c r="JD40" i="103"/>
  <c r="JC40" i="103"/>
  <c r="JB40" i="103"/>
  <c r="JA40" i="103"/>
  <c r="IZ40" i="103"/>
  <c r="IY40" i="103"/>
  <c r="IX40" i="103"/>
  <c r="IW40" i="103"/>
  <c r="IV40" i="103"/>
  <c r="IU40" i="103"/>
  <c r="IT40" i="103"/>
  <c r="IS40" i="103"/>
  <c r="IR40" i="103"/>
  <c r="IQ40" i="103"/>
  <c r="IP40" i="103"/>
  <c r="IO40" i="103"/>
  <c r="IN40" i="103"/>
  <c r="IM40" i="103"/>
  <c r="IL40" i="103"/>
  <c r="IK40" i="103"/>
  <c r="IJ40" i="103"/>
  <c r="II40" i="103"/>
  <c r="IH40" i="103"/>
  <c r="IG40" i="103"/>
  <c r="IF40" i="103"/>
  <c r="IE40" i="103"/>
  <c r="ID40" i="103"/>
  <c r="IC40" i="103"/>
  <c r="IB40" i="103"/>
  <c r="IA40" i="103"/>
  <c r="HZ40" i="103"/>
  <c r="HY40" i="103"/>
  <c r="HX40" i="103"/>
  <c r="HW40" i="103"/>
  <c r="HV40" i="103"/>
  <c r="HU40" i="103"/>
  <c r="HT40" i="103"/>
  <c r="HS40" i="103"/>
  <c r="HR40" i="103"/>
  <c r="HQ40" i="103"/>
  <c r="HP40" i="103"/>
  <c r="HO40" i="103"/>
  <c r="HN40" i="103"/>
  <c r="HM40" i="103"/>
  <c r="HL40" i="103"/>
  <c r="HK40" i="103"/>
  <c r="HJ40" i="103"/>
  <c r="HI40" i="103"/>
  <c r="HH40" i="103"/>
  <c r="HG40" i="103"/>
  <c r="HF40" i="103"/>
  <c r="HE40" i="103"/>
  <c r="HD40" i="103"/>
  <c r="HC40" i="103"/>
  <c r="HB40" i="103"/>
  <c r="HA40" i="103"/>
  <c r="GZ40" i="103"/>
  <c r="GY40" i="103"/>
  <c r="GX40" i="103"/>
  <c r="GW40" i="103"/>
  <c r="GV40" i="103"/>
  <c r="GU40" i="103"/>
  <c r="GT40" i="103"/>
  <c r="GS40" i="103"/>
  <c r="GR40" i="103"/>
  <c r="GQ40" i="103"/>
  <c r="GP40" i="103"/>
  <c r="GO40" i="103"/>
  <c r="GN40" i="103"/>
  <c r="GM40" i="103"/>
  <c r="GL40" i="103"/>
  <c r="GK40" i="103"/>
  <c r="GJ40" i="103"/>
  <c r="GI40" i="103"/>
  <c r="GH40" i="103"/>
  <c r="GG40" i="103"/>
  <c r="GF40" i="103"/>
  <c r="GE40" i="103"/>
  <c r="GD40" i="103"/>
  <c r="GC40" i="103"/>
  <c r="GB40" i="103"/>
  <c r="GA40" i="103"/>
  <c r="FZ40" i="103"/>
  <c r="FY40" i="103"/>
  <c r="FX40" i="103"/>
  <c r="FW40" i="103"/>
  <c r="FV40" i="103"/>
  <c r="FU40" i="103"/>
  <c r="FT40" i="103"/>
  <c r="FS40" i="103"/>
  <c r="FR40" i="103"/>
  <c r="FQ40" i="103"/>
  <c r="FP40" i="103"/>
  <c r="FO40" i="103"/>
  <c r="FN40" i="103"/>
  <c r="FM40" i="103"/>
  <c r="FL40" i="103"/>
  <c r="FK40" i="103"/>
  <c r="FJ40" i="103"/>
  <c r="FI40" i="103"/>
  <c r="FH40" i="103"/>
  <c r="FG40" i="103"/>
  <c r="FF40" i="103"/>
  <c r="FE40" i="103"/>
  <c r="FD40" i="103"/>
  <c r="FC40" i="103"/>
  <c r="FB40" i="103"/>
  <c r="FA40" i="103"/>
  <c r="EZ40" i="103"/>
  <c r="EY40" i="103"/>
  <c r="EX40" i="103"/>
  <c r="EW40" i="103"/>
  <c r="EV40" i="103"/>
  <c r="EU40" i="103"/>
  <c r="ET40" i="103"/>
  <c r="ES40" i="103"/>
  <c r="ER40" i="103"/>
  <c r="EQ40" i="103"/>
  <c r="EP40" i="103"/>
  <c r="EO40" i="103"/>
  <c r="EN40" i="103"/>
  <c r="EM40" i="103"/>
  <c r="EL40" i="103"/>
  <c r="EK40" i="103"/>
  <c r="EJ40" i="103"/>
  <c r="EI40" i="103"/>
  <c r="EH40" i="103"/>
  <c r="EG40" i="103"/>
  <c r="EF40" i="103"/>
  <c r="EE40" i="103"/>
  <c r="ED40" i="103"/>
  <c r="EC40" i="103"/>
  <c r="EB40" i="103"/>
  <c r="EA40" i="103"/>
  <c r="DZ40" i="103"/>
  <c r="DY40" i="103"/>
  <c r="DX40" i="103"/>
  <c r="DW40" i="103"/>
  <c r="DV40" i="103"/>
  <c r="DU40" i="103"/>
  <c r="DT40" i="103"/>
  <c r="DS40" i="103"/>
  <c r="DR40" i="103"/>
  <c r="DQ40" i="103"/>
  <c r="DP40" i="103"/>
  <c r="DO40" i="103"/>
  <c r="DN40" i="103"/>
  <c r="DM40" i="103"/>
  <c r="DL40" i="103"/>
  <c r="DK40" i="103"/>
  <c r="DJ40" i="103"/>
  <c r="DI40" i="103"/>
  <c r="DH40" i="103"/>
  <c r="DG40" i="103"/>
  <c r="DF40" i="103"/>
  <c r="DE40" i="103"/>
  <c r="DD40" i="103"/>
  <c r="DC40" i="103"/>
  <c r="DB40" i="103"/>
  <c r="DA40" i="103"/>
  <c r="CZ40" i="103"/>
  <c r="CY40" i="103"/>
  <c r="CX40" i="103"/>
  <c r="CW40" i="103"/>
  <c r="CV40" i="103"/>
  <c r="CU40" i="103"/>
  <c r="CT40" i="103"/>
  <c r="CS40" i="103"/>
  <c r="CR40" i="103"/>
  <c r="CQ40" i="103"/>
  <c r="CP40" i="103"/>
  <c r="CO40" i="103"/>
  <c r="CN40" i="103"/>
  <c r="CM40" i="103"/>
  <c r="CL40" i="103"/>
  <c r="CK40" i="103"/>
  <c r="CJ40" i="103"/>
  <c r="CI40" i="103"/>
  <c r="CH40" i="103"/>
  <c r="CG40" i="103"/>
  <c r="CF40" i="103"/>
  <c r="CE40" i="103"/>
  <c r="CD40" i="103"/>
  <c r="CC40" i="103"/>
  <c r="CB40" i="103"/>
  <c r="CA40" i="103"/>
  <c r="BZ40" i="103"/>
  <c r="BY40" i="103"/>
  <c r="BX40" i="103"/>
  <c r="BW40" i="103"/>
  <c r="BV40" i="103"/>
  <c r="BU40" i="103"/>
  <c r="BT40" i="103"/>
  <c r="BS40" i="103"/>
  <c r="BR40" i="103"/>
  <c r="BQ40" i="103"/>
  <c r="BP40" i="103"/>
  <c r="BO40" i="103"/>
  <c r="BN40" i="103"/>
  <c r="BM40" i="103"/>
  <c r="BL40" i="103"/>
  <c r="BK40" i="103"/>
  <c r="BJ40" i="103"/>
  <c r="BI40" i="103"/>
  <c r="BH40" i="103"/>
  <c r="BG40" i="103"/>
  <c r="BF40" i="103"/>
  <c r="BE40" i="103"/>
  <c r="BD40" i="103"/>
  <c r="BC40" i="103"/>
  <c r="BB40" i="103"/>
  <c r="BA40" i="103"/>
  <c r="AZ40" i="103"/>
  <c r="AY40" i="103"/>
  <c r="AX40" i="103"/>
  <c r="AW40" i="103"/>
  <c r="AV40" i="103"/>
  <c r="AU40" i="103"/>
  <c r="AT40" i="103"/>
  <c r="AS40" i="103"/>
  <c r="AR40" i="103"/>
  <c r="AQ40" i="103"/>
  <c r="AP40" i="103"/>
  <c r="AO40" i="103"/>
  <c r="AN40" i="103"/>
  <c r="AM40" i="103"/>
  <c r="AL40" i="103"/>
  <c r="AK40" i="103"/>
  <c r="AJ40" i="103"/>
  <c r="AI40" i="103"/>
  <c r="AH40" i="103"/>
  <c r="AG40" i="103"/>
  <c r="AF40" i="103"/>
  <c r="AE40" i="103"/>
  <c r="AD40" i="103"/>
  <c r="AC40" i="103"/>
  <c r="AB40" i="103"/>
  <c r="AA40" i="103"/>
  <c r="Z40" i="103"/>
  <c r="Y40" i="103"/>
  <c r="X40" i="103"/>
  <c r="W40" i="103"/>
  <c r="V40" i="103"/>
  <c r="U40" i="103"/>
  <c r="T40" i="103"/>
  <c r="S40" i="103"/>
  <c r="R40" i="103"/>
  <c r="Q40" i="103"/>
  <c r="P40" i="103"/>
  <c r="O40" i="103"/>
  <c r="N40" i="103"/>
  <c r="M40" i="103"/>
  <c r="L40" i="103"/>
  <c r="K40" i="103"/>
  <c r="J40" i="103"/>
  <c r="I40" i="103"/>
  <c r="H40" i="103"/>
  <c r="G40" i="103"/>
  <c r="F40" i="103"/>
  <c r="E40" i="103"/>
  <c r="D40" i="103"/>
  <c r="C40" i="103"/>
  <c r="LF36" i="103"/>
  <c r="LE36" i="103"/>
  <c r="LD36" i="103"/>
  <c r="LC36" i="103"/>
  <c r="LB36" i="103"/>
  <c r="LA36" i="103"/>
  <c r="KZ36" i="103"/>
  <c r="KY36" i="103"/>
  <c r="KX36" i="103"/>
  <c r="KW36" i="103"/>
  <c r="KV36" i="103"/>
  <c r="KU36" i="103"/>
  <c r="KT36" i="103"/>
  <c r="KS36" i="103"/>
  <c r="KR36" i="103"/>
  <c r="KQ36" i="103"/>
  <c r="KP36" i="103"/>
  <c r="KO36" i="103"/>
  <c r="KN36" i="103"/>
  <c r="KM36" i="103"/>
  <c r="KL36" i="103"/>
  <c r="KK36" i="103"/>
  <c r="KJ36" i="103"/>
  <c r="KI36" i="103"/>
  <c r="KH36" i="103"/>
  <c r="KG36" i="103"/>
  <c r="KF36" i="103"/>
  <c r="KE36" i="103"/>
  <c r="KD36" i="103"/>
  <c r="KC36" i="103"/>
  <c r="KB36" i="103"/>
  <c r="KA36" i="103"/>
  <c r="JZ36" i="103"/>
  <c r="JY36" i="103"/>
  <c r="JX36" i="103"/>
  <c r="JW36" i="103"/>
  <c r="JV36" i="103"/>
  <c r="JU36" i="103"/>
  <c r="JT36" i="103"/>
  <c r="JS36" i="103"/>
  <c r="JR36" i="103"/>
  <c r="JQ36" i="103"/>
  <c r="JP36" i="103"/>
  <c r="JO36" i="103"/>
  <c r="JN36" i="103"/>
  <c r="JM36" i="103"/>
  <c r="JL36" i="103"/>
  <c r="JK36" i="103"/>
  <c r="JJ36" i="103"/>
  <c r="JI36" i="103"/>
  <c r="JH36" i="103"/>
  <c r="JG36" i="103"/>
  <c r="JF36" i="103"/>
  <c r="JE36" i="103"/>
  <c r="JD36" i="103"/>
  <c r="JC36" i="103"/>
  <c r="JB36" i="103"/>
  <c r="JA36" i="103"/>
  <c r="IZ36" i="103"/>
  <c r="IY36" i="103"/>
  <c r="IX36" i="103"/>
  <c r="IW36" i="103"/>
  <c r="IV36" i="103"/>
  <c r="IU36" i="103"/>
  <c r="IT36" i="103"/>
  <c r="IS36" i="103"/>
  <c r="IR36" i="103"/>
  <c r="IQ36" i="103"/>
  <c r="IP36" i="103"/>
  <c r="IO36" i="103"/>
  <c r="IN36" i="103"/>
  <c r="IM36" i="103"/>
  <c r="IL36" i="103"/>
  <c r="IK36" i="103"/>
  <c r="IJ36" i="103"/>
  <c r="II36" i="103"/>
  <c r="IH36" i="103"/>
  <c r="IG36" i="103"/>
  <c r="IF36" i="103"/>
  <c r="IE36" i="103"/>
  <c r="ID36" i="103"/>
  <c r="IC36" i="103"/>
  <c r="IB36" i="103"/>
  <c r="IA36" i="103"/>
  <c r="HZ36" i="103"/>
  <c r="HY36" i="103"/>
  <c r="HX36" i="103"/>
  <c r="HW36" i="103"/>
  <c r="HV36" i="103"/>
  <c r="HU36" i="103"/>
  <c r="HT36" i="103"/>
  <c r="HS36" i="103"/>
  <c r="HR36" i="103"/>
  <c r="HQ36" i="103"/>
  <c r="HP36" i="103"/>
  <c r="HO36" i="103"/>
  <c r="HN36" i="103"/>
  <c r="HM36" i="103"/>
  <c r="HL36" i="103"/>
  <c r="HK36" i="103"/>
  <c r="HJ36" i="103"/>
  <c r="HI36" i="103"/>
  <c r="HH36" i="103"/>
  <c r="HG36" i="103"/>
  <c r="HF36" i="103"/>
  <c r="HE36" i="103"/>
  <c r="HD36" i="103"/>
  <c r="HC36" i="103"/>
  <c r="HB36" i="103"/>
  <c r="HA36" i="103"/>
  <c r="GZ36" i="103"/>
  <c r="GY36" i="103"/>
  <c r="GX36" i="103"/>
  <c r="GW36" i="103"/>
  <c r="GV36" i="103"/>
  <c r="GU36" i="103"/>
  <c r="GT36" i="103"/>
  <c r="GS36" i="103"/>
  <c r="GR36" i="103"/>
  <c r="GQ36" i="103"/>
  <c r="GP36" i="103"/>
  <c r="GO36" i="103"/>
  <c r="GN36" i="103"/>
  <c r="GM36" i="103"/>
  <c r="GL36" i="103"/>
  <c r="GK36" i="103"/>
  <c r="GJ36" i="103"/>
  <c r="GI36" i="103"/>
  <c r="GH36" i="103"/>
  <c r="GG36" i="103"/>
  <c r="GF36" i="103"/>
  <c r="GE36" i="103"/>
  <c r="GD36" i="103"/>
  <c r="GC36" i="103"/>
  <c r="GB36" i="103"/>
  <c r="GA36" i="103"/>
  <c r="FZ36" i="103"/>
  <c r="FY36" i="103"/>
  <c r="FX36" i="103"/>
  <c r="FW36" i="103"/>
  <c r="FV36" i="103"/>
  <c r="FU36" i="103"/>
  <c r="FT36" i="103"/>
  <c r="FS36" i="103"/>
  <c r="FR36" i="103"/>
  <c r="FQ36" i="103"/>
  <c r="FP36" i="103"/>
  <c r="FO36" i="103"/>
  <c r="FN36" i="103"/>
  <c r="FM36" i="103"/>
  <c r="FL36" i="103"/>
  <c r="FK36" i="103"/>
  <c r="FJ36" i="103"/>
  <c r="FI36" i="103"/>
  <c r="FH36" i="103"/>
  <c r="FG36" i="103"/>
  <c r="FF36" i="103"/>
  <c r="FE36" i="103"/>
  <c r="FD36" i="103"/>
  <c r="FC36" i="103"/>
  <c r="FB36" i="103"/>
  <c r="FA36" i="103"/>
  <c r="EZ36" i="103"/>
  <c r="EY36" i="103"/>
  <c r="EX36" i="103"/>
  <c r="EW36" i="103"/>
  <c r="EV36" i="103"/>
  <c r="EU36" i="103"/>
  <c r="ET36" i="103"/>
  <c r="ES36" i="103"/>
  <c r="ER36" i="103"/>
  <c r="EQ36" i="103"/>
  <c r="EP36" i="103"/>
  <c r="EO36" i="103"/>
  <c r="EN36" i="103"/>
  <c r="EM36" i="103"/>
  <c r="EL36" i="103"/>
  <c r="EK36" i="103"/>
  <c r="EJ36" i="103"/>
  <c r="EI36" i="103"/>
  <c r="EH36" i="103"/>
  <c r="EG36" i="103"/>
  <c r="EF36" i="103"/>
  <c r="EE36" i="103"/>
  <c r="ED36" i="103"/>
  <c r="EC36" i="103"/>
  <c r="EB36" i="103"/>
  <c r="EA36" i="103"/>
  <c r="DZ36" i="103"/>
  <c r="DY36" i="103"/>
  <c r="DX36" i="103"/>
  <c r="DW36" i="103"/>
  <c r="DV36" i="103"/>
  <c r="DU36" i="103"/>
  <c r="DT36" i="103"/>
  <c r="DS36" i="103"/>
  <c r="DR36" i="103"/>
  <c r="DQ36" i="103"/>
  <c r="DP36" i="103"/>
  <c r="DO36" i="103"/>
  <c r="DN36" i="103"/>
  <c r="DM36" i="103"/>
  <c r="DL36" i="103"/>
  <c r="DK36" i="103"/>
  <c r="DJ36" i="103"/>
  <c r="DI36" i="103"/>
  <c r="DH36" i="103"/>
  <c r="DG36" i="103"/>
  <c r="DF36" i="103"/>
  <c r="DE36" i="103"/>
  <c r="DD36" i="103"/>
  <c r="DC36" i="103"/>
  <c r="DB36" i="103"/>
  <c r="DA36" i="103"/>
  <c r="CZ36" i="103"/>
  <c r="CY36" i="103"/>
  <c r="CX36" i="103"/>
  <c r="CW36" i="103"/>
  <c r="CV36" i="103"/>
  <c r="CU36" i="103"/>
  <c r="CT36" i="103"/>
  <c r="CS36" i="103"/>
  <c r="CR36" i="103"/>
  <c r="CQ36" i="103"/>
  <c r="CP36" i="103"/>
  <c r="CO36" i="103"/>
  <c r="CN36" i="103"/>
  <c r="CM36" i="103"/>
  <c r="CL36" i="103"/>
  <c r="CK36" i="103"/>
  <c r="CJ36" i="103"/>
  <c r="CI36" i="103"/>
  <c r="CH36" i="103"/>
  <c r="CG36" i="103"/>
  <c r="CF36" i="103"/>
  <c r="CE36" i="103"/>
  <c r="CD36" i="103"/>
  <c r="CC36" i="103"/>
  <c r="CB36" i="103"/>
  <c r="CA36" i="103"/>
  <c r="BZ36" i="103"/>
  <c r="BY36" i="103"/>
  <c r="BX36" i="103"/>
  <c r="BW36" i="103"/>
  <c r="BV36" i="103"/>
  <c r="BU36" i="103"/>
  <c r="BT36" i="103"/>
  <c r="BS36" i="103"/>
  <c r="BR36" i="103"/>
  <c r="BQ36" i="103"/>
  <c r="BP36" i="103"/>
  <c r="BO36" i="103"/>
  <c r="BN36" i="103"/>
  <c r="BM36" i="103"/>
  <c r="BL36" i="103"/>
  <c r="BK36" i="103"/>
  <c r="BJ36" i="103"/>
  <c r="BI36" i="103"/>
  <c r="BH36" i="103"/>
  <c r="BG36" i="103"/>
  <c r="BF36" i="103"/>
  <c r="BE36" i="103"/>
  <c r="BD36" i="103"/>
  <c r="BC36" i="103"/>
  <c r="BB36" i="103"/>
  <c r="BA36" i="103"/>
  <c r="AZ36" i="103"/>
  <c r="AY36" i="103"/>
  <c r="AX36" i="103"/>
  <c r="AW36" i="103"/>
  <c r="AV36" i="103"/>
  <c r="AU36" i="103"/>
  <c r="AT36" i="103"/>
  <c r="AS36" i="103"/>
  <c r="AR36" i="103"/>
  <c r="AQ36" i="103"/>
  <c r="AP36" i="103"/>
  <c r="AO36" i="103"/>
  <c r="AN36" i="103"/>
  <c r="AM36" i="103"/>
  <c r="AL36" i="103"/>
  <c r="AK36" i="103"/>
  <c r="AJ36" i="103"/>
  <c r="AI36" i="103"/>
  <c r="AH36" i="103"/>
  <c r="AG36" i="103"/>
  <c r="AF36" i="103"/>
  <c r="AE36" i="103"/>
  <c r="AD36" i="103"/>
  <c r="AC36" i="103"/>
  <c r="AB36" i="103"/>
  <c r="AA36" i="103"/>
  <c r="Z36" i="103"/>
  <c r="Y36" i="103"/>
  <c r="X36" i="103"/>
  <c r="W36" i="103"/>
  <c r="V36" i="103"/>
  <c r="U36" i="103"/>
  <c r="T36" i="103"/>
  <c r="S36" i="103"/>
  <c r="R36" i="103"/>
  <c r="Q36" i="103"/>
  <c r="P36" i="103"/>
  <c r="O36" i="103"/>
  <c r="N36" i="103"/>
  <c r="M36" i="103"/>
  <c r="L36" i="103"/>
  <c r="K36" i="103"/>
  <c r="J36" i="103"/>
  <c r="I36" i="103"/>
  <c r="H36" i="103"/>
  <c r="G36" i="103"/>
  <c r="F36" i="103"/>
  <c r="E36" i="103"/>
  <c r="D36" i="103"/>
  <c r="C36" i="103"/>
  <c r="LF31" i="103"/>
  <c r="LE31" i="103"/>
  <c r="LD31" i="103"/>
  <c r="LC31" i="103"/>
  <c r="LB31" i="103"/>
  <c r="LA31" i="103"/>
  <c r="KZ31" i="103"/>
  <c r="KY31" i="103"/>
  <c r="KX31" i="103"/>
  <c r="KW31" i="103"/>
  <c r="KV31" i="103"/>
  <c r="KU31" i="103"/>
  <c r="KT31" i="103"/>
  <c r="KS31" i="103"/>
  <c r="KR31" i="103"/>
  <c r="KQ31" i="103"/>
  <c r="KP31" i="103"/>
  <c r="KO31" i="103"/>
  <c r="KN31" i="103"/>
  <c r="KM31" i="103"/>
  <c r="KL31" i="103"/>
  <c r="KK31" i="103"/>
  <c r="KJ31" i="103"/>
  <c r="KI31" i="103"/>
  <c r="KH31" i="103"/>
  <c r="KG31" i="103"/>
  <c r="KF31" i="103"/>
  <c r="KE31" i="103"/>
  <c r="KD31" i="103"/>
  <c r="KC31" i="103"/>
  <c r="KB31" i="103"/>
  <c r="KA31" i="103"/>
  <c r="JZ31" i="103"/>
  <c r="JY31" i="103"/>
  <c r="JX31" i="103"/>
  <c r="JW31" i="103"/>
  <c r="JV31" i="103"/>
  <c r="JU31" i="103"/>
  <c r="JT31" i="103"/>
  <c r="JS31" i="103"/>
  <c r="JR31" i="103"/>
  <c r="JQ31" i="103"/>
  <c r="JP31" i="103"/>
  <c r="JO31" i="103"/>
  <c r="JN31" i="103"/>
  <c r="JM31" i="103"/>
  <c r="JL31" i="103"/>
  <c r="JK31" i="103"/>
  <c r="JJ31" i="103"/>
  <c r="JI31" i="103"/>
  <c r="JH31" i="103"/>
  <c r="JG31" i="103"/>
  <c r="JF31" i="103"/>
  <c r="JE31" i="103"/>
  <c r="JD31" i="103"/>
  <c r="JC31" i="103"/>
  <c r="JB31" i="103"/>
  <c r="JA31" i="103"/>
  <c r="IZ31" i="103"/>
  <c r="IY31" i="103"/>
  <c r="IX31" i="103"/>
  <c r="IW31" i="103"/>
  <c r="IV31" i="103"/>
  <c r="IU31" i="103"/>
  <c r="IT31" i="103"/>
  <c r="IS31" i="103"/>
  <c r="IR31" i="103"/>
  <c r="IQ31" i="103"/>
  <c r="IP31" i="103"/>
  <c r="IO31" i="103"/>
  <c r="IN31" i="103"/>
  <c r="IM31" i="103"/>
  <c r="IL31" i="103"/>
  <c r="IK31" i="103"/>
  <c r="IJ31" i="103"/>
  <c r="II31" i="103"/>
  <c r="IH31" i="103"/>
  <c r="IG31" i="103"/>
  <c r="IF31" i="103"/>
  <c r="IE31" i="103"/>
  <c r="ID31" i="103"/>
  <c r="IC31" i="103"/>
  <c r="IB31" i="103"/>
  <c r="IA31" i="103"/>
  <c r="HZ31" i="103"/>
  <c r="HY31" i="103"/>
  <c r="HX31" i="103"/>
  <c r="HW31" i="103"/>
  <c r="HV31" i="103"/>
  <c r="HU31" i="103"/>
  <c r="HT31" i="103"/>
  <c r="HS31" i="103"/>
  <c r="HR31" i="103"/>
  <c r="HQ31" i="103"/>
  <c r="HP31" i="103"/>
  <c r="HO31" i="103"/>
  <c r="HN31" i="103"/>
  <c r="HM31" i="103"/>
  <c r="HL31" i="103"/>
  <c r="HK31" i="103"/>
  <c r="HJ31" i="103"/>
  <c r="HI31" i="103"/>
  <c r="HH31" i="103"/>
  <c r="HG31" i="103"/>
  <c r="HF31" i="103"/>
  <c r="HE31" i="103"/>
  <c r="HD31" i="103"/>
  <c r="HC31" i="103"/>
  <c r="HB31" i="103"/>
  <c r="HA31" i="103"/>
  <c r="GZ31" i="103"/>
  <c r="GY31" i="103"/>
  <c r="GX31" i="103"/>
  <c r="GW31" i="103"/>
  <c r="GV31" i="103"/>
  <c r="GU31" i="103"/>
  <c r="GT31" i="103"/>
  <c r="GS31" i="103"/>
  <c r="GR31" i="103"/>
  <c r="GQ31" i="103"/>
  <c r="GP31" i="103"/>
  <c r="GO31" i="103"/>
  <c r="GN31" i="103"/>
  <c r="GM31" i="103"/>
  <c r="GL31" i="103"/>
  <c r="GK31" i="103"/>
  <c r="GJ31" i="103"/>
  <c r="GI31" i="103"/>
  <c r="GH31" i="103"/>
  <c r="GG31" i="103"/>
  <c r="GF31" i="103"/>
  <c r="GE31" i="103"/>
  <c r="GD31" i="103"/>
  <c r="GC31" i="103"/>
  <c r="GB31" i="103"/>
  <c r="GA31" i="103"/>
  <c r="FZ31" i="103"/>
  <c r="FY31" i="103"/>
  <c r="FX31" i="103"/>
  <c r="FW31" i="103"/>
  <c r="FV31" i="103"/>
  <c r="FU31" i="103"/>
  <c r="FT31" i="103"/>
  <c r="FS31" i="103"/>
  <c r="FR31" i="103"/>
  <c r="FQ31" i="103"/>
  <c r="FP31" i="103"/>
  <c r="FO31" i="103"/>
  <c r="FN31" i="103"/>
  <c r="FM31" i="103"/>
  <c r="FL31" i="103"/>
  <c r="FK31" i="103"/>
  <c r="FJ31" i="103"/>
  <c r="FI31" i="103"/>
  <c r="FH31" i="103"/>
  <c r="FG31" i="103"/>
  <c r="FF31" i="103"/>
  <c r="FE31" i="103"/>
  <c r="FD31" i="103"/>
  <c r="FC31" i="103"/>
  <c r="FB31" i="103"/>
  <c r="FA31" i="103"/>
  <c r="EZ31" i="103"/>
  <c r="EY31" i="103"/>
  <c r="EX31" i="103"/>
  <c r="EW31" i="103"/>
  <c r="EV31" i="103"/>
  <c r="EU31" i="103"/>
  <c r="ET31" i="103"/>
  <c r="ES31" i="103"/>
  <c r="ER31" i="103"/>
  <c r="EQ31" i="103"/>
  <c r="EP31" i="103"/>
  <c r="EO31" i="103"/>
  <c r="EN31" i="103"/>
  <c r="EM31" i="103"/>
  <c r="EL31" i="103"/>
  <c r="EK31" i="103"/>
  <c r="EJ31" i="103"/>
  <c r="EI31" i="103"/>
  <c r="EH31" i="103"/>
  <c r="EG31" i="103"/>
  <c r="EF31" i="103"/>
  <c r="EE31" i="103"/>
  <c r="ED31" i="103"/>
  <c r="EC31" i="103"/>
  <c r="EB31" i="103"/>
  <c r="EA31" i="103"/>
  <c r="DZ31" i="103"/>
  <c r="DY31" i="103"/>
  <c r="DX31" i="103"/>
  <c r="DW31" i="103"/>
  <c r="DV31" i="103"/>
  <c r="DU31" i="103"/>
  <c r="DT31" i="103"/>
  <c r="DS31" i="103"/>
  <c r="DR31" i="103"/>
  <c r="DQ31" i="103"/>
  <c r="DP31" i="103"/>
  <c r="DO31" i="103"/>
  <c r="DN31" i="103"/>
  <c r="DM31" i="103"/>
  <c r="DL31" i="103"/>
  <c r="DK31" i="103"/>
  <c r="DJ31" i="103"/>
  <c r="DI31" i="103"/>
  <c r="DH31" i="103"/>
  <c r="DG31" i="103"/>
  <c r="DF31" i="103"/>
  <c r="DE31" i="103"/>
  <c r="DD31" i="103"/>
  <c r="DC31" i="103"/>
  <c r="DB31" i="103"/>
  <c r="DA31" i="103"/>
  <c r="CZ31" i="103"/>
  <c r="CY31" i="103"/>
  <c r="CX31" i="103"/>
  <c r="CW31" i="103"/>
  <c r="CV31" i="103"/>
  <c r="CU31" i="103"/>
  <c r="CT31" i="103"/>
  <c r="CS31" i="103"/>
  <c r="CR31" i="103"/>
  <c r="CQ31" i="103"/>
  <c r="CP31" i="103"/>
  <c r="CO31" i="103"/>
  <c r="CN31" i="103"/>
  <c r="CM31" i="103"/>
  <c r="CL31" i="103"/>
  <c r="CK31" i="103"/>
  <c r="CJ31" i="103"/>
  <c r="CI31" i="103"/>
  <c r="CH31" i="103"/>
  <c r="CG31" i="103"/>
  <c r="CF31" i="103"/>
  <c r="CE31" i="103"/>
  <c r="CD31" i="103"/>
  <c r="CC31" i="103"/>
  <c r="CB31" i="103"/>
  <c r="CA31" i="103"/>
  <c r="BZ31" i="103"/>
  <c r="BY31" i="103"/>
  <c r="BX31" i="103"/>
  <c r="BW31" i="103"/>
  <c r="BV31" i="103"/>
  <c r="BU31" i="103"/>
  <c r="BT31" i="103"/>
  <c r="BS31" i="103"/>
  <c r="BR31" i="103"/>
  <c r="BQ31" i="103"/>
  <c r="BP31" i="103"/>
  <c r="BO31" i="103"/>
  <c r="BN31" i="103"/>
  <c r="BM31" i="103"/>
  <c r="BL31" i="103"/>
  <c r="BK31" i="103"/>
  <c r="BJ31" i="103"/>
  <c r="BI31" i="103"/>
  <c r="BH31" i="103"/>
  <c r="BG31" i="103"/>
  <c r="BF31" i="103"/>
  <c r="BE31" i="103"/>
  <c r="BD31" i="103"/>
  <c r="BC31" i="103"/>
  <c r="BB31" i="103"/>
  <c r="BA31" i="103"/>
  <c r="AZ31" i="103"/>
  <c r="AY31" i="103"/>
  <c r="AX31" i="103"/>
  <c r="AW31" i="103"/>
  <c r="AV31" i="103"/>
  <c r="AU31" i="103"/>
  <c r="AT31" i="103"/>
  <c r="AS31" i="103"/>
  <c r="AR31" i="103"/>
  <c r="AQ31" i="103"/>
  <c r="AP31" i="103"/>
  <c r="AO31" i="103"/>
  <c r="AN31" i="103"/>
  <c r="AM31" i="103"/>
  <c r="AL31" i="103"/>
  <c r="AK31" i="103"/>
  <c r="AJ31" i="103"/>
  <c r="AI31" i="103"/>
  <c r="AH31" i="103"/>
  <c r="AG31" i="103"/>
  <c r="AF31" i="103"/>
  <c r="AE31" i="103"/>
  <c r="AD31" i="103"/>
  <c r="AC31" i="103"/>
  <c r="AB31" i="103"/>
  <c r="AA31" i="103"/>
  <c r="Z31" i="103"/>
  <c r="Y31" i="103"/>
  <c r="X31" i="103"/>
  <c r="W31" i="103"/>
  <c r="V31" i="103"/>
  <c r="U31" i="103"/>
  <c r="T31" i="103"/>
  <c r="S31" i="103"/>
  <c r="R31" i="103"/>
  <c r="Q31" i="103"/>
  <c r="P31" i="103"/>
  <c r="O31" i="103"/>
  <c r="N31" i="103"/>
  <c r="M31" i="103"/>
  <c r="L31" i="103"/>
  <c r="K31" i="103"/>
  <c r="J31" i="103"/>
  <c r="I31" i="103"/>
  <c r="H31" i="103"/>
  <c r="G31" i="103"/>
  <c r="F31" i="103"/>
  <c r="E31" i="103"/>
  <c r="D31" i="103"/>
  <c r="C31" i="103"/>
  <c r="LF26" i="103"/>
  <c r="LE26" i="103"/>
  <c r="LD26" i="103"/>
  <c r="LC26" i="103"/>
  <c r="LB26" i="103"/>
  <c r="LA26" i="103"/>
  <c r="KZ26" i="103"/>
  <c r="KY26" i="103"/>
  <c r="KX26" i="103"/>
  <c r="KW26" i="103"/>
  <c r="KV26" i="103"/>
  <c r="KU26" i="103"/>
  <c r="KT26" i="103"/>
  <c r="KS26" i="103"/>
  <c r="KR26" i="103"/>
  <c r="KQ26" i="103"/>
  <c r="KP26" i="103"/>
  <c r="KO26" i="103"/>
  <c r="KN26" i="103"/>
  <c r="KM26" i="103"/>
  <c r="KL26" i="103"/>
  <c r="KK26" i="103"/>
  <c r="KJ26" i="103"/>
  <c r="KI26" i="103"/>
  <c r="KH26" i="103"/>
  <c r="KG26" i="103"/>
  <c r="KF26" i="103"/>
  <c r="KE26" i="103"/>
  <c r="KD26" i="103"/>
  <c r="KC26" i="103"/>
  <c r="KB26" i="103"/>
  <c r="KA26" i="103"/>
  <c r="JZ26" i="103"/>
  <c r="JY26" i="103"/>
  <c r="JX26" i="103"/>
  <c r="JW26" i="103"/>
  <c r="JV26" i="103"/>
  <c r="JU26" i="103"/>
  <c r="JT26" i="103"/>
  <c r="JS26" i="103"/>
  <c r="JR26" i="103"/>
  <c r="JQ26" i="103"/>
  <c r="JP26" i="103"/>
  <c r="JO26" i="103"/>
  <c r="JN26" i="103"/>
  <c r="JM26" i="103"/>
  <c r="JL26" i="103"/>
  <c r="JK26" i="103"/>
  <c r="JJ26" i="103"/>
  <c r="JI26" i="103"/>
  <c r="JH26" i="103"/>
  <c r="JG26" i="103"/>
  <c r="JF26" i="103"/>
  <c r="JE26" i="103"/>
  <c r="JD26" i="103"/>
  <c r="JC26" i="103"/>
  <c r="JB26" i="103"/>
  <c r="JA26" i="103"/>
  <c r="IZ26" i="103"/>
  <c r="IY26" i="103"/>
  <c r="IX26" i="103"/>
  <c r="IW26" i="103"/>
  <c r="IV26" i="103"/>
  <c r="IU26" i="103"/>
  <c r="IT26" i="103"/>
  <c r="IS26" i="103"/>
  <c r="IR26" i="103"/>
  <c r="IQ26" i="103"/>
  <c r="IP26" i="103"/>
  <c r="IO26" i="103"/>
  <c r="IN26" i="103"/>
  <c r="IM26" i="103"/>
  <c r="IL26" i="103"/>
  <c r="IK26" i="103"/>
  <c r="IJ26" i="103"/>
  <c r="II26" i="103"/>
  <c r="IH26" i="103"/>
  <c r="IG26" i="103"/>
  <c r="IF26" i="103"/>
  <c r="IE26" i="103"/>
  <c r="ID26" i="103"/>
  <c r="IC26" i="103"/>
  <c r="IB26" i="103"/>
  <c r="IA26" i="103"/>
  <c r="HZ26" i="103"/>
  <c r="HY26" i="103"/>
  <c r="HX26" i="103"/>
  <c r="HW26" i="103"/>
  <c r="HV26" i="103"/>
  <c r="HU26" i="103"/>
  <c r="HT26" i="103"/>
  <c r="HS26" i="103"/>
  <c r="HR26" i="103"/>
  <c r="HQ26" i="103"/>
  <c r="HP26" i="103"/>
  <c r="HO26" i="103"/>
  <c r="HN26" i="103"/>
  <c r="HM26" i="103"/>
  <c r="HL26" i="103"/>
  <c r="HK26" i="103"/>
  <c r="HJ26" i="103"/>
  <c r="HI26" i="103"/>
  <c r="HH26" i="103"/>
  <c r="HG26" i="103"/>
  <c r="HF26" i="103"/>
  <c r="HE26" i="103"/>
  <c r="HD26" i="103"/>
  <c r="HC26" i="103"/>
  <c r="HB26" i="103"/>
  <c r="HA26" i="103"/>
  <c r="GZ26" i="103"/>
  <c r="GY26" i="103"/>
  <c r="GX26" i="103"/>
  <c r="GW26" i="103"/>
  <c r="GV26" i="103"/>
  <c r="GU26" i="103"/>
  <c r="GT26" i="103"/>
  <c r="GS26" i="103"/>
  <c r="GR26" i="103"/>
  <c r="GQ26" i="103"/>
  <c r="GP26" i="103"/>
  <c r="GO26" i="103"/>
  <c r="GN26" i="103"/>
  <c r="GM26" i="103"/>
  <c r="GL26" i="103"/>
  <c r="GK26" i="103"/>
  <c r="GJ26" i="103"/>
  <c r="GI26" i="103"/>
  <c r="GH26" i="103"/>
  <c r="GG26" i="103"/>
  <c r="GF26" i="103"/>
  <c r="GE26" i="103"/>
  <c r="GD26" i="103"/>
  <c r="GC26" i="103"/>
  <c r="GB26" i="103"/>
  <c r="GA26" i="103"/>
  <c r="FZ26" i="103"/>
  <c r="FY26" i="103"/>
  <c r="FX26" i="103"/>
  <c r="FW26" i="103"/>
  <c r="FV26" i="103"/>
  <c r="FU26" i="103"/>
  <c r="FT26" i="103"/>
  <c r="FS26" i="103"/>
  <c r="FR26" i="103"/>
  <c r="FQ26" i="103"/>
  <c r="FP26" i="103"/>
  <c r="FO26" i="103"/>
  <c r="FN26" i="103"/>
  <c r="FM26" i="103"/>
  <c r="FL26" i="103"/>
  <c r="FK26" i="103"/>
  <c r="FJ26" i="103"/>
  <c r="FI26" i="103"/>
  <c r="FH26" i="103"/>
  <c r="FG26" i="103"/>
  <c r="FF26" i="103"/>
  <c r="FE26" i="103"/>
  <c r="FD26" i="103"/>
  <c r="FC26" i="103"/>
  <c r="FB26" i="103"/>
  <c r="FA26" i="103"/>
  <c r="EZ26" i="103"/>
  <c r="EY26" i="103"/>
  <c r="EX26" i="103"/>
  <c r="EW26" i="103"/>
  <c r="EV26" i="103"/>
  <c r="EU26" i="103"/>
  <c r="ET26" i="103"/>
  <c r="ES26" i="103"/>
  <c r="ER26" i="103"/>
  <c r="EQ26" i="103"/>
  <c r="EP26" i="103"/>
  <c r="EO26" i="103"/>
  <c r="EN26" i="103"/>
  <c r="EM26" i="103"/>
  <c r="EL26" i="103"/>
  <c r="EK26" i="103"/>
  <c r="EJ26" i="103"/>
  <c r="EI26" i="103"/>
  <c r="EH26" i="103"/>
  <c r="EG26" i="103"/>
  <c r="EF26" i="103"/>
  <c r="EE26" i="103"/>
  <c r="ED26" i="103"/>
  <c r="EC26" i="103"/>
  <c r="EB26" i="103"/>
  <c r="EA26" i="103"/>
  <c r="DZ26" i="103"/>
  <c r="DY26" i="103"/>
  <c r="DX26" i="103"/>
  <c r="DW26" i="103"/>
  <c r="DV26" i="103"/>
  <c r="DU26" i="103"/>
  <c r="DT26" i="103"/>
  <c r="DS26" i="103"/>
  <c r="DR26" i="103"/>
  <c r="DQ26" i="103"/>
  <c r="DP26" i="103"/>
  <c r="DO26" i="103"/>
  <c r="DN26" i="103"/>
  <c r="DM26" i="103"/>
  <c r="DL26" i="103"/>
  <c r="DK26" i="103"/>
  <c r="DJ26" i="103"/>
  <c r="DI26" i="103"/>
  <c r="DH26" i="103"/>
  <c r="DG26" i="103"/>
  <c r="DF26" i="103"/>
  <c r="DE26" i="103"/>
  <c r="DD26" i="103"/>
  <c r="DC26" i="103"/>
  <c r="DB26" i="103"/>
  <c r="DA26" i="103"/>
  <c r="CZ26" i="103"/>
  <c r="CY26" i="103"/>
  <c r="CX26" i="103"/>
  <c r="CW26" i="103"/>
  <c r="CV26" i="103"/>
  <c r="CU26" i="103"/>
  <c r="CT26" i="103"/>
  <c r="CS26" i="103"/>
  <c r="CR26" i="103"/>
  <c r="CQ26" i="103"/>
  <c r="CP26" i="103"/>
  <c r="CO26" i="103"/>
  <c r="CN26" i="103"/>
  <c r="CM26" i="103"/>
  <c r="CL26" i="103"/>
  <c r="CK26" i="103"/>
  <c r="CJ26" i="103"/>
  <c r="CI26" i="103"/>
  <c r="CH26" i="103"/>
  <c r="CG26" i="103"/>
  <c r="CF26" i="103"/>
  <c r="CE26" i="103"/>
  <c r="CD26" i="103"/>
  <c r="CC26" i="103"/>
  <c r="CB26" i="103"/>
  <c r="CA26" i="103"/>
  <c r="BZ26" i="103"/>
  <c r="BY26" i="103"/>
  <c r="BX26" i="103"/>
  <c r="BW26" i="103"/>
  <c r="BV26" i="103"/>
  <c r="BU26" i="103"/>
  <c r="BT26" i="103"/>
  <c r="BS26" i="103"/>
  <c r="BR26" i="103"/>
  <c r="BQ26" i="103"/>
  <c r="BP26" i="103"/>
  <c r="BO26" i="103"/>
  <c r="BN26" i="103"/>
  <c r="BM26" i="103"/>
  <c r="BL26" i="103"/>
  <c r="BK26" i="103"/>
  <c r="BJ26" i="103"/>
  <c r="BI26" i="103"/>
  <c r="BH26" i="103"/>
  <c r="BG26" i="103"/>
  <c r="BF26" i="103"/>
  <c r="BE26" i="103"/>
  <c r="BD26" i="103"/>
  <c r="BC26" i="103"/>
  <c r="BB26" i="103"/>
  <c r="BA26" i="103"/>
  <c r="AZ26" i="103"/>
  <c r="AY26" i="103"/>
  <c r="AX26" i="103"/>
  <c r="AW26" i="103"/>
  <c r="AV26" i="103"/>
  <c r="AU26" i="103"/>
  <c r="AT26" i="103"/>
  <c r="AS26" i="103"/>
  <c r="AR26" i="103"/>
  <c r="AQ26" i="103"/>
  <c r="AP26" i="103"/>
  <c r="AO26" i="103"/>
  <c r="AN26" i="103"/>
  <c r="AM26" i="103"/>
  <c r="AL26" i="103"/>
  <c r="AK26" i="103"/>
  <c r="AJ26" i="103"/>
  <c r="AI26" i="103"/>
  <c r="AH26" i="103"/>
  <c r="AG26" i="103"/>
  <c r="AF26" i="103"/>
  <c r="AE26" i="103"/>
  <c r="AD26" i="103"/>
  <c r="AC26" i="103"/>
  <c r="AB26" i="103"/>
  <c r="AA26" i="103"/>
  <c r="Z26" i="103"/>
  <c r="Y26" i="103"/>
  <c r="X26" i="103"/>
  <c r="W26" i="103"/>
  <c r="V26" i="103"/>
  <c r="U26" i="103"/>
  <c r="T26" i="103"/>
  <c r="S26" i="103"/>
  <c r="R26" i="103"/>
  <c r="Q26" i="103"/>
  <c r="P26" i="103"/>
  <c r="O26" i="103"/>
  <c r="N26" i="103"/>
  <c r="M26" i="103"/>
  <c r="L26" i="103"/>
  <c r="K26" i="103"/>
  <c r="J26" i="103"/>
  <c r="I26" i="103"/>
  <c r="H26" i="103"/>
  <c r="G26" i="103"/>
  <c r="F26" i="103"/>
  <c r="E26" i="103"/>
  <c r="D26" i="103"/>
  <c r="C26" i="103"/>
  <c r="LF18" i="103"/>
  <c r="LF41" i="103" s="1"/>
  <c r="LE18" i="103"/>
  <c r="LD18" i="103"/>
  <c r="LC18" i="103"/>
  <c r="LB18" i="103"/>
  <c r="LB41" i="103" s="1"/>
  <c r="LA18" i="103"/>
  <c r="KZ18" i="103"/>
  <c r="KY18" i="103"/>
  <c r="KX18" i="103"/>
  <c r="KX41" i="103" s="1"/>
  <c r="KW18" i="103"/>
  <c r="KV18" i="103"/>
  <c r="KU18" i="103"/>
  <c r="KT18" i="103"/>
  <c r="KT41" i="103" s="1"/>
  <c r="KS18" i="103"/>
  <c r="KR18" i="103"/>
  <c r="KQ18" i="103"/>
  <c r="KP18" i="103"/>
  <c r="KP41" i="103" s="1"/>
  <c r="KO18" i="103"/>
  <c r="KN18" i="103"/>
  <c r="KM18" i="103"/>
  <c r="KL18" i="103"/>
  <c r="KL41" i="103" s="1"/>
  <c r="KK18" i="103"/>
  <c r="KJ18" i="103"/>
  <c r="KI18" i="103"/>
  <c r="KH18" i="103"/>
  <c r="KH41" i="103" s="1"/>
  <c r="KG18" i="103"/>
  <c r="KF18" i="103"/>
  <c r="KE18" i="103"/>
  <c r="KD18" i="103"/>
  <c r="KD41" i="103" s="1"/>
  <c r="KC18" i="103"/>
  <c r="KB18" i="103"/>
  <c r="KA18" i="103"/>
  <c r="JZ18" i="103"/>
  <c r="JZ41" i="103" s="1"/>
  <c r="JY18" i="103"/>
  <c r="JX18" i="103"/>
  <c r="JW18" i="103"/>
  <c r="JV18" i="103"/>
  <c r="JV41" i="103" s="1"/>
  <c r="JU18" i="103"/>
  <c r="JT18" i="103"/>
  <c r="JS18" i="103"/>
  <c r="JR18" i="103"/>
  <c r="JR41" i="103" s="1"/>
  <c r="JQ18" i="103"/>
  <c r="JP18" i="103"/>
  <c r="JO18" i="103"/>
  <c r="JN18" i="103"/>
  <c r="JN41" i="103" s="1"/>
  <c r="JM18" i="103"/>
  <c r="JL18" i="103"/>
  <c r="JK18" i="103"/>
  <c r="JJ18" i="103"/>
  <c r="JJ41" i="103" s="1"/>
  <c r="JI18" i="103"/>
  <c r="JH18" i="103"/>
  <c r="JG18" i="103"/>
  <c r="JF18" i="103"/>
  <c r="JF41" i="103" s="1"/>
  <c r="JE18" i="103"/>
  <c r="JD18" i="103"/>
  <c r="JC18" i="103"/>
  <c r="JB18" i="103"/>
  <c r="JB41" i="103" s="1"/>
  <c r="JA18" i="103"/>
  <c r="IZ18" i="103"/>
  <c r="IY18" i="103"/>
  <c r="IX18" i="103"/>
  <c r="IX41" i="103" s="1"/>
  <c r="IW18" i="103"/>
  <c r="IV18" i="103"/>
  <c r="IU18" i="103"/>
  <c r="IT18" i="103"/>
  <c r="IT41" i="103" s="1"/>
  <c r="IS18" i="103"/>
  <c r="IR18" i="103"/>
  <c r="IQ18" i="103"/>
  <c r="IP18" i="103"/>
  <c r="IP41" i="103" s="1"/>
  <c r="IO18" i="103"/>
  <c r="IN18" i="103"/>
  <c r="IM18" i="103"/>
  <c r="IL18" i="103"/>
  <c r="IL41" i="103" s="1"/>
  <c r="IK18" i="103"/>
  <c r="IJ18" i="103"/>
  <c r="II18" i="103"/>
  <c r="IH18" i="103"/>
  <c r="IH41" i="103" s="1"/>
  <c r="IG18" i="103"/>
  <c r="IF18" i="103"/>
  <c r="IE18" i="103"/>
  <c r="ID18" i="103"/>
  <c r="ID41" i="103" s="1"/>
  <c r="IC18" i="103"/>
  <c r="IB18" i="103"/>
  <c r="IA18" i="103"/>
  <c r="HZ18" i="103"/>
  <c r="HZ41" i="103" s="1"/>
  <c r="HY18" i="103"/>
  <c r="HX18" i="103"/>
  <c r="HW18" i="103"/>
  <c r="HV18" i="103"/>
  <c r="HV41" i="103" s="1"/>
  <c r="HU18" i="103"/>
  <c r="HT18" i="103"/>
  <c r="HS18" i="103"/>
  <c r="HR18" i="103"/>
  <c r="HR41" i="103" s="1"/>
  <c r="HQ18" i="103"/>
  <c r="HP18" i="103"/>
  <c r="HO18" i="103"/>
  <c r="HN18" i="103"/>
  <c r="HN41" i="103" s="1"/>
  <c r="HM18" i="103"/>
  <c r="HL18" i="103"/>
  <c r="HK18" i="103"/>
  <c r="HJ18" i="103"/>
  <c r="HJ41" i="103" s="1"/>
  <c r="HI18" i="103"/>
  <c r="HH18" i="103"/>
  <c r="HG18" i="103"/>
  <c r="HF18" i="103"/>
  <c r="HF41" i="103" s="1"/>
  <c r="HE18" i="103"/>
  <c r="HD18" i="103"/>
  <c r="HC18" i="103"/>
  <c r="HB18" i="103"/>
  <c r="HB41" i="103" s="1"/>
  <c r="HA18" i="103"/>
  <c r="GZ18" i="103"/>
  <c r="GY18" i="103"/>
  <c r="GX18" i="103"/>
  <c r="GX41" i="103" s="1"/>
  <c r="GW18" i="103"/>
  <c r="GV18" i="103"/>
  <c r="GU18" i="103"/>
  <c r="GT18" i="103"/>
  <c r="GT41" i="103" s="1"/>
  <c r="GS18" i="103"/>
  <c r="GR18" i="103"/>
  <c r="GQ18" i="103"/>
  <c r="GP18" i="103"/>
  <c r="GP41" i="103" s="1"/>
  <c r="GO18" i="103"/>
  <c r="GN18" i="103"/>
  <c r="GM18" i="103"/>
  <c r="GL18" i="103"/>
  <c r="GL41" i="103" s="1"/>
  <c r="GK18" i="103"/>
  <c r="GJ18" i="103"/>
  <c r="GI18" i="103"/>
  <c r="GH18" i="103"/>
  <c r="GH41" i="103" s="1"/>
  <c r="GG18" i="103"/>
  <c r="GF18" i="103"/>
  <c r="GE18" i="103"/>
  <c r="GD18" i="103"/>
  <c r="GD41" i="103" s="1"/>
  <c r="GC18" i="103"/>
  <c r="GB18" i="103"/>
  <c r="GA18" i="103"/>
  <c r="FZ18" i="103"/>
  <c r="FZ41" i="103" s="1"/>
  <c r="FY18" i="103"/>
  <c r="FX18" i="103"/>
  <c r="FW18" i="103"/>
  <c r="FV18" i="103"/>
  <c r="FV41" i="103" s="1"/>
  <c r="FU18" i="103"/>
  <c r="FT18" i="103"/>
  <c r="FS18" i="103"/>
  <c r="FR18" i="103"/>
  <c r="FR41" i="103" s="1"/>
  <c r="FQ18" i="103"/>
  <c r="FP18" i="103"/>
  <c r="FO18" i="103"/>
  <c r="FN18" i="103"/>
  <c r="FN41" i="103" s="1"/>
  <c r="FM18" i="103"/>
  <c r="FL18" i="103"/>
  <c r="FK18" i="103"/>
  <c r="FJ18" i="103"/>
  <c r="FJ41" i="103" s="1"/>
  <c r="FI18" i="103"/>
  <c r="FH18" i="103"/>
  <c r="FG18" i="103"/>
  <c r="FF18" i="103"/>
  <c r="FF41" i="103" s="1"/>
  <c r="FE18" i="103"/>
  <c r="FD18" i="103"/>
  <c r="FC18" i="103"/>
  <c r="FB18" i="103"/>
  <c r="FB41" i="103" s="1"/>
  <c r="FA18" i="103"/>
  <c r="EZ18" i="103"/>
  <c r="EY18" i="103"/>
  <c r="EX18" i="103"/>
  <c r="EX41" i="103" s="1"/>
  <c r="EW18" i="103"/>
  <c r="EV18" i="103"/>
  <c r="EU18" i="103"/>
  <c r="ET18" i="103"/>
  <c r="ET41" i="103" s="1"/>
  <c r="ES18" i="103"/>
  <c r="ER18" i="103"/>
  <c r="EQ18" i="103"/>
  <c r="EP18" i="103"/>
  <c r="EP41" i="103" s="1"/>
  <c r="EO18" i="103"/>
  <c r="EN18" i="103"/>
  <c r="EM18" i="103"/>
  <c r="EL18" i="103"/>
  <c r="EL41" i="103" s="1"/>
  <c r="EK18" i="103"/>
  <c r="EJ18" i="103"/>
  <c r="EI18" i="103"/>
  <c r="EH18" i="103"/>
  <c r="EH41" i="103" s="1"/>
  <c r="EG18" i="103"/>
  <c r="EF18" i="103"/>
  <c r="EE18" i="103"/>
  <c r="ED18" i="103"/>
  <c r="ED41" i="103" s="1"/>
  <c r="EC18" i="103"/>
  <c r="EB18" i="103"/>
  <c r="EA18" i="103"/>
  <c r="DZ18" i="103"/>
  <c r="DZ41" i="103" s="1"/>
  <c r="DY18" i="103"/>
  <c r="DX18" i="103"/>
  <c r="DW18" i="103"/>
  <c r="DV18" i="103"/>
  <c r="DV41" i="103" s="1"/>
  <c r="DU18" i="103"/>
  <c r="DT18" i="103"/>
  <c r="DS18" i="103"/>
  <c r="DR18" i="103"/>
  <c r="DR41" i="103" s="1"/>
  <c r="DQ18" i="103"/>
  <c r="DP18" i="103"/>
  <c r="DO18" i="103"/>
  <c r="DN18" i="103"/>
  <c r="DN41" i="103" s="1"/>
  <c r="DM18" i="103"/>
  <c r="DL18" i="103"/>
  <c r="DK18" i="103"/>
  <c r="DJ18" i="103"/>
  <c r="DJ41" i="103" s="1"/>
  <c r="DI18" i="103"/>
  <c r="DH18" i="103"/>
  <c r="DG18" i="103"/>
  <c r="DF18" i="103"/>
  <c r="DF41" i="103" s="1"/>
  <c r="DE18" i="103"/>
  <c r="DD18" i="103"/>
  <c r="DC18" i="103"/>
  <c r="DB18" i="103"/>
  <c r="DB41" i="103" s="1"/>
  <c r="DA18" i="103"/>
  <c r="CZ18" i="103"/>
  <c r="CY18" i="103"/>
  <c r="CX18" i="103"/>
  <c r="CX41" i="103" s="1"/>
  <c r="CW18" i="103"/>
  <c r="CV18" i="103"/>
  <c r="CU18" i="103"/>
  <c r="CT18" i="103"/>
  <c r="CT41" i="103" s="1"/>
  <c r="CS18" i="103"/>
  <c r="CR18" i="103"/>
  <c r="CQ18" i="103"/>
  <c r="CP18" i="103"/>
  <c r="CP41" i="103" s="1"/>
  <c r="CO18" i="103"/>
  <c r="CN18" i="103"/>
  <c r="CM18" i="103"/>
  <c r="CL18" i="103"/>
  <c r="CL41" i="103" s="1"/>
  <c r="CK18" i="103"/>
  <c r="CJ18" i="103"/>
  <c r="CI18" i="103"/>
  <c r="CH18" i="103"/>
  <c r="CH41" i="103" s="1"/>
  <c r="CG18" i="103"/>
  <c r="CF18" i="103"/>
  <c r="CE18" i="103"/>
  <c r="CD18" i="103"/>
  <c r="CD41" i="103" s="1"/>
  <c r="CC18" i="103"/>
  <c r="CB18" i="103"/>
  <c r="CA18" i="103"/>
  <c r="BZ18" i="103"/>
  <c r="BZ41" i="103" s="1"/>
  <c r="BY18" i="103"/>
  <c r="BX18" i="103"/>
  <c r="BW18" i="103"/>
  <c r="BV18" i="103"/>
  <c r="BV41" i="103" s="1"/>
  <c r="BU18" i="103"/>
  <c r="BT18" i="103"/>
  <c r="BS18" i="103"/>
  <c r="BR18" i="103"/>
  <c r="BR41" i="103" s="1"/>
  <c r="BQ18" i="103"/>
  <c r="BP18" i="103"/>
  <c r="BO18" i="103"/>
  <c r="BN18" i="103"/>
  <c r="BN41" i="103" s="1"/>
  <c r="BM18" i="103"/>
  <c r="BL18" i="103"/>
  <c r="BK18" i="103"/>
  <c r="BJ18" i="103"/>
  <c r="BJ41" i="103" s="1"/>
  <c r="BI18" i="103"/>
  <c r="BH18" i="103"/>
  <c r="BG18" i="103"/>
  <c r="BF18" i="103"/>
  <c r="BF41" i="103" s="1"/>
  <c r="BE18" i="103"/>
  <c r="BD18" i="103"/>
  <c r="BC18" i="103"/>
  <c r="BB18" i="103"/>
  <c r="BB41" i="103" s="1"/>
  <c r="BA18" i="103"/>
  <c r="AZ18" i="103"/>
  <c r="AY18" i="103"/>
  <c r="AX18" i="103"/>
  <c r="AX41" i="103" s="1"/>
  <c r="AW18" i="103"/>
  <c r="AV18" i="103"/>
  <c r="AU18" i="103"/>
  <c r="AT18" i="103"/>
  <c r="AT41" i="103" s="1"/>
  <c r="AS18" i="103"/>
  <c r="AR18" i="103"/>
  <c r="AQ18" i="103"/>
  <c r="AP18" i="103"/>
  <c r="AP41" i="103" s="1"/>
  <c r="AO18" i="103"/>
  <c r="AN18" i="103"/>
  <c r="AM18" i="103"/>
  <c r="AL18" i="103"/>
  <c r="AL41" i="103" s="1"/>
  <c r="AK18" i="103"/>
  <c r="AJ18" i="103"/>
  <c r="AI18" i="103"/>
  <c r="AH18" i="103"/>
  <c r="AH41" i="103" s="1"/>
  <c r="AG18" i="103"/>
  <c r="AF18" i="103"/>
  <c r="AE18" i="103"/>
  <c r="AD18" i="103"/>
  <c r="AD41" i="103" s="1"/>
  <c r="AC18" i="103"/>
  <c r="AB18" i="103"/>
  <c r="AA18" i="103"/>
  <c r="Z18" i="103"/>
  <c r="Z41" i="103" s="1"/>
  <c r="Y18" i="103"/>
  <c r="X18" i="103"/>
  <c r="W18" i="103"/>
  <c r="V18" i="103"/>
  <c r="V41" i="103" s="1"/>
  <c r="U18" i="103"/>
  <c r="T18" i="103"/>
  <c r="S18" i="103"/>
  <c r="R18" i="103"/>
  <c r="R41" i="103" s="1"/>
  <c r="Q18" i="103"/>
  <c r="P18" i="103"/>
  <c r="O18" i="103"/>
  <c r="N18" i="103"/>
  <c r="N41" i="103" s="1"/>
  <c r="M18" i="103"/>
  <c r="L18" i="103"/>
  <c r="K18" i="103"/>
  <c r="J18" i="103"/>
  <c r="J41" i="103" s="1"/>
  <c r="I18" i="103"/>
  <c r="H18" i="103"/>
  <c r="G18" i="103"/>
  <c r="F18" i="103"/>
  <c r="F41" i="103" s="1"/>
  <c r="E18" i="103"/>
  <c r="D18" i="103"/>
  <c r="C18" i="103"/>
  <c r="OH40" i="102"/>
  <c r="OG40" i="102"/>
  <c r="OF40" i="102"/>
  <c r="OE40" i="102"/>
  <c r="OD40" i="102"/>
  <c r="OC40" i="102"/>
  <c r="OB40" i="102"/>
  <c r="OA40" i="102"/>
  <c r="NZ40" i="102"/>
  <c r="NY40" i="102"/>
  <c r="NX40" i="102"/>
  <c r="NW40" i="102"/>
  <c r="NV40" i="102"/>
  <c r="NU40" i="102"/>
  <c r="NT40" i="102"/>
  <c r="NS40" i="102"/>
  <c r="NR40" i="102"/>
  <c r="NQ40" i="102"/>
  <c r="NP40" i="102"/>
  <c r="NO40" i="102"/>
  <c r="NN40" i="102"/>
  <c r="NM40" i="102"/>
  <c r="NL40" i="102"/>
  <c r="NK40" i="102"/>
  <c r="NJ40" i="102"/>
  <c r="NI40" i="102"/>
  <c r="NH40" i="102"/>
  <c r="NG40" i="102"/>
  <c r="NF40" i="102"/>
  <c r="NE40" i="102"/>
  <c r="ND40" i="102"/>
  <c r="NC40" i="102"/>
  <c r="NB40" i="102"/>
  <c r="NA40" i="102"/>
  <c r="MZ40" i="102"/>
  <c r="MY40" i="102"/>
  <c r="MX40" i="102"/>
  <c r="MW40" i="102"/>
  <c r="MV40" i="102"/>
  <c r="MU40" i="102"/>
  <c r="MT40" i="102"/>
  <c r="MS40" i="102"/>
  <c r="MR40" i="102"/>
  <c r="MQ40" i="102"/>
  <c r="MP40" i="102"/>
  <c r="MO40" i="102"/>
  <c r="MN40" i="102"/>
  <c r="MM40" i="102"/>
  <c r="ML40" i="102"/>
  <c r="MK40" i="102"/>
  <c r="MJ40" i="102"/>
  <c r="MI40" i="102"/>
  <c r="MH40" i="102"/>
  <c r="MG40" i="102"/>
  <c r="MF40" i="102"/>
  <c r="ME40" i="102"/>
  <c r="MD40" i="102"/>
  <c r="MC40" i="102"/>
  <c r="MB40" i="102"/>
  <c r="MA40" i="102"/>
  <c r="LZ40" i="102"/>
  <c r="LY40" i="102"/>
  <c r="LX40" i="102"/>
  <c r="LW40" i="102"/>
  <c r="LV40" i="102"/>
  <c r="LU40" i="102"/>
  <c r="LT40" i="102"/>
  <c r="LS40" i="102"/>
  <c r="LR40" i="102"/>
  <c r="LQ40" i="102"/>
  <c r="LP40" i="102"/>
  <c r="LO40" i="102"/>
  <c r="LN40" i="102"/>
  <c r="LM40" i="102"/>
  <c r="LL40" i="102"/>
  <c r="LK40" i="102"/>
  <c r="LJ40" i="102"/>
  <c r="LI40" i="102"/>
  <c r="LH40" i="102"/>
  <c r="LG40" i="102"/>
  <c r="LF40" i="102"/>
  <c r="LE40" i="102"/>
  <c r="LD40" i="102"/>
  <c r="LC40" i="102"/>
  <c r="LB40" i="102"/>
  <c r="LA40" i="102"/>
  <c r="KZ40" i="102"/>
  <c r="KY40" i="102"/>
  <c r="KX40" i="102"/>
  <c r="KW40" i="102"/>
  <c r="KV40" i="102"/>
  <c r="KU40" i="102"/>
  <c r="KT40" i="102"/>
  <c r="KS40" i="102"/>
  <c r="KR40" i="102"/>
  <c r="KQ40" i="102"/>
  <c r="KP40" i="102"/>
  <c r="KO40" i="102"/>
  <c r="KN40" i="102"/>
  <c r="KM40" i="102"/>
  <c r="KL40" i="102"/>
  <c r="KK40" i="102"/>
  <c r="KJ40" i="102"/>
  <c r="KI40" i="102"/>
  <c r="KH40" i="102"/>
  <c r="KG40" i="102"/>
  <c r="KF40" i="102"/>
  <c r="KE40" i="102"/>
  <c r="KD40" i="102"/>
  <c r="KC40" i="102"/>
  <c r="KB40" i="102"/>
  <c r="KA40" i="102"/>
  <c r="JZ40" i="102"/>
  <c r="JY40" i="102"/>
  <c r="JX40" i="102"/>
  <c r="JW40" i="102"/>
  <c r="JV40" i="102"/>
  <c r="JU40" i="102"/>
  <c r="JT40" i="102"/>
  <c r="JS40" i="102"/>
  <c r="JR40" i="102"/>
  <c r="JQ40" i="102"/>
  <c r="JP40" i="102"/>
  <c r="JO40" i="102"/>
  <c r="JN40" i="102"/>
  <c r="JM40" i="102"/>
  <c r="JL40" i="102"/>
  <c r="JK40" i="102"/>
  <c r="JJ40" i="102"/>
  <c r="JI40" i="102"/>
  <c r="JH40" i="102"/>
  <c r="JG40" i="102"/>
  <c r="JF40" i="102"/>
  <c r="JE40" i="102"/>
  <c r="JD40" i="102"/>
  <c r="JC40" i="102"/>
  <c r="JB40" i="102"/>
  <c r="JA40" i="102"/>
  <c r="IZ40" i="102"/>
  <c r="IY40" i="102"/>
  <c r="IX40" i="102"/>
  <c r="IW40" i="102"/>
  <c r="IV40" i="102"/>
  <c r="IU40" i="102"/>
  <c r="IT40" i="102"/>
  <c r="IS40" i="102"/>
  <c r="IR40" i="102"/>
  <c r="IQ40" i="102"/>
  <c r="IP40" i="102"/>
  <c r="IO40" i="102"/>
  <c r="IN40" i="102"/>
  <c r="IM40" i="102"/>
  <c r="IL40" i="102"/>
  <c r="IK40" i="102"/>
  <c r="IJ40" i="102"/>
  <c r="II40" i="102"/>
  <c r="IH40" i="102"/>
  <c r="IG40" i="102"/>
  <c r="IF40" i="102"/>
  <c r="IE40" i="102"/>
  <c r="ID40" i="102"/>
  <c r="IC40" i="102"/>
  <c r="IB40" i="102"/>
  <c r="IA40" i="102"/>
  <c r="HZ40" i="102"/>
  <c r="HY40" i="102"/>
  <c r="HX40" i="102"/>
  <c r="HW40" i="102"/>
  <c r="HV40" i="102"/>
  <c r="HU40" i="102"/>
  <c r="HT40" i="102"/>
  <c r="HS40" i="102"/>
  <c r="HR40" i="102"/>
  <c r="HQ40" i="102"/>
  <c r="HP40" i="102"/>
  <c r="HO40" i="102"/>
  <c r="HN40" i="102"/>
  <c r="HM40" i="102"/>
  <c r="HL40" i="102"/>
  <c r="HK40" i="102"/>
  <c r="HJ40" i="102"/>
  <c r="HI40" i="102"/>
  <c r="HH40" i="102"/>
  <c r="HG40" i="102"/>
  <c r="HF40" i="102"/>
  <c r="HE40" i="102"/>
  <c r="HD40" i="102"/>
  <c r="HC40" i="102"/>
  <c r="HB40" i="102"/>
  <c r="HA40" i="102"/>
  <c r="GZ40" i="102"/>
  <c r="GY40" i="102"/>
  <c r="GX40" i="102"/>
  <c r="GW40" i="102"/>
  <c r="GV40" i="102"/>
  <c r="GU40" i="102"/>
  <c r="GT40" i="102"/>
  <c r="GS40" i="102"/>
  <c r="GR40" i="102"/>
  <c r="GQ40" i="102"/>
  <c r="GP40" i="102"/>
  <c r="GO40" i="102"/>
  <c r="GN40" i="102"/>
  <c r="GM40" i="102"/>
  <c r="GL40" i="102"/>
  <c r="GK40" i="102"/>
  <c r="GJ40" i="102"/>
  <c r="GI40" i="102"/>
  <c r="GH40" i="102"/>
  <c r="GG40" i="102"/>
  <c r="GF40" i="102"/>
  <c r="GE40" i="102"/>
  <c r="GD40" i="102"/>
  <c r="GC40" i="102"/>
  <c r="GB40" i="102"/>
  <c r="GA40" i="102"/>
  <c r="FZ40" i="102"/>
  <c r="FY40" i="102"/>
  <c r="FX40" i="102"/>
  <c r="FW40" i="102"/>
  <c r="FV40" i="102"/>
  <c r="FU40" i="102"/>
  <c r="FT40" i="102"/>
  <c r="FS40" i="102"/>
  <c r="FR40" i="102"/>
  <c r="FQ40" i="102"/>
  <c r="FP40" i="102"/>
  <c r="FO40" i="102"/>
  <c r="FN40" i="102"/>
  <c r="FM40" i="102"/>
  <c r="FL40" i="102"/>
  <c r="FK40" i="102"/>
  <c r="FJ40" i="102"/>
  <c r="FI40" i="102"/>
  <c r="FH40" i="102"/>
  <c r="FG40" i="102"/>
  <c r="FF40" i="102"/>
  <c r="FE40" i="102"/>
  <c r="FD40" i="102"/>
  <c r="FC40" i="102"/>
  <c r="FB40" i="102"/>
  <c r="FA40" i="102"/>
  <c r="EZ40" i="102"/>
  <c r="EY40" i="102"/>
  <c r="EX40" i="102"/>
  <c r="EW40" i="102"/>
  <c r="EV40" i="102"/>
  <c r="EU40" i="102"/>
  <c r="ET40" i="102"/>
  <c r="ES40" i="102"/>
  <c r="ER40" i="102"/>
  <c r="EQ40" i="102"/>
  <c r="EP40" i="102"/>
  <c r="EO40" i="102"/>
  <c r="EN40" i="102"/>
  <c r="EM40" i="102"/>
  <c r="EL40" i="102"/>
  <c r="EK40" i="102"/>
  <c r="EJ40" i="102"/>
  <c r="EI40" i="102"/>
  <c r="EH40" i="102"/>
  <c r="EG40" i="102"/>
  <c r="EF40" i="102"/>
  <c r="EE40" i="102"/>
  <c r="ED40" i="102"/>
  <c r="EC40" i="102"/>
  <c r="EB40" i="102"/>
  <c r="EA40" i="102"/>
  <c r="DZ40" i="102"/>
  <c r="DY40" i="102"/>
  <c r="DX40" i="102"/>
  <c r="DW40" i="102"/>
  <c r="DV40" i="102"/>
  <c r="DU40" i="102"/>
  <c r="DT40" i="102"/>
  <c r="DS40" i="102"/>
  <c r="DR40" i="102"/>
  <c r="DQ40" i="102"/>
  <c r="DP40" i="102"/>
  <c r="DO40" i="102"/>
  <c r="DN40" i="102"/>
  <c r="DM40" i="102"/>
  <c r="DL40" i="102"/>
  <c r="DK40" i="102"/>
  <c r="DJ40" i="102"/>
  <c r="DI40" i="102"/>
  <c r="DH40" i="102"/>
  <c r="DG40" i="102"/>
  <c r="DF40" i="102"/>
  <c r="DE40" i="102"/>
  <c r="DD40" i="102"/>
  <c r="DC40" i="102"/>
  <c r="DB40" i="102"/>
  <c r="DA40" i="102"/>
  <c r="CZ40" i="102"/>
  <c r="CY40" i="102"/>
  <c r="CX40" i="102"/>
  <c r="CW40" i="102"/>
  <c r="CV40" i="102"/>
  <c r="CU40" i="102"/>
  <c r="CT40" i="102"/>
  <c r="CS40" i="102"/>
  <c r="CR40" i="102"/>
  <c r="CQ40" i="102"/>
  <c r="CP40" i="102"/>
  <c r="CO40" i="102"/>
  <c r="CN40" i="102"/>
  <c r="CM40" i="102"/>
  <c r="CL40" i="102"/>
  <c r="CK40" i="102"/>
  <c r="CJ40" i="102"/>
  <c r="CI40" i="102"/>
  <c r="CH40" i="102"/>
  <c r="CG40" i="102"/>
  <c r="CF40" i="102"/>
  <c r="CE40" i="102"/>
  <c r="CD40" i="102"/>
  <c r="CC40" i="102"/>
  <c r="CB40" i="102"/>
  <c r="CA40" i="102"/>
  <c r="BZ40" i="102"/>
  <c r="BY40" i="102"/>
  <c r="BX40" i="102"/>
  <c r="BW40" i="102"/>
  <c r="BV40" i="102"/>
  <c r="BU40" i="102"/>
  <c r="BT40" i="102"/>
  <c r="BS40" i="102"/>
  <c r="BR40" i="102"/>
  <c r="BQ40" i="102"/>
  <c r="BP40" i="102"/>
  <c r="BO40" i="102"/>
  <c r="BN40" i="102"/>
  <c r="BM40" i="102"/>
  <c r="BL40" i="102"/>
  <c r="BK40" i="102"/>
  <c r="BJ40" i="102"/>
  <c r="BI40" i="102"/>
  <c r="BH40" i="102"/>
  <c r="BG40" i="102"/>
  <c r="BF40" i="102"/>
  <c r="BE40" i="102"/>
  <c r="BD40" i="102"/>
  <c r="BC40" i="102"/>
  <c r="BB40" i="102"/>
  <c r="BA40" i="102"/>
  <c r="AZ40" i="102"/>
  <c r="AY40" i="102"/>
  <c r="AX40" i="102"/>
  <c r="AW40" i="102"/>
  <c r="AV40" i="102"/>
  <c r="AU40" i="102"/>
  <c r="AT40" i="102"/>
  <c r="AS40" i="102"/>
  <c r="AR40" i="102"/>
  <c r="AQ40" i="102"/>
  <c r="AP40" i="102"/>
  <c r="AO40" i="102"/>
  <c r="AN40" i="102"/>
  <c r="AM40" i="102"/>
  <c r="AL40" i="102"/>
  <c r="AK40" i="102"/>
  <c r="AJ40" i="102"/>
  <c r="AI40" i="102"/>
  <c r="AH40" i="102"/>
  <c r="AG40" i="102"/>
  <c r="AF40" i="102"/>
  <c r="AE40" i="102"/>
  <c r="AD40" i="102"/>
  <c r="AC40" i="102"/>
  <c r="AB40" i="102"/>
  <c r="AA40" i="102"/>
  <c r="Z40" i="102"/>
  <c r="Y40" i="102"/>
  <c r="X40" i="102"/>
  <c r="W40" i="102"/>
  <c r="V40" i="102"/>
  <c r="U40" i="102"/>
  <c r="T40" i="102"/>
  <c r="S40" i="102"/>
  <c r="R40" i="102"/>
  <c r="Q40" i="102"/>
  <c r="P40" i="102"/>
  <c r="O40" i="102"/>
  <c r="N40" i="102"/>
  <c r="M40" i="102"/>
  <c r="L40" i="102"/>
  <c r="K40" i="102"/>
  <c r="J40" i="102"/>
  <c r="I40" i="102"/>
  <c r="H40" i="102"/>
  <c r="G40" i="102"/>
  <c r="F40" i="102"/>
  <c r="E40" i="102"/>
  <c r="D40" i="102"/>
  <c r="C40" i="102"/>
  <c r="OH36" i="102"/>
  <c r="OG36" i="102"/>
  <c r="OF36" i="102"/>
  <c r="OE36" i="102"/>
  <c r="OD36" i="102"/>
  <c r="OC36" i="102"/>
  <c r="OB36" i="102"/>
  <c r="OA36" i="102"/>
  <c r="NZ36" i="102"/>
  <c r="NY36" i="102"/>
  <c r="NX36" i="102"/>
  <c r="NW36" i="102"/>
  <c r="NV36" i="102"/>
  <c r="NU36" i="102"/>
  <c r="NT36" i="102"/>
  <c r="NS36" i="102"/>
  <c r="NR36" i="102"/>
  <c r="NQ36" i="102"/>
  <c r="NP36" i="102"/>
  <c r="NO36" i="102"/>
  <c r="NN36" i="102"/>
  <c r="NM36" i="102"/>
  <c r="NL36" i="102"/>
  <c r="NK36" i="102"/>
  <c r="NJ36" i="102"/>
  <c r="NI36" i="102"/>
  <c r="NH36" i="102"/>
  <c r="NG36" i="102"/>
  <c r="NF36" i="102"/>
  <c r="NE36" i="102"/>
  <c r="ND36" i="102"/>
  <c r="NC36" i="102"/>
  <c r="NB36" i="102"/>
  <c r="NA36" i="102"/>
  <c r="MZ36" i="102"/>
  <c r="MY36" i="102"/>
  <c r="MX36" i="102"/>
  <c r="MW36" i="102"/>
  <c r="MV36" i="102"/>
  <c r="MU36" i="102"/>
  <c r="MT36" i="102"/>
  <c r="MS36" i="102"/>
  <c r="MR36" i="102"/>
  <c r="MQ36" i="102"/>
  <c r="MP36" i="102"/>
  <c r="MO36" i="102"/>
  <c r="MN36" i="102"/>
  <c r="MM36" i="102"/>
  <c r="ML36" i="102"/>
  <c r="MK36" i="102"/>
  <c r="MJ36" i="102"/>
  <c r="MI36" i="102"/>
  <c r="MH36" i="102"/>
  <c r="MG36" i="102"/>
  <c r="MF36" i="102"/>
  <c r="ME36" i="102"/>
  <c r="MD36" i="102"/>
  <c r="MC36" i="102"/>
  <c r="MB36" i="102"/>
  <c r="MA36" i="102"/>
  <c r="LZ36" i="102"/>
  <c r="LY36" i="102"/>
  <c r="LX36" i="102"/>
  <c r="LW36" i="102"/>
  <c r="LV36" i="102"/>
  <c r="LU36" i="102"/>
  <c r="LT36" i="102"/>
  <c r="LS36" i="102"/>
  <c r="LR36" i="102"/>
  <c r="LQ36" i="102"/>
  <c r="LP36" i="102"/>
  <c r="LO36" i="102"/>
  <c r="LN36" i="102"/>
  <c r="LM36" i="102"/>
  <c r="LL36" i="102"/>
  <c r="LK36" i="102"/>
  <c r="LJ36" i="102"/>
  <c r="LI36" i="102"/>
  <c r="LH36" i="102"/>
  <c r="LG36" i="102"/>
  <c r="LF36" i="102"/>
  <c r="LE36" i="102"/>
  <c r="LD36" i="102"/>
  <c r="LC36" i="102"/>
  <c r="LB36" i="102"/>
  <c r="LA36" i="102"/>
  <c r="KZ36" i="102"/>
  <c r="KY36" i="102"/>
  <c r="KX36" i="102"/>
  <c r="KW36" i="102"/>
  <c r="KV36" i="102"/>
  <c r="KU36" i="102"/>
  <c r="KT36" i="102"/>
  <c r="KS36" i="102"/>
  <c r="KR36" i="102"/>
  <c r="KQ36" i="102"/>
  <c r="KP36" i="102"/>
  <c r="KO36" i="102"/>
  <c r="KN36" i="102"/>
  <c r="KM36" i="102"/>
  <c r="KL36" i="102"/>
  <c r="KK36" i="102"/>
  <c r="KJ36" i="102"/>
  <c r="KI36" i="102"/>
  <c r="KH36" i="102"/>
  <c r="KG36" i="102"/>
  <c r="KF36" i="102"/>
  <c r="KE36" i="102"/>
  <c r="KD36" i="102"/>
  <c r="KC36" i="102"/>
  <c r="KB36" i="102"/>
  <c r="KA36" i="102"/>
  <c r="JZ36" i="102"/>
  <c r="JY36" i="102"/>
  <c r="JX36" i="102"/>
  <c r="JW36" i="102"/>
  <c r="JV36" i="102"/>
  <c r="JU36" i="102"/>
  <c r="JT36" i="102"/>
  <c r="JS36" i="102"/>
  <c r="JR36" i="102"/>
  <c r="JQ36" i="102"/>
  <c r="JP36" i="102"/>
  <c r="JO36" i="102"/>
  <c r="JN36" i="102"/>
  <c r="JM36" i="102"/>
  <c r="JL36" i="102"/>
  <c r="JK36" i="102"/>
  <c r="JJ36" i="102"/>
  <c r="JI36" i="102"/>
  <c r="JH36" i="102"/>
  <c r="JG36" i="102"/>
  <c r="JF36" i="102"/>
  <c r="JE36" i="102"/>
  <c r="JD36" i="102"/>
  <c r="JC36" i="102"/>
  <c r="JB36" i="102"/>
  <c r="JA36" i="102"/>
  <c r="IZ36" i="102"/>
  <c r="IY36" i="102"/>
  <c r="IX36" i="102"/>
  <c r="IW36" i="102"/>
  <c r="IV36" i="102"/>
  <c r="IU36" i="102"/>
  <c r="IT36" i="102"/>
  <c r="IS36" i="102"/>
  <c r="IR36" i="102"/>
  <c r="IQ36" i="102"/>
  <c r="IP36" i="102"/>
  <c r="IO36" i="102"/>
  <c r="IN36" i="102"/>
  <c r="IM36" i="102"/>
  <c r="IL36" i="102"/>
  <c r="IK36" i="102"/>
  <c r="IJ36" i="102"/>
  <c r="II36" i="102"/>
  <c r="IH36" i="102"/>
  <c r="IG36" i="102"/>
  <c r="IF36" i="102"/>
  <c r="IE36" i="102"/>
  <c r="ID36" i="102"/>
  <c r="IC36" i="102"/>
  <c r="IB36" i="102"/>
  <c r="IA36" i="102"/>
  <c r="HZ36" i="102"/>
  <c r="HY36" i="102"/>
  <c r="HX36" i="102"/>
  <c r="HW36" i="102"/>
  <c r="HV36" i="102"/>
  <c r="HU36" i="102"/>
  <c r="HT36" i="102"/>
  <c r="HS36" i="102"/>
  <c r="HR36" i="102"/>
  <c r="HQ36" i="102"/>
  <c r="HP36" i="102"/>
  <c r="HO36" i="102"/>
  <c r="HN36" i="102"/>
  <c r="HM36" i="102"/>
  <c r="HL36" i="102"/>
  <c r="HK36" i="102"/>
  <c r="HJ36" i="102"/>
  <c r="HI36" i="102"/>
  <c r="HH36" i="102"/>
  <c r="HG36" i="102"/>
  <c r="HF36" i="102"/>
  <c r="HE36" i="102"/>
  <c r="HD36" i="102"/>
  <c r="HC36" i="102"/>
  <c r="HB36" i="102"/>
  <c r="HA36" i="102"/>
  <c r="GZ36" i="102"/>
  <c r="GY36" i="102"/>
  <c r="GX36" i="102"/>
  <c r="GW36" i="102"/>
  <c r="GV36" i="102"/>
  <c r="GU36" i="102"/>
  <c r="GT36" i="102"/>
  <c r="GS36" i="102"/>
  <c r="GR36" i="102"/>
  <c r="GQ36" i="102"/>
  <c r="GP36" i="102"/>
  <c r="GO36" i="102"/>
  <c r="GN36" i="102"/>
  <c r="GM36" i="102"/>
  <c r="GL36" i="102"/>
  <c r="GK36" i="102"/>
  <c r="GJ36" i="102"/>
  <c r="GI36" i="102"/>
  <c r="GH36" i="102"/>
  <c r="GG36" i="102"/>
  <c r="GF36" i="102"/>
  <c r="GE36" i="102"/>
  <c r="GD36" i="102"/>
  <c r="GC36" i="102"/>
  <c r="GB36" i="102"/>
  <c r="GA36" i="102"/>
  <c r="FZ36" i="102"/>
  <c r="FY36" i="102"/>
  <c r="FX36" i="102"/>
  <c r="FW36" i="102"/>
  <c r="FV36" i="102"/>
  <c r="FU36" i="102"/>
  <c r="FT36" i="102"/>
  <c r="FS36" i="102"/>
  <c r="FR36" i="102"/>
  <c r="FQ36" i="102"/>
  <c r="FP36" i="102"/>
  <c r="FO36" i="102"/>
  <c r="FN36" i="102"/>
  <c r="FM36" i="102"/>
  <c r="FL36" i="102"/>
  <c r="FK36" i="102"/>
  <c r="FJ36" i="102"/>
  <c r="FI36" i="102"/>
  <c r="FH36" i="102"/>
  <c r="FG36" i="102"/>
  <c r="FF36" i="102"/>
  <c r="FE36" i="102"/>
  <c r="FD36" i="102"/>
  <c r="FC36" i="102"/>
  <c r="FB36" i="102"/>
  <c r="FA36" i="102"/>
  <c r="EZ36" i="102"/>
  <c r="EY36" i="102"/>
  <c r="EX36" i="102"/>
  <c r="EW36" i="102"/>
  <c r="EV36" i="102"/>
  <c r="EU36" i="102"/>
  <c r="ET36" i="102"/>
  <c r="ES36" i="102"/>
  <c r="ER36" i="102"/>
  <c r="EQ36" i="102"/>
  <c r="EP36" i="102"/>
  <c r="EO36" i="102"/>
  <c r="EN36" i="102"/>
  <c r="EM36" i="102"/>
  <c r="EL36" i="102"/>
  <c r="EK36" i="102"/>
  <c r="EJ36" i="102"/>
  <c r="EI36" i="102"/>
  <c r="EH36" i="102"/>
  <c r="EG36" i="102"/>
  <c r="EF36" i="102"/>
  <c r="EE36" i="102"/>
  <c r="ED36" i="102"/>
  <c r="EC36" i="102"/>
  <c r="EB36" i="102"/>
  <c r="EA36" i="102"/>
  <c r="DZ36" i="102"/>
  <c r="DY36" i="102"/>
  <c r="DX36" i="102"/>
  <c r="DW36" i="102"/>
  <c r="DV36" i="102"/>
  <c r="DU36" i="102"/>
  <c r="DT36" i="102"/>
  <c r="DS36" i="102"/>
  <c r="DR36" i="102"/>
  <c r="DQ36" i="102"/>
  <c r="DP36" i="102"/>
  <c r="DO36" i="102"/>
  <c r="DN36" i="102"/>
  <c r="DM36" i="102"/>
  <c r="DL36" i="102"/>
  <c r="DK36" i="102"/>
  <c r="DJ36" i="102"/>
  <c r="DI36" i="102"/>
  <c r="DH36" i="102"/>
  <c r="DG36" i="102"/>
  <c r="DF36" i="102"/>
  <c r="DE36" i="102"/>
  <c r="DD36" i="102"/>
  <c r="DC36" i="102"/>
  <c r="DB36" i="102"/>
  <c r="DA36" i="102"/>
  <c r="CZ36" i="102"/>
  <c r="CY36" i="102"/>
  <c r="CX36" i="102"/>
  <c r="CW36" i="102"/>
  <c r="CV36" i="102"/>
  <c r="CU36" i="102"/>
  <c r="CT36" i="102"/>
  <c r="CS36" i="102"/>
  <c r="CR36" i="102"/>
  <c r="CQ36" i="102"/>
  <c r="CP36" i="102"/>
  <c r="CO36" i="102"/>
  <c r="CN36" i="102"/>
  <c r="CM36" i="102"/>
  <c r="CL36" i="102"/>
  <c r="CK36" i="102"/>
  <c r="CJ36" i="102"/>
  <c r="CI36" i="102"/>
  <c r="CH36" i="102"/>
  <c r="CG36" i="102"/>
  <c r="CF36" i="102"/>
  <c r="CE36" i="102"/>
  <c r="CD36" i="102"/>
  <c r="CC36" i="102"/>
  <c r="CB36" i="102"/>
  <c r="CA36" i="102"/>
  <c r="BZ36" i="102"/>
  <c r="BY36" i="102"/>
  <c r="BX36" i="102"/>
  <c r="BW36" i="102"/>
  <c r="BV36" i="102"/>
  <c r="BU36" i="102"/>
  <c r="BT36" i="102"/>
  <c r="BS36" i="102"/>
  <c r="BR36" i="102"/>
  <c r="BQ36" i="102"/>
  <c r="BP36" i="102"/>
  <c r="BO36" i="102"/>
  <c r="BN36" i="102"/>
  <c r="BM36" i="102"/>
  <c r="BL36" i="102"/>
  <c r="BK36" i="102"/>
  <c r="BJ36" i="102"/>
  <c r="BI36" i="102"/>
  <c r="BH36" i="102"/>
  <c r="BG36" i="102"/>
  <c r="BF36" i="102"/>
  <c r="BE36" i="102"/>
  <c r="BD36" i="102"/>
  <c r="BC36" i="102"/>
  <c r="BB36" i="102"/>
  <c r="BA36" i="102"/>
  <c r="AZ36" i="102"/>
  <c r="AY36" i="102"/>
  <c r="AX36" i="102"/>
  <c r="AW36" i="102"/>
  <c r="AV36" i="102"/>
  <c r="AU36" i="102"/>
  <c r="AT36" i="102"/>
  <c r="AS36" i="102"/>
  <c r="AR36" i="102"/>
  <c r="AQ36" i="102"/>
  <c r="AP36" i="102"/>
  <c r="AO36" i="102"/>
  <c r="AN36" i="102"/>
  <c r="AM36" i="102"/>
  <c r="AL36" i="102"/>
  <c r="AK36" i="102"/>
  <c r="AJ36" i="102"/>
  <c r="AI36" i="102"/>
  <c r="AH36" i="102"/>
  <c r="AG36" i="102"/>
  <c r="AF36" i="102"/>
  <c r="AE36" i="102"/>
  <c r="AD36" i="102"/>
  <c r="AC36" i="102"/>
  <c r="AB36" i="102"/>
  <c r="AA36" i="102"/>
  <c r="Z36" i="102"/>
  <c r="Y36" i="102"/>
  <c r="X36" i="102"/>
  <c r="W36" i="102"/>
  <c r="V36" i="102"/>
  <c r="U36" i="102"/>
  <c r="T36" i="102"/>
  <c r="S36" i="102"/>
  <c r="R36" i="102"/>
  <c r="Q36" i="102"/>
  <c r="P36" i="102"/>
  <c r="O36" i="102"/>
  <c r="N36" i="102"/>
  <c r="M36" i="102"/>
  <c r="L36" i="102"/>
  <c r="K36" i="102"/>
  <c r="J36" i="102"/>
  <c r="I36" i="102"/>
  <c r="H36" i="102"/>
  <c r="G36" i="102"/>
  <c r="F36" i="102"/>
  <c r="E36" i="102"/>
  <c r="D36" i="102"/>
  <c r="C36" i="102"/>
  <c r="OH31" i="102"/>
  <c r="OG31" i="102"/>
  <c r="OF31" i="102"/>
  <c r="OE31" i="102"/>
  <c r="OD31" i="102"/>
  <c r="OC31" i="102"/>
  <c r="OB31" i="102"/>
  <c r="OA31" i="102"/>
  <c r="NZ31" i="102"/>
  <c r="NY31" i="102"/>
  <c r="NX31" i="102"/>
  <c r="NW31" i="102"/>
  <c r="NV31" i="102"/>
  <c r="NU31" i="102"/>
  <c r="NT31" i="102"/>
  <c r="NS31" i="102"/>
  <c r="NR31" i="102"/>
  <c r="NQ31" i="102"/>
  <c r="NP31" i="102"/>
  <c r="NO31" i="102"/>
  <c r="NN31" i="102"/>
  <c r="NM31" i="102"/>
  <c r="NL31" i="102"/>
  <c r="NK31" i="102"/>
  <c r="NJ31" i="102"/>
  <c r="NI31" i="102"/>
  <c r="NH31" i="102"/>
  <c r="NG31" i="102"/>
  <c r="NF31" i="102"/>
  <c r="NE31" i="102"/>
  <c r="ND31" i="102"/>
  <c r="NC31" i="102"/>
  <c r="NB31" i="102"/>
  <c r="NA31" i="102"/>
  <c r="MZ31" i="102"/>
  <c r="MY31" i="102"/>
  <c r="MX31" i="102"/>
  <c r="MW31" i="102"/>
  <c r="MV31" i="102"/>
  <c r="MU31" i="102"/>
  <c r="MT31" i="102"/>
  <c r="MS31" i="102"/>
  <c r="MR31" i="102"/>
  <c r="MQ31" i="102"/>
  <c r="MP31" i="102"/>
  <c r="MO31" i="102"/>
  <c r="MN31" i="102"/>
  <c r="MM31" i="102"/>
  <c r="ML31" i="102"/>
  <c r="MK31" i="102"/>
  <c r="MJ31" i="102"/>
  <c r="MI31" i="102"/>
  <c r="MH31" i="102"/>
  <c r="MG31" i="102"/>
  <c r="MF31" i="102"/>
  <c r="ME31" i="102"/>
  <c r="MD31" i="102"/>
  <c r="MC31" i="102"/>
  <c r="MB31" i="102"/>
  <c r="MA31" i="102"/>
  <c r="LZ31" i="102"/>
  <c r="LY31" i="102"/>
  <c r="LX31" i="102"/>
  <c r="LW31" i="102"/>
  <c r="LV31" i="102"/>
  <c r="LU31" i="102"/>
  <c r="LT31" i="102"/>
  <c r="LS31" i="102"/>
  <c r="LR31" i="102"/>
  <c r="LQ31" i="102"/>
  <c r="LP31" i="102"/>
  <c r="LO31" i="102"/>
  <c r="LN31" i="102"/>
  <c r="LM31" i="102"/>
  <c r="LL31" i="102"/>
  <c r="LK31" i="102"/>
  <c r="LJ31" i="102"/>
  <c r="LI31" i="102"/>
  <c r="LH31" i="102"/>
  <c r="LG31" i="102"/>
  <c r="LF31" i="102"/>
  <c r="LE31" i="102"/>
  <c r="LD31" i="102"/>
  <c r="LC31" i="102"/>
  <c r="LB31" i="102"/>
  <c r="LA31" i="102"/>
  <c r="KZ31" i="102"/>
  <c r="KY31" i="102"/>
  <c r="KX31" i="102"/>
  <c r="KW31" i="102"/>
  <c r="KV31" i="102"/>
  <c r="KU31" i="102"/>
  <c r="KT31" i="102"/>
  <c r="KS31" i="102"/>
  <c r="KR31" i="102"/>
  <c r="KQ31" i="102"/>
  <c r="KP31" i="102"/>
  <c r="KO31" i="102"/>
  <c r="KN31" i="102"/>
  <c r="KM31" i="102"/>
  <c r="KL31" i="102"/>
  <c r="KK31" i="102"/>
  <c r="KJ31" i="102"/>
  <c r="KI31" i="102"/>
  <c r="KH31" i="102"/>
  <c r="KG31" i="102"/>
  <c r="KF31" i="102"/>
  <c r="KE31" i="102"/>
  <c r="KD31" i="102"/>
  <c r="KC31" i="102"/>
  <c r="KB31" i="102"/>
  <c r="KA31" i="102"/>
  <c r="JZ31" i="102"/>
  <c r="JY31" i="102"/>
  <c r="JX31" i="102"/>
  <c r="JW31" i="102"/>
  <c r="JV31" i="102"/>
  <c r="JU31" i="102"/>
  <c r="JT31" i="102"/>
  <c r="JS31" i="102"/>
  <c r="JR31" i="102"/>
  <c r="JQ31" i="102"/>
  <c r="JP31" i="102"/>
  <c r="JO31" i="102"/>
  <c r="JN31" i="102"/>
  <c r="JM31" i="102"/>
  <c r="JL31" i="102"/>
  <c r="JK31" i="102"/>
  <c r="JJ31" i="102"/>
  <c r="JI31" i="102"/>
  <c r="JH31" i="102"/>
  <c r="JG31" i="102"/>
  <c r="JF31" i="102"/>
  <c r="JE31" i="102"/>
  <c r="JD31" i="102"/>
  <c r="JC31" i="102"/>
  <c r="JB31" i="102"/>
  <c r="JA31" i="102"/>
  <c r="IZ31" i="102"/>
  <c r="IY31" i="102"/>
  <c r="IX31" i="102"/>
  <c r="IW31" i="102"/>
  <c r="IV31" i="102"/>
  <c r="IU31" i="102"/>
  <c r="IT31" i="102"/>
  <c r="IS31" i="102"/>
  <c r="IR31" i="102"/>
  <c r="IQ31" i="102"/>
  <c r="IP31" i="102"/>
  <c r="IO31" i="102"/>
  <c r="IN31" i="102"/>
  <c r="IM31" i="102"/>
  <c r="IL31" i="102"/>
  <c r="IK31" i="102"/>
  <c r="IJ31" i="102"/>
  <c r="II31" i="102"/>
  <c r="IH31" i="102"/>
  <c r="IG31" i="102"/>
  <c r="IF31" i="102"/>
  <c r="IE31" i="102"/>
  <c r="ID31" i="102"/>
  <c r="IC31" i="102"/>
  <c r="IB31" i="102"/>
  <c r="IA31" i="102"/>
  <c r="HZ31" i="102"/>
  <c r="HY31" i="102"/>
  <c r="HX31" i="102"/>
  <c r="HW31" i="102"/>
  <c r="HV31" i="102"/>
  <c r="HU31" i="102"/>
  <c r="HT31" i="102"/>
  <c r="HS31" i="102"/>
  <c r="HR31" i="102"/>
  <c r="HQ31" i="102"/>
  <c r="HP31" i="102"/>
  <c r="HO31" i="102"/>
  <c r="HN31" i="102"/>
  <c r="HM31" i="102"/>
  <c r="HL31" i="102"/>
  <c r="HK31" i="102"/>
  <c r="HJ31" i="102"/>
  <c r="HI31" i="102"/>
  <c r="HH31" i="102"/>
  <c r="HG31" i="102"/>
  <c r="HF31" i="102"/>
  <c r="HE31" i="102"/>
  <c r="HD31" i="102"/>
  <c r="HC31" i="102"/>
  <c r="HB31" i="102"/>
  <c r="HA31" i="102"/>
  <c r="GZ31" i="102"/>
  <c r="GY31" i="102"/>
  <c r="GX31" i="102"/>
  <c r="GW31" i="102"/>
  <c r="GV31" i="102"/>
  <c r="GU31" i="102"/>
  <c r="GT31" i="102"/>
  <c r="GS31" i="102"/>
  <c r="GR31" i="102"/>
  <c r="GQ31" i="102"/>
  <c r="GP31" i="102"/>
  <c r="GO31" i="102"/>
  <c r="GN31" i="102"/>
  <c r="GM31" i="102"/>
  <c r="GL31" i="102"/>
  <c r="GK31" i="102"/>
  <c r="GJ31" i="102"/>
  <c r="GI31" i="102"/>
  <c r="GH31" i="102"/>
  <c r="GG31" i="102"/>
  <c r="GF31" i="102"/>
  <c r="GE31" i="102"/>
  <c r="GD31" i="102"/>
  <c r="GC31" i="102"/>
  <c r="GB31" i="102"/>
  <c r="GA31" i="102"/>
  <c r="FZ31" i="102"/>
  <c r="FY31" i="102"/>
  <c r="FX31" i="102"/>
  <c r="FW31" i="102"/>
  <c r="FV31" i="102"/>
  <c r="FU31" i="102"/>
  <c r="FT31" i="102"/>
  <c r="FS31" i="102"/>
  <c r="FR31" i="102"/>
  <c r="FQ31" i="102"/>
  <c r="FP31" i="102"/>
  <c r="FO31" i="102"/>
  <c r="FN31" i="102"/>
  <c r="FM31" i="102"/>
  <c r="FL31" i="102"/>
  <c r="FK31" i="102"/>
  <c r="FJ31" i="102"/>
  <c r="FI31" i="102"/>
  <c r="FH31" i="102"/>
  <c r="FG31" i="102"/>
  <c r="FF31" i="102"/>
  <c r="FE31" i="102"/>
  <c r="FD31" i="102"/>
  <c r="FC31" i="102"/>
  <c r="FB31" i="102"/>
  <c r="FA31" i="102"/>
  <c r="EZ31" i="102"/>
  <c r="EY31" i="102"/>
  <c r="EX31" i="102"/>
  <c r="EW31" i="102"/>
  <c r="EV31" i="102"/>
  <c r="EU31" i="102"/>
  <c r="ET31" i="102"/>
  <c r="ES31" i="102"/>
  <c r="ER31" i="102"/>
  <c r="EQ31" i="102"/>
  <c r="EP31" i="102"/>
  <c r="EO31" i="102"/>
  <c r="EN31" i="102"/>
  <c r="EM31" i="102"/>
  <c r="EL31" i="102"/>
  <c r="EK31" i="102"/>
  <c r="EJ31" i="102"/>
  <c r="EI31" i="102"/>
  <c r="EH31" i="102"/>
  <c r="EG31" i="102"/>
  <c r="EF31" i="102"/>
  <c r="EE31" i="102"/>
  <c r="ED31" i="102"/>
  <c r="EC31" i="102"/>
  <c r="EB31" i="102"/>
  <c r="EA31" i="102"/>
  <c r="DZ31" i="102"/>
  <c r="DY31" i="102"/>
  <c r="DX31" i="102"/>
  <c r="DW31" i="102"/>
  <c r="DV31" i="102"/>
  <c r="DU31" i="102"/>
  <c r="DT31" i="102"/>
  <c r="DS31" i="102"/>
  <c r="DR31" i="102"/>
  <c r="DQ31" i="102"/>
  <c r="DP31" i="102"/>
  <c r="DO31" i="102"/>
  <c r="DN31" i="102"/>
  <c r="DM31" i="102"/>
  <c r="DL31" i="102"/>
  <c r="DK31" i="102"/>
  <c r="DJ31" i="102"/>
  <c r="DI31" i="102"/>
  <c r="DH31" i="102"/>
  <c r="DG31" i="102"/>
  <c r="DF31" i="102"/>
  <c r="DE31" i="102"/>
  <c r="DD31" i="102"/>
  <c r="DC31" i="102"/>
  <c r="DB31" i="102"/>
  <c r="DA31" i="102"/>
  <c r="CZ31" i="102"/>
  <c r="CY31" i="102"/>
  <c r="CX31" i="102"/>
  <c r="CW31" i="102"/>
  <c r="CV31" i="102"/>
  <c r="CU31" i="102"/>
  <c r="CT31" i="102"/>
  <c r="CS31" i="102"/>
  <c r="CR31" i="102"/>
  <c r="CQ31" i="102"/>
  <c r="CP31" i="102"/>
  <c r="CO31" i="102"/>
  <c r="CN31" i="102"/>
  <c r="CM31" i="102"/>
  <c r="CL31" i="102"/>
  <c r="CK31" i="102"/>
  <c r="CJ31" i="102"/>
  <c r="CI31" i="102"/>
  <c r="CH31" i="102"/>
  <c r="CG31" i="102"/>
  <c r="CF31" i="102"/>
  <c r="CE31" i="102"/>
  <c r="CD31" i="102"/>
  <c r="CC31" i="102"/>
  <c r="CB31" i="102"/>
  <c r="CA31" i="102"/>
  <c r="BZ31" i="102"/>
  <c r="BY31" i="102"/>
  <c r="BX31" i="102"/>
  <c r="BW31" i="102"/>
  <c r="BV31" i="102"/>
  <c r="BU31" i="102"/>
  <c r="BT31" i="102"/>
  <c r="BS31" i="102"/>
  <c r="BR31" i="102"/>
  <c r="BQ31" i="102"/>
  <c r="BP31" i="102"/>
  <c r="BO31" i="102"/>
  <c r="BN31" i="102"/>
  <c r="BM31" i="102"/>
  <c r="BL31" i="102"/>
  <c r="BK31" i="102"/>
  <c r="BJ31" i="102"/>
  <c r="BI31" i="102"/>
  <c r="BH31" i="102"/>
  <c r="BG31" i="102"/>
  <c r="BF31" i="102"/>
  <c r="BE31" i="102"/>
  <c r="BD31" i="102"/>
  <c r="BC31" i="102"/>
  <c r="BB31" i="102"/>
  <c r="BA31" i="102"/>
  <c r="AZ31" i="102"/>
  <c r="AY31" i="102"/>
  <c r="AX31" i="102"/>
  <c r="AW31" i="102"/>
  <c r="AV31" i="102"/>
  <c r="AU31" i="102"/>
  <c r="AT31" i="102"/>
  <c r="AS31" i="102"/>
  <c r="AR31" i="102"/>
  <c r="AQ31" i="102"/>
  <c r="AP31" i="102"/>
  <c r="AO31" i="102"/>
  <c r="AN31" i="102"/>
  <c r="AM31" i="102"/>
  <c r="AL31" i="102"/>
  <c r="AK31" i="102"/>
  <c r="AJ31" i="102"/>
  <c r="AI31" i="102"/>
  <c r="AH31" i="102"/>
  <c r="AG31" i="102"/>
  <c r="AF31" i="102"/>
  <c r="AE31" i="102"/>
  <c r="AD31" i="102"/>
  <c r="AC31" i="102"/>
  <c r="AB31" i="102"/>
  <c r="AA31" i="102"/>
  <c r="Z31" i="102"/>
  <c r="Y31" i="102"/>
  <c r="X31" i="102"/>
  <c r="W31" i="102"/>
  <c r="V31" i="102"/>
  <c r="U31" i="102"/>
  <c r="T31" i="102"/>
  <c r="S31" i="102"/>
  <c r="R31" i="102"/>
  <c r="Q31" i="102"/>
  <c r="P31" i="102"/>
  <c r="O31" i="102"/>
  <c r="N31" i="102"/>
  <c r="M31" i="102"/>
  <c r="L31" i="102"/>
  <c r="K31" i="102"/>
  <c r="J31" i="102"/>
  <c r="I31" i="102"/>
  <c r="H31" i="102"/>
  <c r="G31" i="102"/>
  <c r="F31" i="102"/>
  <c r="E31" i="102"/>
  <c r="D31" i="102"/>
  <c r="C31" i="102"/>
  <c r="OH26" i="102"/>
  <c r="OG26" i="102"/>
  <c r="OF26" i="102"/>
  <c r="OE26" i="102"/>
  <c r="OD26" i="102"/>
  <c r="OC26" i="102"/>
  <c r="OB26" i="102"/>
  <c r="OA26" i="102"/>
  <c r="NZ26" i="102"/>
  <c r="NY26" i="102"/>
  <c r="NX26" i="102"/>
  <c r="NW26" i="102"/>
  <c r="NV26" i="102"/>
  <c r="NU26" i="102"/>
  <c r="NT26" i="102"/>
  <c r="NS26" i="102"/>
  <c r="NR26" i="102"/>
  <c r="NQ26" i="102"/>
  <c r="NP26" i="102"/>
  <c r="NO26" i="102"/>
  <c r="NN26" i="102"/>
  <c r="NM26" i="102"/>
  <c r="NL26" i="102"/>
  <c r="NK26" i="102"/>
  <c r="NJ26" i="102"/>
  <c r="NI26" i="102"/>
  <c r="NH26" i="102"/>
  <c r="NG26" i="102"/>
  <c r="NF26" i="102"/>
  <c r="NE26" i="102"/>
  <c r="ND26" i="102"/>
  <c r="NC26" i="102"/>
  <c r="NB26" i="102"/>
  <c r="NA26" i="102"/>
  <c r="MZ26" i="102"/>
  <c r="MY26" i="102"/>
  <c r="MX26" i="102"/>
  <c r="MW26" i="102"/>
  <c r="MV26" i="102"/>
  <c r="MU26" i="102"/>
  <c r="MT26" i="102"/>
  <c r="MS26" i="102"/>
  <c r="MR26" i="102"/>
  <c r="MQ26" i="102"/>
  <c r="MP26" i="102"/>
  <c r="MO26" i="102"/>
  <c r="MN26" i="102"/>
  <c r="MM26" i="102"/>
  <c r="ML26" i="102"/>
  <c r="MK26" i="102"/>
  <c r="MJ26" i="102"/>
  <c r="MI26" i="102"/>
  <c r="MH26" i="102"/>
  <c r="MG26" i="102"/>
  <c r="MF26" i="102"/>
  <c r="ME26" i="102"/>
  <c r="MD26" i="102"/>
  <c r="MC26" i="102"/>
  <c r="MB26" i="102"/>
  <c r="MA26" i="102"/>
  <c r="LZ26" i="102"/>
  <c r="LY26" i="102"/>
  <c r="LX26" i="102"/>
  <c r="LW26" i="102"/>
  <c r="LV26" i="102"/>
  <c r="LU26" i="102"/>
  <c r="LT26" i="102"/>
  <c r="LS26" i="102"/>
  <c r="LR26" i="102"/>
  <c r="LQ26" i="102"/>
  <c r="LP26" i="102"/>
  <c r="LO26" i="102"/>
  <c r="LN26" i="102"/>
  <c r="LM26" i="102"/>
  <c r="LL26" i="102"/>
  <c r="LK26" i="102"/>
  <c r="LJ26" i="102"/>
  <c r="LI26" i="102"/>
  <c r="LH26" i="102"/>
  <c r="LG26" i="102"/>
  <c r="LF26" i="102"/>
  <c r="LE26" i="102"/>
  <c r="LD26" i="102"/>
  <c r="LC26" i="102"/>
  <c r="LB26" i="102"/>
  <c r="LA26" i="102"/>
  <c r="KZ26" i="102"/>
  <c r="KY26" i="102"/>
  <c r="KX26" i="102"/>
  <c r="KW26" i="102"/>
  <c r="KV26" i="102"/>
  <c r="KU26" i="102"/>
  <c r="KT26" i="102"/>
  <c r="KS26" i="102"/>
  <c r="KR26" i="102"/>
  <c r="KQ26" i="102"/>
  <c r="KP26" i="102"/>
  <c r="KO26" i="102"/>
  <c r="KN26" i="102"/>
  <c r="KM26" i="102"/>
  <c r="KL26" i="102"/>
  <c r="KK26" i="102"/>
  <c r="KJ26" i="102"/>
  <c r="KI26" i="102"/>
  <c r="KH26" i="102"/>
  <c r="KG26" i="102"/>
  <c r="KF26" i="102"/>
  <c r="KE26" i="102"/>
  <c r="KD26" i="102"/>
  <c r="KC26" i="102"/>
  <c r="KB26" i="102"/>
  <c r="KA26" i="102"/>
  <c r="JZ26" i="102"/>
  <c r="JY26" i="102"/>
  <c r="JX26" i="102"/>
  <c r="JW26" i="102"/>
  <c r="JV26" i="102"/>
  <c r="JU26" i="102"/>
  <c r="JT26" i="102"/>
  <c r="JS26" i="102"/>
  <c r="JR26" i="102"/>
  <c r="JQ26" i="102"/>
  <c r="JP26" i="102"/>
  <c r="JO26" i="102"/>
  <c r="JN26" i="102"/>
  <c r="JM26" i="102"/>
  <c r="JL26" i="102"/>
  <c r="JK26" i="102"/>
  <c r="JJ26" i="102"/>
  <c r="JI26" i="102"/>
  <c r="JH26" i="102"/>
  <c r="JG26" i="102"/>
  <c r="JF26" i="102"/>
  <c r="JE26" i="102"/>
  <c r="JD26" i="102"/>
  <c r="JC26" i="102"/>
  <c r="JB26" i="102"/>
  <c r="JA26" i="102"/>
  <c r="IZ26" i="102"/>
  <c r="IY26" i="102"/>
  <c r="IX26" i="102"/>
  <c r="IW26" i="102"/>
  <c r="IV26" i="102"/>
  <c r="IU26" i="102"/>
  <c r="IT26" i="102"/>
  <c r="IS26" i="102"/>
  <c r="IR26" i="102"/>
  <c r="IQ26" i="102"/>
  <c r="IP26" i="102"/>
  <c r="IO26" i="102"/>
  <c r="IN26" i="102"/>
  <c r="IM26" i="102"/>
  <c r="IL26" i="102"/>
  <c r="IK26" i="102"/>
  <c r="IJ26" i="102"/>
  <c r="II26" i="102"/>
  <c r="IH26" i="102"/>
  <c r="IG26" i="102"/>
  <c r="IF26" i="102"/>
  <c r="IE26" i="102"/>
  <c r="ID26" i="102"/>
  <c r="IC26" i="102"/>
  <c r="IB26" i="102"/>
  <c r="IA26" i="102"/>
  <c r="HZ26" i="102"/>
  <c r="HY26" i="102"/>
  <c r="HX26" i="102"/>
  <c r="HW26" i="102"/>
  <c r="HV26" i="102"/>
  <c r="HU26" i="102"/>
  <c r="HT26" i="102"/>
  <c r="HS26" i="102"/>
  <c r="HR26" i="102"/>
  <c r="HQ26" i="102"/>
  <c r="HP26" i="102"/>
  <c r="HO26" i="102"/>
  <c r="HN26" i="102"/>
  <c r="HM26" i="102"/>
  <c r="HL26" i="102"/>
  <c r="HK26" i="102"/>
  <c r="HJ26" i="102"/>
  <c r="HI26" i="102"/>
  <c r="HH26" i="102"/>
  <c r="HG26" i="102"/>
  <c r="HF26" i="102"/>
  <c r="HE26" i="102"/>
  <c r="HD26" i="102"/>
  <c r="HC26" i="102"/>
  <c r="HB26" i="102"/>
  <c r="HA26" i="102"/>
  <c r="GZ26" i="102"/>
  <c r="GY26" i="102"/>
  <c r="GX26" i="102"/>
  <c r="GW26" i="102"/>
  <c r="GV26" i="102"/>
  <c r="GU26" i="102"/>
  <c r="GT26" i="102"/>
  <c r="GS26" i="102"/>
  <c r="GR26" i="102"/>
  <c r="GQ26" i="102"/>
  <c r="GP26" i="102"/>
  <c r="GO26" i="102"/>
  <c r="GN26" i="102"/>
  <c r="GM26" i="102"/>
  <c r="GL26" i="102"/>
  <c r="GK26" i="102"/>
  <c r="GJ26" i="102"/>
  <c r="GI26" i="102"/>
  <c r="GH26" i="102"/>
  <c r="GG26" i="102"/>
  <c r="GF26" i="102"/>
  <c r="GE26" i="102"/>
  <c r="GD26" i="102"/>
  <c r="GC26" i="102"/>
  <c r="GB26" i="102"/>
  <c r="GA26" i="102"/>
  <c r="FZ26" i="102"/>
  <c r="FY26" i="102"/>
  <c r="FX26" i="102"/>
  <c r="FW26" i="102"/>
  <c r="FV26" i="102"/>
  <c r="FU26" i="102"/>
  <c r="FT26" i="102"/>
  <c r="FS26" i="102"/>
  <c r="FR26" i="102"/>
  <c r="FQ26" i="102"/>
  <c r="FP26" i="102"/>
  <c r="FO26" i="102"/>
  <c r="FN26" i="102"/>
  <c r="FM26" i="102"/>
  <c r="FL26" i="102"/>
  <c r="FK26" i="102"/>
  <c r="FJ26" i="102"/>
  <c r="FI26" i="102"/>
  <c r="FH26" i="102"/>
  <c r="FG26" i="102"/>
  <c r="FF26" i="102"/>
  <c r="FE26" i="102"/>
  <c r="FD26" i="102"/>
  <c r="FC26" i="102"/>
  <c r="FB26" i="102"/>
  <c r="FA26" i="102"/>
  <c r="EZ26" i="102"/>
  <c r="EY26" i="102"/>
  <c r="EX26" i="102"/>
  <c r="EW26" i="102"/>
  <c r="EV26" i="102"/>
  <c r="EU26" i="102"/>
  <c r="ET26" i="102"/>
  <c r="ES26" i="102"/>
  <c r="ER26" i="102"/>
  <c r="EQ26" i="102"/>
  <c r="EP26" i="102"/>
  <c r="EO26" i="102"/>
  <c r="EN26" i="102"/>
  <c r="EM26" i="102"/>
  <c r="EL26" i="102"/>
  <c r="EK26" i="102"/>
  <c r="EJ26" i="102"/>
  <c r="EI26" i="102"/>
  <c r="EH26" i="102"/>
  <c r="EG26" i="102"/>
  <c r="EF26" i="102"/>
  <c r="EE26" i="102"/>
  <c r="ED26" i="102"/>
  <c r="EC26" i="102"/>
  <c r="EB26" i="102"/>
  <c r="EA26" i="102"/>
  <c r="DZ26" i="102"/>
  <c r="DY26" i="102"/>
  <c r="DX26" i="102"/>
  <c r="DW26" i="102"/>
  <c r="DV26" i="102"/>
  <c r="DU26" i="102"/>
  <c r="DT26" i="102"/>
  <c r="DS26" i="102"/>
  <c r="DR26" i="102"/>
  <c r="DQ26" i="102"/>
  <c r="DP26" i="102"/>
  <c r="DO26" i="102"/>
  <c r="DN26" i="102"/>
  <c r="DM26" i="102"/>
  <c r="DL26" i="102"/>
  <c r="DK26" i="102"/>
  <c r="DJ26" i="102"/>
  <c r="DI26" i="102"/>
  <c r="DH26" i="102"/>
  <c r="DG26" i="102"/>
  <c r="DF26" i="102"/>
  <c r="DE26" i="102"/>
  <c r="DD26" i="102"/>
  <c r="DC26" i="102"/>
  <c r="DB26" i="102"/>
  <c r="DA26" i="102"/>
  <c r="CZ26" i="102"/>
  <c r="CY26" i="102"/>
  <c r="CX26" i="102"/>
  <c r="CW26" i="102"/>
  <c r="CV26" i="102"/>
  <c r="CU26" i="102"/>
  <c r="CT26" i="102"/>
  <c r="CS26" i="102"/>
  <c r="CR26" i="102"/>
  <c r="CQ26" i="102"/>
  <c r="CP26" i="102"/>
  <c r="CO26" i="102"/>
  <c r="CN26" i="102"/>
  <c r="CM26" i="102"/>
  <c r="CL26" i="102"/>
  <c r="CK26" i="102"/>
  <c r="CJ26" i="102"/>
  <c r="CI26" i="102"/>
  <c r="CH26" i="102"/>
  <c r="CG26" i="102"/>
  <c r="CF26" i="102"/>
  <c r="CE26" i="102"/>
  <c r="CD26" i="102"/>
  <c r="CC26" i="102"/>
  <c r="CB26" i="102"/>
  <c r="CA26" i="102"/>
  <c r="BZ26" i="102"/>
  <c r="BY26" i="102"/>
  <c r="BX26" i="102"/>
  <c r="BW26" i="102"/>
  <c r="BV26" i="102"/>
  <c r="BU26" i="102"/>
  <c r="BT26" i="102"/>
  <c r="BS26" i="102"/>
  <c r="BR26" i="102"/>
  <c r="BQ26" i="102"/>
  <c r="BP26" i="102"/>
  <c r="BO26" i="102"/>
  <c r="BN26" i="102"/>
  <c r="BM26" i="102"/>
  <c r="BL26" i="102"/>
  <c r="BK26" i="102"/>
  <c r="BJ26" i="102"/>
  <c r="BI26" i="102"/>
  <c r="BH26" i="102"/>
  <c r="BG26" i="102"/>
  <c r="BF26" i="102"/>
  <c r="BE26" i="102"/>
  <c r="BD26" i="102"/>
  <c r="BC26" i="102"/>
  <c r="BB26" i="102"/>
  <c r="BA26" i="102"/>
  <c r="AZ26" i="102"/>
  <c r="AY26" i="102"/>
  <c r="AX26" i="102"/>
  <c r="AW26" i="102"/>
  <c r="AV26" i="102"/>
  <c r="AU26" i="102"/>
  <c r="AT26" i="102"/>
  <c r="AS26" i="102"/>
  <c r="AR26" i="102"/>
  <c r="AQ26" i="102"/>
  <c r="AP26" i="102"/>
  <c r="AO26" i="102"/>
  <c r="AN26" i="102"/>
  <c r="AM26" i="102"/>
  <c r="AL26" i="102"/>
  <c r="AK26" i="102"/>
  <c r="AJ26" i="102"/>
  <c r="AI26" i="102"/>
  <c r="AH26" i="102"/>
  <c r="AG26" i="102"/>
  <c r="AF26" i="102"/>
  <c r="AE26" i="102"/>
  <c r="AD26" i="102"/>
  <c r="AC26" i="102"/>
  <c r="AB26" i="102"/>
  <c r="AA26" i="102"/>
  <c r="Z26" i="102"/>
  <c r="Y26" i="102"/>
  <c r="X26" i="102"/>
  <c r="W26" i="102"/>
  <c r="V26" i="102"/>
  <c r="U26" i="102"/>
  <c r="T26" i="102"/>
  <c r="S26" i="102"/>
  <c r="R26" i="102"/>
  <c r="Q26" i="102"/>
  <c r="P26" i="102"/>
  <c r="O26" i="102"/>
  <c r="N26" i="102"/>
  <c r="M26" i="102"/>
  <c r="L26" i="102"/>
  <c r="K26" i="102"/>
  <c r="J26" i="102"/>
  <c r="I26" i="102"/>
  <c r="H26" i="102"/>
  <c r="G26" i="102"/>
  <c r="F26" i="102"/>
  <c r="E26" i="102"/>
  <c r="D26" i="102"/>
  <c r="C26" i="102"/>
  <c r="OH18" i="102"/>
  <c r="OH41" i="102" s="1"/>
  <c r="OG18" i="102"/>
  <c r="OG41" i="102" s="1"/>
  <c r="OF18" i="102"/>
  <c r="OF41" i="102" s="1"/>
  <c r="OE18" i="102"/>
  <c r="OD18" i="102"/>
  <c r="OD41" i="102" s="1"/>
  <c r="OC18" i="102"/>
  <c r="OC41" i="102" s="1"/>
  <c r="OB18" i="102"/>
  <c r="OB41" i="102" s="1"/>
  <c r="OA18" i="102"/>
  <c r="OA41" i="102" s="1"/>
  <c r="NZ18" i="102"/>
  <c r="NZ41" i="102" s="1"/>
  <c r="NY18" i="102"/>
  <c r="NY41" i="102" s="1"/>
  <c r="NX18" i="102"/>
  <c r="NX41" i="102" s="1"/>
  <c r="NW18" i="102"/>
  <c r="NV18" i="102"/>
  <c r="NV41" i="102" s="1"/>
  <c r="NU18" i="102"/>
  <c r="NU41" i="102" s="1"/>
  <c r="NT18" i="102"/>
  <c r="NT41" i="102" s="1"/>
  <c r="NS18" i="102"/>
  <c r="NS41" i="102" s="1"/>
  <c r="NR18" i="102"/>
  <c r="NR41" i="102" s="1"/>
  <c r="NQ18" i="102"/>
  <c r="NQ41" i="102" s="1"/>
  <c r="NP18" i="102"/>
  <c r="NP41" i="102" s="1"/>
  <c r="NO18" i="102"/>
  <c r="NN18" i="102"/>
  <c r="NN41" i="102" s="1"/>
  <c r="NM18" i="102"/>
  <c r="NM41" i="102" s="1"/>
  <c r="NL18" i="102"/>
  <c r="NL41" i="102" s="1"/>
  <c r="NK18" i="102"/>
  <c r="NK41" i="102" s="1"/>
  <c r="NJ18" i="102"/>
  <c r="NJ41" i="102" s="1"/>
  <c r="NI18" i="102"/>
  <c r="NI41" i="102" s="1"/>
  <c r="NH18" i="102"/>
  <c r="NH41" i="102" s="1"/>
  <c r="NG18" i="102"/>
  <c r="NF18" i="102"/>
  <c r="NF41" i="102" s="1"/>
  <c r="NE18" i="102"/>
  <c r="NE41" i="102" s="1"/>
  <c r="ND18" i="102"/>
  <c r="ND41" i="102" s="1"/>
  <c r="NC18" i="102"/>
  <c r="NC41" i="102" s="1"/>
  <c r="NB18" i="102"/>
  <c r="NB41" i="102" s="1"/>
  <c r="NA18" i="102"/>
  <c r="NA41" i="102" s="1"/>
  <c r="MZ18" i="102"/>
  <c r="MZ41" i="102" s="1"/>
  <c r="MY18" i="102"/>
  <c r="MX18" i="102"/>
  <c r="MX41" i="102" s="1"/>
  <c r="MW18" i="102"/>
  <c r="MW41" i="102" s="1"/>
  <c r="MV18" i="102"/>
  <c r="MV41" i="102" s="1"/>
  <c r="MU18" i="102"/>
  <c r="MU41" i="102" s="1"/>
  <c r="MT18" i="102"/>
  <c r="MT41" i="102" s="1"/>
  <c r="MS18" i="102"/>
  <c r="MS41" i="102" s="1"/>
  <c r="MR18" i="102"/>
  <c r="MR41" i="102" s="1"/>
  <c r="MQ18" i="102"/>
  <c r="MP18" i="102"/>
  <c r="MP41" i="102" s="1"/>
  <c r="MO18" i="102"/>
  <c r="MO41" i="102" s="1"/>
  <c r="MN18" i="102"/>
  <c r="MN41" i="102" s="1"/>
  <c r="MM18" i="102"/>
  <c r="MM41" i="102" s="1"/>
  <c r="ML18" i="102"/>
  <c r="ML41" i="102" s="1"/>
  <c r="MK18" i="102"/>
  <c r="MK41" i="102" s="1"/>
  <c r="MJ18" i="102"/>
  <c r="MJ41" i="102" s="1"/>
  <c r="MI18" i="102"/>
  <c r="MH18" i="102"/>
  <c r="MH41" i="102" s="1"/>
  <c r="MG18" i="102"/>
  <c r="MG41" i="102" s="1"/>
  <c r="MF18" i="102"/>
  <c r="MF41" i="102" s="1"/>
  <c r="ME18" i="102"/>
  <c r="ME41" i="102" s="1"/>
  <c r="MD18" i="102"/>
  <c r="MD41" i="102" s="1"/>
  <c r="MC18" i="102"/>
  <c r="MC41" i="102" s="1"/>
  <c r="MB18" i="102"/>
  <c r="MB41" i="102" s="1"/>
  <c r="MA18" i="102"/>
  <c r="LZ18" i="102"/>
  <c r="LZ41" i="102" s="1"/>
  <c r="LY18" i="102"/>
  <c r="LY41" i="102" s="1"/>
  <c r="LX18" i="102"/>
  <c r="LX41" i="102" s="1"/>
  <c r="LW18" i="102"/>
  <c r="LW41" i="102" s="1"/>
  <c r="LV18" i="102"/>
  <c r="LV41" i="102" s="1"/>
  <c r="LU18" i="102"/>
  <c r="LU41" i="102" s="1"/>
  <c r="LT18" i="102"/>
  <c r="LT41" i="102" s="1"/>
  <c r="LS18" i="102"/>
  <c r="LR18" i="102"/>
  <c r="LR41" i="102" s="1"/>
  <c r="LQ18" i="102"/>
  <c r="LQ41" i="102" s="1"/>
  <c r="LP18" i="102"/>
  <c r="LP41" i="102" s="1"/>
  <c r="LO18" i="102"/>
  <c r="LO41" i="102" s="1"/>
  <c r="LN18" i="102"/>
  <c r="LN41" i="102" s="1"/>
  <c r="LM18" i="102"/>
  <c r="LM41" i="102" s="1"/>
  <c r="LL18" i="102"/>
  <c r="LL41" i="102" s="1"/>
  <c r="LK18" i="102"/>
  <c r="LJ18" i="102"/>
  <c r="LJ41" i="102" s="1"/>
  <c r="LI18" i="102"/>
  <c r="LI41" i="102" s="1"/>
  <c r="LH18" i="102"/>
  <c r="LH41" i="102" s="1"/>
  <c r="LG18" i="102"/>
  <c r="LG41" i="102" s="1"/>
  <c r="LF18" i="102"/>
  <c r="LF41" i="102" s="1"/>
  <c r="LE18" i="102"/>
  <c r="LE41" i="102" s="1"/>
  <c r="LD18" i="102"/>
  <c r="LD41" i="102" s="1"/>
  <c r="LC18" i="102"/>
  <c r="LB18" i="102"/>
  <c r="LB41" i="102" s="1"/>
  <c r="LA18" i="102"/>
  <c r="LA41" i="102" s="1"/>
  <c r="KZ18" i="102"/>
  <c r="KZ41" i="102" s="1"/>
  <c r="KY18" i="102"/>
  <c r="KY41" i="102" s="1"/>
  <c r="KX18" i="102"/>
  <c r="KX41" i="102" s="1"/>
  <c r="KW18" i="102"/>
  <c r="KW41" i="102" s="1"/>
  <c r="KV18" i="102"/>
  <c r="KV41" i="102" s="1"/>
  <c r="KU18" i="102"/>
  <c r="KT18" i="102"/>
  <c r="KT41" i="102" s="1"/>
  <c r="KS18" i="102"/>
  <c r="KS41" i="102" s="1"/>
  <c r="KR18" i="102"/>
  <c r="KR41" i="102" s="1"/>
  <c r="KQ18" i="102"/>
  <c r="KQ41" i="102" s="1"/>
  <c r="KP18" i="102"/>
  <c r="KP41" i="102" s="1"/>
  <c r="KO18" i="102"/>
  <c r="KO41" i="102" s="1"/>
  <c r="KN18" i="102"/>
  <c r="KN41" i="102" s="1"/>
  <c r="KM18" i="102"/>
  <c r="KL18" i="102"/>
  <c r="KL41" i="102" s="1"/>
  <c r="KK18" i="102"/>
  <c r="KK41" i="102" s="1"/>
  <c r="KJ18" i="102"/>
  <c r="KJ41" i="102" s="1"/>
  <c r="KI18" i="102"/>
  <c r="KI41" i="102" s="1"/>
  <c r="KH18" i="102"/>
  <c r="KH41" i="102" s="1"/>
  <c r="KG18" i="102"/>
  <c r="KG41" i="102" s="1"/>
  <c r="KF18" i="102"/>
  <c r="KF41" i="102" s="1"/>
  <c r="KE18" i="102"/>
  <c r="KD18" i="102"/>
  <c r="KD41" i="102" s="1"/>
  <c r="KC18" i="102"/>
  <c r="KC41" i="102" s="1"/>
  <c r="KB18" i="102"/>
  <c r="KB41" i="102" s="1"/>
  <c r="KA18" i="102"/>
  <c r="KA41" i="102" s="1"/>
  <c r="JZ18" i="102"/>
  <c r="JZ41" i="102" s="1"/>
  <c r="JY18" i="102"/>
  <c r="JY41" i="102" s="1"/>
  <c r="JX18" i="102"/>
  <c r="JX41" i="102" s="1"/>
  <c r="JW18" i="102"/>
  <c r="JV18" i="102"/>
  <c r="JV41" i="102" s="1"/>
  <c r="JU18" i="102"/>
  <c r="JU41" i="102" s="1"/>
  <c r="JT18" i="102"/>
  <c r="JT41" i="102" s="1"/>
  <c r="JS18" i="102"/>
  <c r="JS41" i="102" s="1"/>
  <c r="JR18" i="102"/>
  <c r="JR41" i="102" s="1"/>
  <c r="JQ18" i="102"/>
  <c r="JQ41" i="102" s="1"/>
  <c r="JP18" i="102"/>
  <c r="JP41" i="102" s="1"/>
  <c r="JO18" i="102"/>
  <c r="JN18" i="102"/>
  <c r="JN41" i="102" s="1"/>
  <c r="JM18" i="102"/>
  <c r="JM41" i="102" s="1"/>
  <c r="JL18" i="102"/>
  <c r="JL41" i="102" s="1"/>
  <c r="JK18" i="102"/>
  <c r="JK41" i="102" s="1"/>
  <c r="JJ18" i="102"/>
  <c r="JJ41" i="102" s="1"/>
  <c r="JI18" i="102"/>
  <c r="JI41" i="102" s="1"/>
  <c r="JH18" i="102"/>
  <c r="JH41" i="102" s="1"/>
  <c r="JG18" i="102"/>
  <c r="JF18" i="102"/>
  <c r="JF41" i="102" s="1"/>
  <c r="JE18" i="102"/>
  <c r="JE41" i="102" s="1"/>
  <c r="JD18" i="102"/>
  <c r="JD41" i="102" s="1"/>
  <c r="JC18" i="102"/>
  <c r="JC41" i="102" s="1"/>
  <c r="JB18" i="102"/>
  <c r="JB41" i="102" s="1"/>
  <c r="JA18" i="102"/>
  <c r="JA41" i="102" s="1"/>
  <c r="IZ18" i="102"/>
  <c r="IZ41" i="102" s="1"/>
  <c r="IY18" i="102"/>
  <c r="IX18" i="102"/>
  <c r="IX41" i="102" s="1"/>
  <c r="IW18" i="102"/>
  <c r="IW41" i="102" s="1"/>
  <c r="IV18" i="102"/>
  <c r="IV41" i="102" s="1"/>
  <c r="IU18" i="102"/>
  <c r="IU41" i="102" s="1"/>
  <c r="IT18" i="102"/>
  <c r="IT41" i="102" s="1"/>
  <c r="IS18" i="102"/>
  <c r="IS41" i="102" s="1"/>
  <c r="IR18" i="102"/>
  <c r="IR41" i="102" s="1"/>
  <c r="IQ18" i="102"/>
  <c r="IP18" i="102"/>
  <c r="IP41" i="102" s="1"/>
  <c r="IO18" i="102"/>
  <c r="IO41" i="102" s="1"/>
  <c r="IN18" i="102"/>
  <c r="IN41" i="102" s="1"/>
  <c r="IM18" i="102"/>
  <c r="IM41" i="102" s="1"/>
  <c r="IL18" i="102"/>
  <c r="IL41" i="102" s="1"/>
  <c r="IK18" i="102"/>
  <c r="IK41" i="102" s="1"/>
  <c r="IJ18" i="102"/>
  <c r="IJ41" i="102" s="1"/>
  <c r="II18" i="102"/>
  <c r="IH18" i="102"/>
  <c r="IH41" i="102" s="1"/>
  <c r="IG18" i="102"/>
  <c r="IG41" i="102" s="1"/>
  <c r="IF18" i="102"/>
  <c r="IF41" i="102" s="1"/>
  <c r="IE18" i="102"/>
  <c r="IE41" i="102" s="1"/>
  <c r="ID18" i="102"/>
  <c r="ID41" i="102" s="1"/>
  <c r="IC18" i="102"/>
  <c r="IC41" i="102" s="1"/>
  <c r="IB18" i="102"/>
  <c r="IB41" i="102" s="1"/>
  <c r="IA18" i="102"/>
  <c r="HZ18" i="102"/>
  <c r="HZ41" i="102" s="1"/>
  <c r="HY18" i="102"/>
  <c r="HY41" i="102" s="1"/>
  <c r="HX18" i="102"/>
  <c r="HX41" i="102" s="1"/>
  <c r="HW18" i="102"/>
  <c r="HW41" i="102" s="1"/>
  <c r="HV18" i="102"/>
  <c r="HV41" i="102" s="1"/>
  <c r="HU18" i="102"/>
  <c r="HU41" i="102" s="1"/>
  <c r="HT18" i="102"/>
  <c r="HT41" i="102" s="1"/>
  <c r="HS18" i="102"/>
  <c r="HR18" i="102"/>
  <c r="HR41" i="102" s="1"/>
  <c r="HQ18" i="102"/>
  <c r="HQ41" i="102" s="1"/>
  <c r="HP18" i="102"/>
  <c r="HP41" i="102" s="1"/>
  <c r="HO18" i="102"/>
  <c r="HO41" i="102" s="1"/>
  <c r="HN18" i="102"/>
  <c r="HN41" i="102" s="1"/>
  <c r="HM18" i="102"/>
  <c r="HM41" i="102" s="1"/>
  <c r="HL18" i="102"/>
  <c r="HL41" i="102" s="1"/>
  <c r="HK18" i="102"/>
  <c r="HJ18" i="102"/>
  <c r="HJ41" i="102" s="1"/>
  <c r="HI18" i="102"/>
  <c r="HI41" i="102" s="1"/>
  <c r="HH18" i="102"/>
  <c r="HH41" i="102" s="1"/>
  <c r="HG18" i="102"/>
  <c r="HG41" i="102" s="1"/>
  <c r="HF18" i="102"/>
  <c r="HF41" i="102" s="1"/>
  <c r="HE18" i="102"/>
  <c r="HE41" i="102" s="1"/>
  <c r="HD18" i="102"/>
  <c r="HD41" i="102" s="1"/>
  <c r="HC18" i="102"/>
  <c r="HB18" i="102"/>
  <c r="HB41" i="102" s="1"/>
  <c r="HA18" i="102"/>
  <c r="HA41" i="102" s="1"/>
  <c r="GZ18" i="102"/>
  <c r="GZ41" i="102" s="1"/>
  <c r="GY18" i="102"/>
  <c r="GY41" i="102" s="1"/>
  <c r="GX18" i="102"/>
  <c r="GX41" i="102" s="1"/>
  <c r="GW18" i="102"/>
  <c r="GW41" i="102" s="1"/>
  <c r="GV18" i="102"/>
  <c r="GV41" i="102" s="1"/>
  <c r="GU18" i="102"/>
  <c r="GT18" i="102"/>
  <c r="GT41" i="102" s="1"/>
  <c r="GS18" i="102"/>
  <c r="GS41" i="102" s="1"/>
  <c r="GR18" i="102"/>
  <c r="GR41" i="102" s="1"/>
  <c r="GQ18" i="102"/>
  <c r="GQ41" i="102" s="1"/>
  <c r="GP18" i="102"/>
  <c r="GP41" i="102" s="1"/>
  <c r="GO18" i="102"/>
  <c r="GO41" i="102" s="1"/>
  <c r="GN18" i="102"/>
  <c r="GN41" i="102" s="1"/>
  <c r="GM18" i="102"/>
  <c r="GL18" i="102"/>
  <c r="GL41" i="102" s="1"/>
  <c r="GK18" i="102"/>
  <c r="GK41" i="102" s="1"/>
  <c r="GJ18" i="102"/>
  <c r="GJ41" i="102" s="1"/>
  <c r="GI18" i="102"/>
  <c r="GI41" i="102" s="1"/>
  <c r="GH18" i="102"/>
  <c r="GH41" i="102" s="1"/>
  <c r="GG18" i="102"/>
  <c r="GG41" i="102" s="1"/>
  <c r="GF18" i="102"/>
  <c r="GF41" i="102" s="1"/>
  <c r="GE18" i="102"/>
  <c r="GD18" i="102"/>
  <c r="GD41" i="102" s="1"/>
  <c r="GC18" i="102"/>
  <c r="GC41" i="102" s="1"/>
  <c r="GB18" i="102"/>
  <c r="GB41" i="102" s="1"/>
  <c r="GA18" i="102"/>
  <c r="GA41" i="102" s="1"/>
  <c r="FZ18" i="102"/>
  <c r="FZ41" i="102" s="1"/>
  <c r="FY18" i="102"/>
  <c r="FY41" i="102" s="1"/>
  <c r="FX18" i="102"/>
  <c r="FX41" i="102" s="1"/>
  <c r="FW18" i="102"/>
  <c r="FV18" i="102"/>
  <c r="FV41" i="102" s="1"/>
  <c r="FU18" i="102"/>
  <c r="FU41" i="102" s="1"/>
  <c r="FT18" i="102"/>
  <c r="FT41" i="102" s="1"/>
  <c r="FS18" i="102"/>
  <c r="FS41" i="102" s="1"/>
  <c r="FR18" i="102"/>
  <c r="FR41" i="102" s="1"/>
  <c r="FQ18" i="102"/>
  <c r="FQ41" i="102" s="1"/>
  <c r="FP18" i="102"/>
  <c r="FP41" i="102" s="1"/>
  <c r="FO18" i="102"/>
  <c r="FN18" i="102"/>
  <c r="FN41" i="102" s="1"/>
  <c r="FM18" i="102"/>
  <c r="FM41" i="102" s="1"/>
  <c r="FL18" i="102"/>
  <c r="FL41" i="102" s="1"/>
  <c r="FK18" i="102"/>
  <c r="FK41" i="102" s="1"/>
  <c r="FJ18" i="102"/>
  <c r="FJ41" i="102" s="1"/>
  <c r="FI18" i="102"/>
  <c r="FI41" i="102" s="1"/>
  <c r="FH18" i="102"/>
  <c r="FH41" i="102" s="1"/>
  <c r="FG18" i="102"/>
  <c r="FF18" i="102"/>
  <c r="FF41" i="102" s="1"/>
  <c r="FE18" i="102"/>
  <c r="FE41" i="102" s="1"/>
  <c r="FD18" i="102"/>
  <c r="FD41" i="102" s="1"/>
  <c r="FC18" i="102"/>
  <c r="FC41" i="102" s="1"/>
  <c r="FB18" i="102"/>
  <c r="FB41" i="102" s="1"/>
  <c r="FA18" i="102"/>
  <c r="FA41" i="102" s="1"/>
  <c r="EZ18" i="102"/>
  <c r="EZ41" i="102" s="1"/>
  <c r="EY18" i="102"/>
  <c r="EX18" i="102"/>
  <c r="EX41" i="102" s="1"/>
  <c r="EW18" i="102"/>
  <c r="EW41" i="102" s="1"/>
  <c r="EV18" i="102"/>
  <c r="EV41" i="102" s="1"/>
  <c r="EU18" i="102"/>
  <c r="EU41" i="102" s="1"/>
  <c r="ET18" i="102"/>
  <c r="ET41" i="102" s="1"/>
  <c r="ES18" i="102"/>
  <c r="ES41" i="102" s="1"/>
  <c r="ER18" i="102"/>
  <c r="ER41" i="102" s="1"/>
  <c r="EQ18" i="102"/>
  <c r="EP18" i="102"/>
  <c r="EP41" i="102" s="1"/>
  <c r="EO18" i="102"/>
  <c r="EO41" i="102" s="1"/>
  <c r="EN18" i="102"/>
  <c r="EN41" i="102" s="1"/>
  <c r="EM18" i="102"/>
  <c r="EM41" i="102" s="1"/>
  <c r="EL18" i="102"/>
  <c r="EL41" i="102" s="1"/>
  <c r="EK18" i="102"/>
  <c r="EK41" i="102" s="1"/>
  <c r="EJ18" i="102"/>
  <c r="EJ41" i="102" s="1"/>
  <c r="EI18" i="102"/>
  <c r="EH18" i="102"/>
  <c r="EH41" i="102" s="1"/>
  <c r="EG18" i="102"/>
  <c r="EG41" i="102" s="1"/>
  <c r="EF18" i="102"/>
  <c r="EF41" i="102" s="1"/>
  <c r="EE18" i="102"/>
  <c r="EE41" i="102" s="1"/>
  <c r="ED18" i="102"/>
  <c r="ED41" i="102" s="1"/>
  <c r="EC18" i="102"/>
  <c r="EC41" i="102" s="1"/>
  <c r="EB18" i="102"/>
  <c r="EB41" i="102" s="1"/>
  <c r="EA18" i="102"/>
  <c r="DZ18" i="102"/>
  <c r="DZ41" i="102" s="1"/>
  <c r="DY18" i="102"/>
  <c r="DY41" i="102" s="1"/>
  <c r="DX18" i="102"/>
  <c r="DX41" i="102" s="1"/>
  <c r="DW18" i="102"/>
  <c r="DW41" i="102" s="1"/>
  <c r="DV18" i="102"/>
  <c r="DV41" i="102" s="1"/>
  <c r="DU18" i="102"/>
  <c r="DU41" i="102" s="1"/>
  <c r="DT18" i="102"/>
  <c r="DT41" i="102" s="1"/>
  <c r="DS18" i="102"/>
  <c r="DR18" i="102"/>
  <c r="DR41" i="102" s="1"/>
  <c r="DQ18" i="102"/>
  <c r="DQ41" i="102" s="1"/>
  <c r="DP18" i="102"/>
  <c r="DP41" i="102" s="1"/>
  <c r="DO18" i="102"/>
  <c r="DO41" i="102" s="1"/>
  <c r="DN18" i="102"/>
  <c r="DN41" i="102" s="1"/>
  <c r="DM18" i="102"/>
  <c r="DM41" i="102" s="1"/>
  <c r="DL18" i="102"/>
  <c r="DL41" i="102" s="1"/>
  <c r="DK18" i="102"/>
  <c r="DJ18" i="102"/>
  <c r="DJ41" i="102" s="1"/>
  <c r="DI18" i="102"/>
  <c r="DI41" i="102" s="1"/>
  <c r="DH18" i="102"/>
  <c r="DH41" i="102" s="1"/>
  <c r="DG18" i="102"/>
  <c r="DG41" i="102" s="1"/>
  <c r="DF18" i="102"/>
  <c r="DF41" i="102" s="1"/>
  <c r="DE18" i="102"/>
  <c r="DE41" i="102" s="1"/>
  <c r="DD18" i="102"/>
  <c r="DD41" i="102" s="1"/>
  <c r="DC18" i="102"/>
  <c r="DB18" i="102"/>
  <c r="DB41" i="102" s="1"/>
  <c r="DA18" i="102"/>
  <c r="DA41" i="102" s="1"/>
  <c r="CZ18" i="102"/>
  <c r="CZ41" i="102" s="1"/>
  <c r="CY18" i="102"/>
  <c r="CY41" i="102" s="1"/>
  <c r="CX18" i="102"/>
  <c r="CX41" i="102" s="1"/>
  <c r="CW18" i="102"/>
  <c r="CW41" i="102" s="1"/>
  <c r="CV18" i="102"/>
  <c r="CV41" i="102" s="1"/>
  <c r="CU18" i="102"/>
  <c r="CT18" i="102"/>
  <c r="CT41" i="102" s="1"/>
  <c r="CS18" i="102"/>
  <c r="CS41" i="102" s="1"/>
  <c r="CR18" i="102"/>
  <c r="CR41" i="102" s="1"/>
  <c r="CQ18" i="102"/>
  <c r="CQ41" i="102" s="1"/>
  <c r="CP18" i="102"/>
  <c r="CP41" i="102" s="1"/>
  <c r="CO18" i="102"/>
  <c r="CO41" i="102" s="1"/>
  <c r="CN18" i="102"/>
  <c r="CN41" i="102" s="1"/>
  <c r="CM18" i="102"/>
  <c r="CL18" i="102"/>
  <c r="CL41" i="102" s="1"/>
  <c r="CK18" i="102"/>
  <c r="CK41" i="102" s="1"/>
  <c r="CJ18" i="102"/>
  <c r="CJ41" i="102" s="1"/>
  <c r="CI18" i="102"/>
  <c r="CI41" i="102" s="1"/>
  <c r="CH18" i="102"/>
  <c r="CH41" i="102" s="1"/>
  <c r="CG18" i="102"/>
  <c r="CG41" i="102" s="1"/>
  <c r="CF18" i="102"/>
  <c r="CF41" i="102" s="1"/>
  <c r="CE18" i="102"/>
  <c r="CD18" i="102"/>
  <c r="CD41" i="102" s="1"/>
  <c r="CC18" i="102"/>
  <c r="CC41" i="102" s="1"/>
  <c r="CB18" i="102"/>
  <c r="CB41" i="102" s="1"/>
  <c r="CA18" i="102"/>
  <c r="CA41" i="102" s="1"/>
  <c r="BZ18" i="102"/>
  <c r="BZ41" i="102" s="1"/>
  <c r="BY18" i="102"/>
  <c r="BY41" i="102" s="1"/>
  <c r="BX18" i="102"/>
  <c r="BX41" i="102" s="1"/>
  <c r="BW18" i="102"/>
  <c r="BV18" i="102"/>
  <c r="BV41" i="102" s="1"/>
  <c r="BU18" i="102"/>
  <c r="BU41" i="102" s="1"/>
  <c r="BT18" i="102"/>
  <c r="BT41" i="102" s="1"/>
  <c r="BS18" i="102"/>
  <c r="BS41" i="102" s="1"/>
  <c r="BR18" i="102"/>
  <c r="BR41" i="102" s="1"/>
  <c r="BQ18" i="102"/>
  <c r="BQ41" i="102" s="1"/>
  <c r="BP18" i="102"/>
  <c r="BP41" i="102" s="1"/>
  <c r="BO18" i="102"/>
  <c r="BN18" i="102"/>
  <c r="BN41" i="102" s="1"/>
  <c r="BM18" i="102"/>
  <c r="BM41" i="102" s="1"/>
  <c r="BL18" i="102"/>
  <c r="BL41" i="102" s="1"/>
  <c r="BK18" i="102"/>
  <c r="BK41" i="102" s="1"/>
  <c r="BJ18" i="102"/>
  <c r="BJ41" i="102" s="1"/>
  <c r="BI18" i="102"/>
  <c r="BI41" i="102" s="1"/>
  <c r="BH18" i="102"/>
  <c r="BH41" i="102" s="1"/>
  <c r="BG18" i="102"/>
  <c r="BF18" i="102"/>
  <c r="BF41" i="102" s="1"/>
  <c r="BE18" i="102"/>
  <c r="BE41" i="102" s="1"/>
  <c r="BD18" i="102"/>
  <c r="BD41" i="102" s="1"/>
  <c r="BC18" i="102"/>
  <c r="BC41" i="102" s="1"/>
  <c r="BB18" i="102"/>
  <c r="BB41" i="102" s="1"/>
  <c r="BA18" i="102"/>
  <c r="BA41" i="102" s="1"/>
  <c r="AZ18" i="102"/>
  <c r="AZ41" i="102" s="1"/>
  <c r="AY18" i="102"/>
  <c r="AX18" i="102"/>
  <c r="AX41" i="102" s="1"/>
  <c r="AW18" i="102"/>
  <c r="AW41" i="102" s="1"/>
  <c r="AV18" i="102"/>
  <c r="AV41" i="102" s="1"/>
  <c r="AU18" i="102"/>
  <c r="AU41" i="102" s="1"/>
  <c r="AT18" i="102"/>
  <c r="AT41" i="102" s="1"/>
  <c r="AS18" i="102"/>
  <c r="AS41" i="102" s="1"/>
  <c r="AR18" i="102"/>
  <c r="AR41" i="102" s="1"/>
  <c r="AQ18" i="102"/>
  <c r="AP18" i="102"/>
  <c r="AP41" i="102" s="1"/>
  <c r="AO18" i="102"/>
  <c r="AO41" i="102" s="1"/>
  <c r="AN18" i="102"/>
  <c r="AN41" i="102" s="1"/>
  <c r="AM18" i="102"/>
  <c r="AM41" i="102" s="1"/>
  <c r="AL18" i="102"/>
  <c r="AL41" i="102" s="1"/>
  <c r="AK18" i="102"/>
  <c r="AK41" i="102" s="1"/>
  <c r="AJ18" i="102"/>
  <c r="AJ41" i="102" s="1"/>
  <c r="AI18" i="102"/>
  <c r="AH18" i="102"/>
  <c r="AH41" i="102" s="1"/>
  <c r="AG18" i="102"/>
  <c r="AG41" i="102" s="1"/>
  <c r="AF18" i="102"/>
  <c r="AF41" i="102" s="1"/>
  <c r="AE18" i="102"/>
  <c r="AE41" i="102" s="1"/>
  <c r="AD18" i="102"/>
  <c r="AD41" i="102" s="1"/>
  <c r="AC18" i="102"/>
  <c r="AC41" i="102" s="1"/>
  <c r="AB18" i="102"/>
  <c r="AB41" i="102" s="1"/>
  <c r="AA18" i="102"/>
  <c r="Z18" i="102"/>
  <c r="Z41" i="102" s="1"/>
  <c r="Y18" i="102"/>
  <c r="Y41" i="102" s="1"/>
  <c r="X18" i="102"/>
  <c r="X41" i="102" s="1"/>
  <c r="W18" i="102"/>
  <c r="W41" i="102" s="1"/>
  <c r="V18" i="102"/>
  <c r="V41" i="102" s="1"/>
  <c r="U18" i="102"/>
  <c r="U41" i="102" s="1"/>
  <c r="T18" i="102"/>
  <c r="T41" i="102" s="1"/>
  <c r="S18" i="102"/>
  <c r="R18" i="102"/>
  <c r="R41" i="102" s="1"/>
  <c r="Q18" i="102"/>
  <c r="Q41" i="102" s="1"/>
  <c r="P18" i="102"/>
  <c r="P41" i="102" s="1"/>
  <c r="O18" i="102"/>
  <c r="O41" i="102" s="1"/>
  <c r="N18" i="102"/>
  <c r="N41" i="102" s="1"/>
  <c r="M18" i="102"/>
  <c r="M41" i="102" s="1"/>
  <c r="L18" i="102"/>
  <c r="L41" i="102" s="1"/>
  <c r="K18" i="102"/>
  <c r="J18" i="102"/>
  <c r="J41" i="102" s="1"/>
  <c r="I18" i="102"/>
  <c r="I41" i="102" s="1"/>
  <c r="H18" i="102"/>
  <c r="H41" i="102" s="1"/>
  <c r="G18" i="102"/>
  <c r="G41" i="102" s="1"/>
  <c r="F18" i="102"/>
  <c r="F41" i="102" s="1"/>
  <c r="E18" i="102"/>
  <c r="E41" i="102" s="1"/>
  <c r="D18" i="102"/>
  <c r="D41" i="102" s="1"/>
  <c r="C18" i="102"/>
  <c r="EB29" i="98"/>
  <c r="EB31" i="98" s="1"/>
  <c r="DS29" i="98"/>
  <c r="DS31" i="98" s="1"/>
  <c r="DC29" i="98"/>
  <c r="DC31" i="98" s="1"/>
  <c r="CM29" i="98"/>
  <c r="CM31" i="98" s="1"/>
  <c r="ES27" i="98"/>
  <c r="ES29" i="98" s="1"/>
  <c r="ES31" i="98" s="1"/>
  <c r="ER27" i="98"/>
  <c r="ER29" i="98" s="1"/>
  <c r="ER31" i="98" s="1"/>
  <c r="EQ27" i="98"/>
  <c r="EQ29" i="98" s="1"/>
  <c r="EQ31" i="98" s="1"/>
  <c r="EP27" i="98"/>
  <c r="EP29" i="98" s="1"/>
  <c r="EP31" i="98" s="1"/>
  <c r="EO27" i="98"/>
  <c r="EO29" i="98" s="1"/>
  <c r="EO31" i="98" s="1"/>
  <c r="EN27" i="98"/>
  <c r="EN29" i="98" s="1"/>
  <c r="EN31" i="98" s="1"/>
  <c r="EM27" i="98"/>
  <c r="EM29" i="98" s="1"/>
  <c r="EM31" i="98" s="1"/>
  <c r="EL27" i="98"/>
  <c r="EL29" i="98" s="1"/>
  <c r="EL31" i="98" s="1"/>
  <c r="EK27" i="98"/>
  <c r="EK29" i="98" s="1"/>
  <c r="EK31" i="98" s="1"/>
  <c r="EJ27" i="98"/>
  <c r="EJ29" i="98" s="1"/>
  <c r="EJ31" i="98" s="1"/>
  <c r="EI27" i="98"/>
  <c r="EI29" i="98" s="1"/>
  <c r="EI31" i="98" s="1"/>
  <c r="EH27" i="98"/>
  <c r="EH29" i="98" s="1"/>
  <c r="EH31" i="98" s="1"/>
  <c r="EG27" i="98"/>
  <c r="EG29" i="98" s="1"/>
  <c r="EG31" i="98" s="1"/>
  <c r="EF27" i="98"/>
  <c r="EF29" i="98" s="1"/>
  <c r="EF31" i="98" s="1"/>
  <c r="EE27" i="98"/>
  <c r="EE29" i="98" s="1"/>
  <c r="EE31" i="98" s="1"/>
  <c r="ED27" i="98"/>
  <c r="ED29" i="98" s="1"/>
  <c r="ED31" i="98" s="1"/>
  <c r="EC27" i="98"/>
  <c r="EC29" i="98" s="1"/>
  <c r="EC31" i="98" s="1"/>
  <c r="EB27" i="98"/>
  <c r="EA27" i="98"/>
  <c r="EA29" i="98" s="1"/>
  <c r="EA31" i="98" s="1"/>
  <c r="DZ27" i="98"/>
  <c r="DZ29" i="98" s="1"/>
  <c r="DZ31" i="98" s="1"/>
  <c r="DY27" i="98"/>
  <c r="DY29" i="98" s="1"/>
  <c r="DY31" i="98" s="1"/>
  <c r="DX27" i="98"/>
  <c r="DX29" i="98" s="1"/>
  <c r="DX31" i="98" s="1"/>
  <c r="DW27" i="98"/>
  <c r="DW29" i="98" s="1"/>
  <c r="DW31" i="98" s="1"/>
  <c r="DV27" i="98"/>
  <c r="DV29" i="98" s="1"/>
  <c r="DV31" i="98" s="1"/>
  <c r="DU27" i="98"/>
  <c r="DU29" i="98" s="1"/>
  <c r="DU31" i="98" s="1"/>
  <c r="DT27" i="98"/>
  <c r="DT29" i="98" s="1"/>
  <c r="DT31" i="98" s="1"/>
  <c r="DS27" i="98"/>
  <c r="DR27" i="98"/>
  <c r="DR29" i="98" s="1"/>
  <c r="DR31" i="98" s="1"/>
  <c r="DQ27" i="98"/>
  <c r="DQ29" i="98" s="1"/>
  <c r="DQ31" i="98" s="1"/>
  <c r="DP27" i="98"/>
  <c r="DP29" i="98" s="1"/>
  <c r="DP31" i="98" s="1"/>
  <c r="DO27" i="98"/>
  <c r="DO29" i="98" s="1"/>
  <c r="DO31" i="98" s="1"/>
  <c r="DN27" i="98"/>
  <c r="DN29" i="98" s="1"/>
  <c r="DN31" i="98" s="1"/>
  <c r="DM27" i="98"/>
  <c r="DM29" i="98" s="1"/>
  <c r="DM31" i="98" s="1"/>
  <c r="DL27" i="98"/>
  <c r="DL29" i="98" s="1"/>
  <c r="DL31" i="98" s="1"/>
  <c r="DK27" i="98"/>
  <c r="DK29" i="98" s="1"/>
  <c r="DK31" i="98" s="1"/>
  <c r="DJ27" i="98"/>
  <c r="DJ29" i="98" s="1"/>
  <c r="DJ31" i="98" s="1"/>
  <c r="DI27" i="98"/>
  <c r="DI29" i="98" s="1"/>
  <c r="DI31" i="98" s="1"/>
  <c r="DH27" i="98"/>
  <c r="DH29" i="98" s="1"/>
  <c r="DH31" i="98" s="1"/>
  <c r="DG27" i="98"/>
  <c r="DG29" i="98" s="1"/>
  <c r="DG31" i="98" s="1"/>
  <c r="DF27" i="98"/>
  <c r="DF29" i="98" s="1"/>
  <c r="DF31" i="98" s="1"/>
  <c r="DE27" i="98"/>
  <c r="DE29" i="98" s="1"/>
  <c r="DE31" i="98" s="1"/>
  <c r="DD27" i="98"/>
  <c r="DD29" i="98" s="1"/>
  <c r="DD31" i="98" s="1"/>
  <c r="DC27" i="98"/>
  <c r="DB27" i="98"/>
  <c r="DB29" i="98" s="1"/>
  <c r="DB31" i="98" s="1"/>
  <c r="DA27" i="98"/>
  <c r="DA29" i="98" s="1"/>
  <c r="DA31" i="98" s="1"/>
  <c r="CZ27" i="98"/>
  <c r="CZ29" i="98" s="1"/>
  <c r="CZ31" i="98" s="1"/>
  <c r="CY27" i="98"/>
  <c r="CY29" i="98" s="1"/>
  <c r="CY31" i="98" s="1"/>
  <c r="CX27" i="98"/>
  <c r="CX29" i="98" s="1"/>
  <c r="CX31" i="98" s="1"/>
  <c r="CW27" i="98"/>
  <c r="CW29" i="98" s="1"/>
  <c r="CW31" i="98" s="1"/>
  <c r="CV27" i="98"/>
  <c r="CV29" i="98" s="1"/>
  <c r="CV31" i="98" s="1"/>
  <c r="CU27" i="98"/>
  <c r="CU29" i="98" s="1"/>
  <c r="CU31" i="98" s="1"/>
  <c r="CT27" i="98"/>
  <c r="CT29" i="98" s="1"/>
  <c r="CT31" i="98" s="1"/>
  <c r="CS27" i="98"/>
  <c r="CS29" i="98" s="1"/>
  <c r="CS31" i="98" s="1"/>
  <c r="CR27" i="98"/>
  <c r="CR29" i="98" s="1"/>
  <c r="CR31" i="98" s="1"/>
  <c r="CQ27" i="98"/>
  <c r="CQ29" i="98" s="1"/>
  <c r="CQ31" i="98" s="1"/>
  <c r="CP27" i="98"/>
  <c r="CP29" i="98" s="1"/>
  <c r="CP31" i="98" s="1"/>
  <c r="CO27" i="98"/>
  <c r="CO29" i="98" s="1"/>
  <c r="CO31" i="98" s="1"/>
  <c r="CN27" i="98"/>
  <c r="CN29" i="98" s="1"/>
  <c r="CN31" i="98" s="1"/>
  <c r="CM27" i="98"/>
  <c r="CL27" i="98"/>
  <c r="CL29" i="98" s="1"/>
  <c r="CL31" i="98" s="1"/>
  <c r="CK27" i="98"/>
  <c r="CK29" i="98" s="1"/>
  <c r="CK31" i="98" s="1"/>
  <c r="CJ27" i="98"/>
  <c r="CJ29" i="98" s="1"/>
  <c r="CJ31" i="98" s="1"/>
  <c r="CI27" i="98"/>
  <c r="CI29" i="98" s="1"/>
  <c r="CI31" i="98" s="1"/>
  <c r="CH27" i="98"/>
  <c r="CH29" i="98" s="1"/>
  <c r="CH31" i="98" s="1"/>
  <c r="CG27" i="98"/>
  <c r="CG29" i="98" s="1"/>
  <c r="CG31" i="98" s="1"/>
  <c r="CF27" i="98"/>
  <c r="CF29" i="98" s="1"/>
  <c r="CF31" i="98" s="1"/>
  <c r="CE27" i="98"/>
  <c r="CE29" i="98" s="1"/>
  <c r="CE31" i="98" s="1"/>
  <c r="CD27" i="98"/>
  <c r="CD29" i="98" s="1"/>
  <c r="CD31" i="98" s="1"/>
  <c r="CC27" i="98"/>
  <c r="CC29" i="98" s="1"/>
  <c r="CC31" i="98" s="1"/>
  <c r="CB27" i="98"/>
  <c r="CB29" i="98" s="1"/>
  <c r="CB31" i="98" s="1"/>
  <c r="CA27" i="98"/>
  <c r="CA29" i="98" s="1"/>
  <c r="CA31" i="98" s="1"/>
  <c r="BZ27" i="98"/>
  <c r="BZ29" i="98" s="1"/>
  <c r="BZ31" i="98" s="1"/>
  <c r="BY27" i="98"/>
  <c r="BY29" i="98" s="1"/>
  <c r="BY31" i="98" s="1"/>
  <c r="BX27" i="98"/>
  <c r="BX29" i="98" s="1"/>
  <c r="BX31" i="98" s="1"/>
  <c r="BW27" i="98"/>
  <c r="BW29" i="98" s="1"/>
  <c r="BW31" i="98" s="1"/>
  <c r="BV27" i="98"/>
  <c r="BV29" i="98" s="1"/>
  <c r="BV31" i="98" s="1"/>
  <c r="BU27" i="98"/>
  <c r="BU29" i="98" s="1"/>
  <c r="BU31" i="98" s="1"/>
  <c r="BT27" i="98"/>
  <c r="BT29" i="98" s="1"/>
  <c r="BT31" i="98" s="1"/>
  <c r="BS27" i="98"/>
  <c r="BS29" i="98" s="1"/>
  <c r="BS31" i="98" s="1"/>
  <c r="BR27" i="98"/>
  <c r="BR29" i="98" s="1"/>
  <c r="BR31" i="98" s="1"/>
  <c r="BQ27" i="98"/>
  <c r="BQ29" i="98" s="1"/>
  <c r="BQ31" i="98" s="1"/>
  <c r="BP27" i="98"/>
  <c r="BP29" i="98" s="1"/>
  <c r="BP31" i="98" s="1"/>
  <c r="BO27" i="98"/>
  <c r="BO29" i="98" s="1"/>
  <c r="BO31" i="98" s="1"/>
  <c r="BN27" i="98"/>
  <c r="BN29" i="98" s="1"/>
  <c r="BN31" i="98" s="1"/>
  <c r="BM27" i="98"/>
  <c r="BM29" i="98" s="1"/>
  <c r="BM31" i="98" s="1"/>
  <c r="BL27" i="98"/>
  <c r="BL29" i="98" s="1"/>
  <c r="BL31" i="98" s="1"/>
  <c r="BK27" i="98"/>
  <c r="BK29" i="98" s="1"/>
  <c r="BK31" i="98" s="1"/>
  <c r="BJ27" i="98"/>
  <c r="BJ29" i="98" s="1"/>
  <c r="BJ31" i="98" s="1"/>
  <c r="BI27" i="98"/>
  <c r="BI29" i="98" s="1"/>
  <c r="BI31" i="98" s="1"/>
  <c r="BH27" i="98"/>
  <c r="BH29" i="98" s="1"/>
  <c r="BH31" i="98" s="1"/>
  <c r="BG27" i="98"/>
  <c r="BG29" i="98" s="1"/>
  <c r="BG31" i="98" s="1"/>
  <c r="BF27" i="98"/>
  <c r="BF29" i="98" s="1"/>
  <c r="BF31" i="98" s="1"/>
  <c r="BE27" i="98"/>
  <c r="BE29" i="98" s="1"/>
  <c r="BE31" i="98" s="1"/>
  <c r="BD27" i="98"/>
  <c r="BD29" i="98" s="1"/>
  <c r="BD31" i="98" s="1"/>
  <c r="BC27" i="98"/>
  <c r="BC29" i="98" s="1"/>
  <c r="BC31" i="98" s="1"/>
  <c r="BB27" i="98"/>
  <c r="BB29" i="98" s="1"/>
  <c r="BB31" i="98" s="1"/>
  <c r="BA27" i="98"/>
  <c r="BA29" i="98" s="1"/>
  <c r="BA31" i="98" s="1"/>
  <c r="AZ27" i="98"/>
  <c r="AZ29" i="98" s="1"/>
  <c r="AZ31" i="98" s="1"/>
  <c r="AY27" i="98"/>
  <c r="AY29" i="98" s="1"/>
  <c r="AY31" i="98" s="1"/>
  <c r="AX27" i="98"/>
  <c r="AX29" i="98" s="1"/>
  <c r="AX31" i="98" s="1"/>
  <c r="AW27" i="98"/>
  <c r="AW29" i="98" s="1"/>
  <c r="AW31" i="98" s="1"/>
  <c r="AV27" i="98"/>
  <c r="AV29" i="98" s="1"/>
  <c r="AV31" i="98" s="1"/>
  <c r="AU27" i="98"/>
  <c r="AU29" i="98" s="1"/>
  <c r="AU31" i="98" s="1"/>
  <c r="AT27" i="98"/>
  <c r="AT29" i="98" s="1"/>
  <c r="AT31" i="98" s="1"/>
  <c r="AS27" i="98"/>
  <c r="AS29" i="98" s="1"/>
  <c r="AS31" i="98" s="1"/>
  <c r="AR27" i="98"/>
  <c r="AR29" i="98" s="1"/>
  <c r="AR31" i="98" s="1"/>
  <c r="AQ27" i="98"/>
  <c r="AQ29" i="98" s="1"/>
  <c r="AQ31" i="98" s="1"/>
  <c r="AP27" i="98"/>
  <c r="AP29" i="98" s="1"/>
  <c r="AP31" i="98" s="1"/>
  <c r="AO27" i="98"/>
  <c r="AO29" i="98" s="1"/>
  <c r="AO31" i="98" s="1"/>
  <c r="AN27" i="98"/>
  <c r="AN29" i="98" s="1"/>
  <c r="AN31" i="98" s="1"/>
  <c r="AM27" i="98"/>
  <c r="AM29" i="98" s="1"/>
  <c r="AM31" i="98" s="1"/>
  <c r="AL27" i="98"/>
  <c r="AL29" i="98" s="1"/>
  <c r="AL31" i="98" s="1"/>
  <c r="AK27" i="98"/>
  <c r="AK29" i="98" s="1"/>
  <c r="AK31" i="98" s="1"/>
  <c r="AJ27" i="98"/>
  <c r="AJ29" i="98" s="1"/>
  <c r="AJ31" i="98" s="1"/>
  <c r="AI27" i="98"/>
  <c r="AI29" i="98" s="1"/>
  <c r="AI31" i="98" s="1"/>
  <c r="AH27" i="98"/>
  <c r="AH29" i="98" s="1"/>
  <c r="AH31" i="98" s="1"/>
  <c r="AG27" i="98"/>
  <c r="AG29" i="98" s="1"/>
  <c r="AG31" i="98" s="1"/>
  <c r="AF27" i="98"/>
  <c r="AF29" i="98" s="1"/>
  <c r="AF31" i="98" s="1"/>
  <c r="AE27" i="98"/>
  <c r="AE29" i="98" s="1"/>
  <c r="AE31" i="98" s="1"/>
  <c r="AD27" i="98"/>
  <c r="AD29" i="98" s="1"/>
  <c r="AD31" i="98" s="1"/>
  <c r="AC27" i="98"/>
  <c r="AC29" i="98" s="1"/>
  <c r="AC31" i="98" s="1"/>
  <c r="AB27" i="98"/>
  <c r="AB29" i="98" s="1"/>
  <c r="AB31" i="98" s="1"/>
  <c r="AA27" i="98"/>
  <c r="AA29" i="98" s="1"/>
  <c r="AA31" i="98" s="1"/>
  <c r="Z27" i="98"/>
  <c r="Z29" i="98" s="1"/>
  <c r="Z31" i="98" s="1"/>
  <c r="Y27" i="98"/>
  <c r="Y29" i="98" s="1"/>
  <c r="Y31" i="98" s="1"/>
  <c r="X27" i="98"/>
  <c r="X29" i="98" s="1"/>
  <c r="X31" i="98" s="1"/>
  <c r="W27" i="98"/>
  <c r="W29" i="98" s="1"/>
  <c r="W31" i="98" s="1"/>
  <c r="V27" i="98"/>
  <c r="V29" i="98" s="1"/>
  <c r="V31" i="98" s="1"/>
  <c r="U27" i="98"/>
  <c r="U29" i="98" s="1"/>
  <c r="U31" i="98" s="1"/>
  <c r="T27" i="98"/>
  <c r="T29" i="98" s="1"/>
  <c r="T31" i="98" s="1"/>
  <c r="S27" i="98"/>
  <c r="S29" i="98" s="1"/>
  <c r="S31" i="98" s="1"/>
  <c r="R27" i="98"/>
  <c r="R29" i="98" s="1"/>
  <c r="R31" i="98" s="1"/>
  <c r="Q27" i="98"/>
  <c r="Q29" i="98" s="1"/>
  <c r="Q31" i="98" s="1"/>
  <c r="P27" i="98"/>
  <c r="P29" i="98" s="1"/>
  <c r="P31" i="98" s="1"/>
  <c r="O27" i="98"/>
  <c r="O29" i="98" s="1"/>
  <c r="O31" i="98" s="1"/>
  <c r="N27" i="98"/>
  <c r="N29" i="98" s="1"/>
  <c r="N31" i="98" s="1"/>
  <c r="M27" i="98"/>
  <c r="M29" i="98" s="1"/>
  <c r="M31" i="98" s="1"/>
  <c r="L27" i="98"/>
  <c r="L29" i="98" s="1"/>
  <c r="L31" i="98" s="1"/>
  <c r="K27" i="98"/>
  <c r="K29" i="98" s="1"/>
  <c r="K31" i="98" s="1"/>
  <c r="J27" i="98"/>
  <c r="J29" i="98" s="1"/>
  <c r="J31" i="98" s="1"/>
  <c r="I27" i="98"/>
  <c r="I29" i="98" s="1"/>
  <c r="I31" i="98" s="1"/>
  <c r="H27" i="98"/>
  <c r="H29" i="98" s="1"/>
  <c r="H31" i="98" s="1"/>
  <c r="G27" i="98"/>
  <c r="G29" i="98" s="1"/>
  <c r="G31" i="98" s="1"/>
  <c r="F27" i="98"/>
  <c r="F29" i="98" s="1"/>
  <c r="F31" i="98" s="1"/>
  <c r="E27" i="98"/>
  <c r="E29" i="98" s="1"/>
  <c r="E31" i="98" s="1"/>
  <c r="D27" i="98"/>
  <c r="D29" i="98" s="1"/>
  <c r="D31" i="98" s="1"/>
  <c r="C41" i="102" l="1"/>
  <c r="K41" i="102"/>
  <c r="S41" i="102"/>
  <c r="AA41" i="102"/>
  <c r="AI41" i="102"/>
  <c r="AQ41" i="102"/>
  <c r="AY41" i="102"/>
  <c r="BG41" i="102"/>
  <c r="BO41" i="102"/>
  <c r="BW41" i="102"/>
  <c r="CE41" i="102"/>
  <c r="CM41" i="102"/>
  <c r="CU41" i="102"/>
  <c r="DC41" i="102"/>
  <c r="DK41" i="102"/>
  <c r="DS41" i="102"/>
  <c r="EA41" i="102"/>
  <c r="EI41" i="102"/>
  <c r="EQ41" i="102"/>
  <c r="EY41" i="102"/>
  <c r="FG41" i="102"/>
  <c r="FO41" i="102"/>
  <c r="FW41" i="102"/>
  <c r="GE41" i="102"/>
  <c r="GM41" i="102"/>
  <c r="GU41" i="102"/>
  <c r="HC41" i="102"/>
  <c r="HK41" i="102"/>
  <c r="HS41" i="102"/>
  <c r="IA41" i="102"/>
  <c r="II41" i="102"/>
  <c r="IQ41" i="102"/>
  <c r="IY41" i="102"/>
  <c r="JG41" i="102"/>
  <c r="JO41" i="102"/>
  <c r="JW41" i="102"/>
  <c r="KE41" i="102"/>
  <c r="KM41" i="102"/>
  <c r="KU41" i="102"/>
  <c r="LC41" i="102"/>
  <c r="LK41" i="102"/>
  <c r="LS41" i="102"/>
  <c r="MA41" i="102"/>
  <c r="MI41" i="102"/>
  <c r="MQ41" i="102"/>
  <c r="MY41" i="102"/>
  <c r="NG41" i="102"/>
  <c r="NO41" i="102"/>
  <c r="NW41" i="102"/>
  <c r="OE41" i="102"/>
  <c r="K41" i="103"/>
  <c r="W41" i="103"/>
  <c r="AI41" i="103"/>
  <c r="AY41" i="103"/>
  <c r="BK41" i="103"/>
  <c r="BW41" i="103"/>
  <c r="CM41" i="103"/>
  <c r="CY41" i="103"/>
  <c r="DK41" i="103"/>
  <c r="DW41" i="103"/>
  <c r="EI41" i="103"/>
  <c r="EU41" i="103"/>
  <c r="FG41" i="103"/>
  <c r="FS41" i="103"/>
  <c r="GE41" i="103"/>
  <c r="GM41" i="103"/>
  <c r="GY41" i="103"/>
  <c r="HK41" i="103"/>
  <c r="HW41" i="103"/>
  <c r="IM41" i="103"/>
  <c r="IY41" i="103"/>
  <c r="JK41" i="103"/>
  <c r="KA41" i="103"/>
  <c r="KY41" i="103"/>
  <c r="G41" i="103"/>
  <c r="S41" i="103"/>
  <c r="AE41" i="103"/>
  <c r="AQ41" i="103"/>
  <c r="AU41" i="103"/>
  <c r="BG41" i="103"/>
  <c r="BS41" i="103"/>
  <c r="CE41" i="103"/>
  <c r="CQ41" i="103"/>
  <c r="DC41" i="103"/>
  <c r="DO41" i="103"/>
  <c r="EA41" i="103"/>
  <c r="EM41" i="103"/>
  <c r="EY41" i="103"/>
  <c r="FK41" i="103"/>
  <c r="FW41" i="103"/>
  <c r="GI41" i="103"/>
  <c r="GU41" i="103"/>
  <c r="HG41" i="103"/>
  <c r="HS41" i="103"/>
  <c r="IE41" i="103"/>
  <c r="IQ41" i="103"/>
  <c r="JC41" i="103"/>
  <c r="JO41" i="103"/>
  <c r="JW41" i="103"/>
  <c r="KI41" i="103"/>
  <c r="KQ41" i="103"/>
  <c r="LC41" i="103"/>
  <c r="DD41" i="103"/>
  <c r="DL41" i="103"/>
  <c r="DP41" i="103"/>
  <c r="DX41" i="103"/>
  <c r="EF41" i="103"/>
  <c r="EJ41" i="103"/>
  <c r="C41" i="103"/>
  <c r="O41" i="103"/>
  <c r="AA41" i="103"/>
  <c r="AM41" i="103"/>
  <c r="BC41" i="103"/>
  <c r="BO41" i="103"/>
  <c r="CA41" i="103"/>
  <c r="CI41" i="103"/>
  <c r="CU41" i="103"/>
  <c r="DG41" i="103"/>
  <c r="DS41" i="103"/>
  <c r="EE41" i="103"/>
  <c r="EQ41" i="103"/>
  <c r="FC41" i="103"/>
  <c r="FO41" i="103"/>
  <c r="GA41" i="103"/>
  <c r="GQ41" i="103"/>
  <c r="HC41" i="103"/>
  <c r="HO41" i="103"/>
  <c r="IA41" i="103"/>
  <c r="II41" i="103"/>
  <c r="IU41" i="103"/>
  <c r="JG41" i="103"/>
  <c r="JS41" i="103"/>
  <c r="KE41" i="103"/>
  <c r="KM41" i="103"/>
  <c r="KU41" i="103"/>
  <c r="DH41" i="103"/>
  <c r="DT41" i="103"/>
  <c r="EB41" i="103"/>
  <c r="EN41" i="103"/>
  <c r="EV41" i="103"/>
  <c r="FD41" i="103"/>
  <c r="FL41" i="103"/>
  <c r="FT41" i="103"/>
  <c r="GB41" i="103"/>
  <c r="GJ41" i="103"/>
  <c r="GR41" i="103"/>
  <c r="GZ41" i="103"/>
  <c r="HH41" i="103"/>
  <c r="HP41" i="103"/>
  <c r="HX41" i="103"/>
  <c r="IF41" i="103"/>
  <c r="IN41" i="103"/>
  <c r="IV41" i="103"/>
  <c r="JD41" i="103"/>
  <c r="JL41" i="103"/>
  <c r="JT41" i="103"/>
  <c r="KB41" i="103"/>
  <c r="KJ41" i="103"/>
  <c r="KR41" i="103"/>
  <c r="KV41" i="103"/>
  <c r="LD41" i="103"/>
  <c r="FA41" i="103"/>
  <c r="FE41" i="103"/>
  <c r="FI41" i="103"/>
  <c r="FM41" i="103"/>
  <c r="FQ41" i="103"/>
  <c r="FU41" i="103"/>
  <c r="FY41" i="103"/>
  <c r="GC41" i="103"/>
  <c r="GG41" i="103"/>
  <c r="GK41" i="103"/>
  <c r="GO41" i="103"/>
  <c r="GS41" i="103"/>
  <c r="GW41" i="103"/>
  <c r="HA41" i="103"/>
  <c r="HE41" i="103"/>
  <c r="HI41" i="103"/>
  <c r="HM41" i="103"/>
  <c r="HQ41" i="103"/>
  <c r="HU41" i="103"/>
  <c r="HY41" i="103"/>
  <c r="IC41" i="103"/>
  <c r="IG41" i="103"/>
  <c r="IK41" i="103"/>
  <c r="IO41" i="103"/>
  <c r="IS41" i="103"/>
  <c r="IW41" i="103"/>
  <c r="JA41" i="103"/>
  <c r="JE41" i="103"/>
  <c r="JI41" i="103"/>
  <c r="JM41" i="103"/>
  <c r="JQ41" i="103"/>
  <c r="JU41" i="103"/>
  <c r="JY41" i="103"/>
  <c r="KC41" i="103"/>
  <c r="KG41" i="103"/>
  <c r="KK41" i="103"/>
  <c r="KO41" i="103"/>
  <c r="KS41" i="103"/>
  <c r="KW41" i="103"/>
  <c r="LA41" i="103"/>
  <c r="LE41" i="103"/>
  <c r="ER41" i="103"/>
  <c r="EZ41" i="103"/>
  <c r="FH41" i="103"/>
  <c r="FP41" i="103"/>
  <c r="FX41" i="103"/>
  <c r="GF41" i="103"/>
  <c r="GN41" i="103"/>
  <c r="GV41" i="103"/>
  <c r="HD41" i="103"/>
  <c r="HL41" i="103"/>
  <c r="HT41" i="103"/>
  <c r="IB41" i="103"/>
  <c r="IJ41" i="103"/>
  <c r="IR41" i="103"/>
  <c r="IZ41" i="103"/>
  <c r="JH41" i="103"/>
  <c r="JP41" i="103"/>
  <c r="JX41" i="103"/>
  <c r="KF41" i="103"/>
  <c r="KN41" i="103"/>
  <c r="KZ41" i="103"/>
  <c r="D41" i="103"/>
  <c r="H41" i="103"/>
  <c r="L41" i="103"/>
  <c r="P41" i="103"/>
  <c r="T41" i="103"/>
  <c r="X41" i="103"/>
  <c r="AB41" i="103"/>
  <c r="AF41" i="103"/>
  <c r="AJ41" i="103"/>
  <c r="AN41" i="103"/>
  <c r="AR41" i="103"/>
  <c r="AV41" i="103"/>
  <c r="AZ41" i="103"/>
  <c r="BD41" i="103"/>
  <c r="BH41" i="103"/>
  <c r="BL41" i="103"/>
  <c r="BP41" i="103"/>
  <c r="BT41" i="103"/>
  <c r="BX41" i="103"/>
  <c r="CB41" i="103"/>
  <c r="CF41" i="103"/>
  <c r="CJ41" i="103"/>
  <c r="CN41" i="103"/>
  <c r="CR41" i="103"/>
  <c r="CV41" i="103"/>
  <c r="CZ41" i="103"/>
  <c r="E41" i="103"/>
  <c r="I41" i="103"/>
  <c r="M41" i="103"/>
  <c r="Q41" i="103"/>
  <c r="U41" i="103"/>
  <c r="Y41" i="103"/>
  <c r="AC41" i="103"/>
  <c r="AG41" i="103"/>
  <c r="AK41" i="103"/>
  <c r="AO41" i="103"/>
  <c r="AS41" i="103"/>
  <c r="AW41" i="103"/>
  <c r="BA41" i="103"/>
  <c r="BE41" i="103"/>
  <c r="BI41" i="103"/>
  <c r="BM41" i="103"/>
  <c r="BQ41" i="103"/>
  <c r="BU41" i="103"/>
  <c r="BY41" i="103"/>
  <c r="CC41" i="103"/>
  <c r="CG41" i="103"/>
  <c r="CK41" i="103"/>
  <c r="CO41" i="103"/>
  <c r="CS41" i="103"/>
  <c r="CW41" i="103"/>
  <c r="DA41" i="103"/>
  <c r="DE41" i="103"/>
  <c r="DI41" i="103"/>
  <c r="DM41" i="103"/>
  <c r="DQ41" i="103"/>
  <c r="DU41" i="103"/>
  <c r="DY41" i="103"/>
  <c r="EC41" i="103"/>
  <c r="EG41" i="103"/>
  <c r="EK41" i="103"/>
  <c r="EO41" i="103"/>
  <c r="ES41" i="103"/>
  <c r="EW41" i="103"/>
  <c r="AC15" i="58" l="1"/>
  <c r="AC10" i="58"/>
  <c r="AA10" i="58" l="1"/>
  <c r="AB10" i="58"/>
  <c r="AA15" i="58"/>
  <c r="AB15" i="58"/>
  <c r="B10" i="58" l="1"/>
  <c r="C10" i="58"/>
  <c r="D10" i="58"/>
  <c r="E10" i="58"/>
  <c r="F10" i="58"/>
  <c r="G10" i="58"/>
  <c r="H10" i="58"/>
  <c r="I10" i="58"/>
  <c r="J10" i="58"/>
  <c r="K10" i="58"/>
  <c r="L10" i="58"/>
  <c r="M10" i="58"/>
  <c r="N10" i="58"/>
  <c r="O10" i="58"/>
  <c r="P10" i="58"/>
  <c r="Q10" i="58"/>
  <c r="R10" i="58"/>
  <c r="S10" i="58"/>
  <c r="T10" i="58"/>
  <c r="U10" i="58"/>
  <c r="V10" i="58"/>
  <c r="X10" i="58"/>
  <c r="Y10" i="58"/>
  <c r="Z10" i="58"/>
  <c r="B15" i="58"/>
  <c r="C15" i="58"/>
  <c r="D15" i="58"/>
  <c r="E15" i="58"/>
  <c r="F15" i="58"/>
  <c r="G15" i="58"/>
  <c r="H15" i="58"/>
  <c r="I15" i="58"/>
  <c r="J15" i="58"/>
  <c r="K15" i="58"/>
  <c r="L15" i="58"/>
  <c r="M15" i="58"/>
  <c r="N15" i="58"/>
  <c r="O15" i="58"/>
  <c r="P15" i="58"/>
  <c r="Q15" i="58"/>
  <c r="R15" i="58"/>
  <c r="S15" i="58"/>
  <c r="T15" i="58"/>
  <c r="U15" i="58"/>
  <c r="V15" i="58"/>
  <c r="W15" i="58"/>
  <c r="X15" i="58"/>
  <c r="Y15" i="58"/>
  <c r="Z15" i="58"/>
</calcChain>
</file>

<file path=xl/connections.xml><?xml version="1.0" encoding="utf-8"?>
<connections xmlns="http://schemas.openxmlformats.org/spreadsheetml/2006/main">
  <connection id="1" odcFile="C:\Users\deorf.marcoa\Documents\Minhas fontes de dados\sqldptprod DB_DEORF Repres_5_Representantes_Dados_Estrangeiros.odc" keepAlive="1" name="sqldptprod DB_DEORF Repres_5_Representantes_Dados_Estrangeiros1" type="5" refreshedVersion="5" background="1" saveData="1">
    <dbPr connection="Provider=SQLOLEDB.1;Integrated Security=SSPI;Persist Security Info=True;Initial Catalog=DB_DEORF;Data Source=sqldptprod;Use Procedure for Prepare=1;Auto Translate=True;Packet Size=4096;Workstation ID=W3146073;Use Encryption for Data=False;Tag with column collation when possible=False" command="&quot;DB_DEORF&quot;.&quot;dbo&quot;.&quot;Repres_5_Representantes_Dados_Estrangeiros&quot;" commandType="3"/>
  </connection>
</connections>
</file>

<file path=xl/sharedStrings.xml><?xml version="1.0" encoding="utf-8"?>
<sst xmlns="http://schemas.openxmlformats.org/spreadsheetml/2006/main" count="4269" uniqueCount="1148">
  <si>
    <t>Tipo</t>
  </si>
  <si>
    <t>Dez</t>
  </si>
  <si>
    <t>Jun</t>
  </si>
  <si>
    <t>Banco Múltiplo</t>
  </si>
  <si>
    <t>Banco de Desenvolvimento</t>
  </si>
  <si>
    <t>Banco de Investimento</t>
  </si>
  <si>
    <t>Sociedade Corretora de Câmbio</t>
  </si>
  <si>
    <t>Sociedade de Arrendamento Mercantil</t>
  </si>
  <si>
    <t>Companhia Hipotecária</t>
  </si>
  <si>
    <t>-</t>
  </si>
  <si>
    <t>Total</t>
  </si>
  <si>
    <t>Fonte: Unicad</t>
  </si>
  <si>
    <t>Comercial</t>
  </si>
  <si>
    <t>CFI</t>
  </si>
  <si>
    <t>AM</t>
  </si>
  <si>
    <t>BM</t>
  </si>
  <si>
    <t>BC</t>
  </si>
  <si>
    <t>BD</t>
  </si>
  <si>
    <t>CE</t>
  </si>
  <si>
    <t>BI</t>
  </si>
  <si>
    <t>SAM</t>
  </si>
  <si>
    <t>SCI e APE</t>
  </si>
  <si>
    <t>CH</t>
  </si>
  <si>
    <t>SCM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</si>
  <si>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</si>
  <si>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</si>
  <si>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</si>
  <si>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</si>
  <si>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</si>
  <si>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</si>
  <si>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</si>
  <si>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</si>
  <si>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</si>
  <si>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Nordeste</t>
  </si>
  <si>
    <t>Acre</t>
  </si>
  <si>
    <t>Amapá</t>
  </si>
  <si>
    <t>Amazonas</t>
  </si>
  <si>
    <t>Pará</t>
  </si>
  <si>
    <t>Rondônia</t>
  </si>
  <si>
    <t>Roraima</t>
  </si>
  <si>
    <t>Tocantins</t>
  </si>
  <si>
    <t>Norte</t>
  </si>
  <si>
    <t>Goiás</t>
  </si>
  <si>
    <t>Mato Grosso</t>
  </si>
  <si>
    <t>Mato Grosso do Sul</t>
  </si>
  <si>
    <t>Centro-Oeste</t>
  </si>
  <si>
    <t>Espírito Santo</t>
  </si>
  <si>
    <t>Minas Gerais</t>
  </si>
  <si>
    <t>Rio de Janeiro</t>
  </si>
  <si>
    <t>São Paulo</t>
  </si>
  <si>
    <t>Sudeste</t>
  </si>
  <si>
    <t>Paraná</t>
  </si>
  <si>
    <t>Rio Grande do Sul</t>
  </si>
  <si>
    <t>Santa Catarina</t>
  </si>
  <si>
    <t>Sul</t>
  </si>
  <si>
    <t>Instituições</t>
  </si>
  <si>
    <t>Agências</t>
  </si>
  <si>
    <t>Escritórios</t>
  </si>
  <si>
    <t>Unidade da Federação / Região</t>
  </si>
  <si>
    <t>Total de Agências</t>
  </si>
  <si>
    <t>Distrito Federal</t>
  </si>
  <si>
    <t>CNPJ</t>
  </si>
  <si>
    <t>Caixa Econômica Federal</t>
  </si>
  <si>
    <t>PAB</t>
  </si>
  <si>
    <t>PAE</t>
  </si>
  <si>
    <t>PAP</t>
  </si>
  <si>
    <t>Totais</t>
  </si>
  <si>
    <t>UF e Região</t>
  </si>
  <si>
    <t>Capital</t>
  </si>
  <si>
    <t>Agências na Capital</t>
  </si>
  <si>
    <t>% do Total de Agências da UF</t>
  </si>
  <si>
    <t>Agências em outras Cidades</t>
  </si>
  <si>
    <t>Salvador</t>
  </si>
  <si>
    <t>Fortaleza</t>
  </si>
  <si>
    <t>São Luís</t>
  </si>
  <si>
    <t>João Pessoa</t>
  </si>
  <si>
    <t>Recife</t>
  </si>
  <si>
    <t>Teresina</t>
  </si>
  <si>
    <t>Natal</t>
  </si>
  <si>
    <t>Aracaju</t>
  </si>
  <si>
    <t>Rio Branco</t>
  </si>
  <si>
    <t>Macapá</t>
  </si>
  <si>
    <t>Manaus</t>
  </si>
  <si>
    <t>Belém</t>
  </si>
  <si>
    <t>Porto Velho</t>
  </si>
  <si>
    <t>Boa Vista</t>
  </si>
  <si>
    <t>Palmas</t>
  </si>
  <si>
    <t>Brasilia</t>
  </si>
  <si>
    <t>Goiânia</t>
  </si>
  <si>
    <t>Cuiabá</t>
  </si>
  <si>
    <t>Campo Grande</t>
  </si>
  <si>
    <t>Vitória</t>
  </si>
  <si>
    <t>Belo Horizonte</t>
  </si>
  <si>
    <t>Curitiba</t>
  </si>
  <si>
    <t>Porto Alegre</t>
  </si>
  <si>
    <t>Florianópolis</t>
  </si>
  <si>
    <t>Agência</t>
  </si>
  <si>
    <t xml:space="preserve">  em município com agência bancária</t>
  </si>
  <si>
    <t xml:space="preserve">  em município sem agência bancária</t>
  </si>
  <si>
    <t>PCO</t>
  </si>
  <si>
    <t>PAC</t>
  </si>
  <si>
    <t>UAD</t>
  </si>
  <si>
    <t xml:space="preserve">PAA </t>
  </si>
  <si>
    <t>Segmento</t>
  </si>
  <si>
    <t>Cooperativas de Crédito</t>
  </si>
  <si>
    <t>Bancos com Participação Estrangeira</t>
  </si>
  <si>
    <t>Instituição</t>
  </si>
  <si>
    <t>Cooperativa de Crédito</t>
  </si>
  <si>
    <t>Subtotal</t>
  </si>
  <si>
    <t>PAM</t>
  </si>
  <si>
    <r>
      <t>Banco Comercial</t>
    </r>
    <r>
      <rPr>
        <vertAlign val="superscript"/>
        <sz val="10"/>
        <rFont val="Arial"/>
        <family val="2"/>
      </rPr>
      <t>1/</t>
    </r>
  </si>
  <si>
    <t>País de Origem</t>
  </si>
  <si>
    <t>Sociedade de Crédito, Financiamento e Investimento</t>
  </si>
  <si>
    <t>Agência de Fomento</t>
  </si>
  <si>
    <t>Sociedade Distribuidora de Títulos e Valores Mobiliários</t>
  </si>
  <si>
    <t>subtotal</t>
  </si>
  <si>
    <t>PAT</t>
  </si>
  <si>
    <t>Banco de Câmbio</t>
  </si>
  <si>
    <t>AC</t>
  </si>
  <si>
    <t>RR</t>
  </si>
  <si>
    <t>RO</t>
  </si>
  <si>
    <t>TO</t>
  </si>
  <si>
    <t>AP</t>
  </si>
  <si>
    <t>PA</t>
  </si>
  <si>
    <t>MA</t>
  </si>
  <si>
    <t>PI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</si>
  <si>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</si>
  <si>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</si>
  <si>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</si>
  <si>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</si>
  <si>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</si>
  <si>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</si>
  <si>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</si>
  <si>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</si>
  <si>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</si>
  <si>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</si>
  <si>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MT</t>
  </si>
  <si>
    <t>MS</t>
  </si>
  <si>
    <t>GO</t>
  </si>
  <si>
    <t>DF</t>
  </si>
  <si>
    <t>PR</t>
  </si>
  <si>
    <t>SC</t>
  </si>
  <si>
    <t>RS</t>
  </si>
  <si>
    <t>Múltiplo</t>
  </si>
  <si>
    <t>Tipo da Dependência</t>
  </si>
  <si>
    <t>B Camb</t>
  </si>
  <si>
    <t>Diretoria de Organização do Sistema Financeiro e Controle de Operações do Crédito Rural - Diorf</t>
  </si>
  <si>
    <t>Departamento de Organização do Sistema Financeiro - Deorf</t>
  </si>
  <si>
    <t>a</t>
  </si>
  <si>
    <t>c</t>
  </si>
  <si>
    <t>d</t>
  </si>
  <si>
    <t>f</t>
  </si>
  <si>
    <t>pm</t>
  </si>
  <si>
    <t>pc</t>
  </si>
  <si>
    <t>h</t>
  </si>
  <si>
    <t>FILIAL</t>
  </si>
  <si>
    <t>ALEMANHA</t>
  </si>
  <si>
    <t>ARGENTINA</t>
  </si>
  <si>
    <t>BERMUDAS</t>
  </si>
  <si>
    <t>ESPANHA</t>
  </si>
  <si>
    <t>JPMORGAN CHASE BANK, N.A.</t>
  </si>
  <si>
    <t>LUXEMBURGO</t>
  </si>
  <si>
    <t>PORTUGAL</t>
  </si>
  <si>
    <t>REINO UNIDO</t>
  </si>
  <si>
    <t>URUGUAI</t>
  </si>
  <si>
    <t>BANCO DE LA NACION ARGENTINA</t>
  </si>
  <si>
    <t>BANCO DE LA PROVINCIA DE BUENOS AIRES</t>
  </si>
  <si>
    <t>CITIBANK N.A.</t>
  </si>
  <si>
    <t>Sociedade de Crédito ao Microempreendedor e à Empresa de Pequeno Porte</t>
  </si>
  <si>
    <t>CTVM</t>
  </si>
  <si>
    <t>DTVM</t>
  </si>
  <si>
    <t>CC</t>
  </si>
  <si>
    <t>UF</t>
  </si>
  <si>
    <t>Municípios sem agência</t>
  </si>
  <si>
    <t>Municípios com agência</t>
  </si>
  <si>
    <t>Fonte: Cadmu e Unicad</t>
  </si>
  <si>
    <t>Total agên. banc.</t>
  </si>
  <si>
    <t>Total PAE</t>
  </si>
  <si>
    <t>PA  (exclui PAC)</t>
  </si>
  <si>
    <t>Qtde de agências</t>
  </si>
  <si>
    <t>Nº de Municípios</t>
  </si>
  <si>
    <t>AG FOM</t>
  </si>
  <si>
    <t>COOP</t>
  </si>
  <si>
    <t>CONS</t>
  </si>
  <si>
    <t>País</t>
  </si>
  <si>
    <t>Subsidiárias</t>
  </si>
  <si>
    <t>BAHAMAS, ILHAS</t>
  </si>
  <si>
    <t>NASSAU</t>
  </si>
  <si>
    <t>BANCO BRADESCO S.A.</t>
  </si>
  <si>
    <t>BUENOS AIRES</t>
  </si>
  <si>
    <t>CAYMAN, ILHAS</t>
  </si>
  <si>
    <t>GEORGE TOWN</t>
  </si>
  <si>
    <t>ESTADOS UNIDOS</t>
  </si>
  <si>
    <t>HONG KONG</t>
  </si>
  <si>
    <t>BANCO BTG PACTUAL S.A.</t>
  </si>
  <si>
    <t>HAMILTON</t>
  </si>
  <si>
    <t>CHILE</t>
  </si>
  <si>
    <t>SANTIAGO</t>
  </si>
  <si>
    <t>MEDELLIN</t>
  </si>
  <si>
    <t>DELAWARE</t>
  </si>
  <si>
    <t>PERU</t>
  </si>
  <si>
    <t>LIMA</t>
  </si>
  <si>
    <t>BANCO DAYCOVAL S.A.</t>
  </si>
  <si>
    <t>BANCO DE INVESTIMENTOS CREDIT SUISSE (BRASIL) S.A.</t>
  </si>
  <si>
    <t>BANCO DO BRASIL S.A.</t>
  </si>
  <si>
    <t>CINGAPURA</t>
  </si>
  <si>
    <t>DUBAI</t>
  </si>
  <si>
    <t>CORAL GABLES</t>
  </si>
  <si>
    <t>MIAMI</t>
  </si>
  <si>
    <t>WHITE PLAINS</t>
  </si>
  <si>
    <t>HAMAMATSU</t>
  </si>
  <si>
    <t>NAGOYA</t>
  </si>
  <si>
    <t>PARAGUAI</t>
  </si>
  <si>
    <t>PUNTA DEL ESTE</t>
  </si>
  <si>
    <t>VENEZUELA</t>
  </si>
  <si>
    <t>BANCO DO ESTADO DO RIO GRANDE DO SUL S.A.</t>
  </si>
  <si>
    <t>BANCO FIBRA S.A.</t>
  </si>
  <si>
    <t>BANCO INDUSVAL S.A.</t>
  </si>
  <si>
    <t>BANCO ITAÚ BBA S.A.</t>
  </si>
  <si>
    <t>BANCO MERCANTIL DO BRASIL S.A.</t>
  </si>
  <si>
    <t>BANCO MORGAN STANLEY S.A.</t>
  </si>
  <si>
    <t>BANCO PINE S.A.</t>
  </si>
  <si>
    <t>BANCO SAFRA S.A.</t>
  </si>
  <si>
    <t>BANCO SANTANDER (BRASIL) S.A.</t>
  </si>
  <si>
    <t>BANCO SOFISA S.A.</t>
  </si>
  <si>
    <t>TORTOLA</t>
  </si>
  <si>
    <t>BANCO VOTORANTIM S.A.</t>
  </si>
  <si>
    <t>ITAÚ UNIBANCO HOLDING S.A.</t>
  </si>
  <si>
    <t>ITAÚ UNIBANCO S.A.</t>
  </si>
  <si>
    <t>Tipo de ponto de atendimento</t>
  </si>
  <si>
    <t>Nome da Instituição (SFN)</t>
  </si>
  <si>
    <t>NATIXIS</t>
  </si>
  <si>
    <t>ING BANK N.V.</t>
  </si>
  <si>
    <t>STANDARD CHARTERED BANK</t>
  </si>
  <si>
    <t>BANCO DE LA REPUBLICA ORIENTAL DEL URUGUAY</t>
  </si>
  <si>
    <t>Tipo de Instituição</t>
  </si>
  <si>
    <t>Nível de Participação</t>
  </si>
  <si>
    <t>1/ Consideram-se "IF Sob Controle Estrangeiro" aquelas IF's em cujo capital votante a participação estrangeira seja maior ou igual a 50%.</t>
  </si>
  <si>
    <t>2/ Consideram-se "IF com Participação Estrangeira" aquelas IF's  em cujo capital votante a participação estrangeira seja maior que 10% e menor que 50%.</t>
  </si>
  <si>
    <t>Bancos Públicos</t>
  </si>
  <si>
    <t xml:space="preserve">Bancos Privados com Controle Estrangeiro </t>
  </si>
  <si>
    <r>
      <t xml:space="preserve">Bancos Privados Nacionais </t>
    </r>
    <r>
      <rPr>
        <b/>
        <vertAlign val="superscript"/>
        <sz val="9"/>
        <rFont val="Arial"/>
        <family val="2"/>
      </rPr>
      <t>1</t>
    </r>
  </si>
  <si>
    <t>1/ Inclui os Bancos Privados Nacionais com Participação Estrangeira</t>
  </si>
  <si>
    <t>Cidade</t>
  </si>
  <si>
    <t>BANCO BMG S.A.</t>
  </si>
  <si>
    <t>NEW YORK</t>
  </si>
  <si>
    <t>MEXICO CITY</t>
  </si>
  <si>
    <t>LONDON</t>
  </si>
  <si>
    <t>FRANKFURT AM MAIN</t>
  </si>
  <si>
    <t>VIENNA</t>
  </si>
  <si>
    <t>SHANGHAI</t>
  </si>
  <si>
    <t>SINGAPORE</t>
  </si>
  <si>
    <t>MADRID</t>
  </si>
  <si>
    <t>TOKYO</t>
  </si>
  <si>
    <t>PANAMA CITY</t>
  </si>
  <si>
    <t>ASSUNCION</t>
  </si>
  <si>
    <t>MONTEVIDEO</t>
  </si>
  <si>
    <t>BANCO MIZUHO DO BRASIL S.A.</t>
  </si>
  <si>
    <t>BANCO NACIONAL DE DESENVOLVIMENTO ECONOMICO E SOCIAL</t>
  </si>
  <si>
    <t>BANCO SUMITOMO MITSUI BRASILEIRO S.A.</t>
  </si>
  <si>
    <t>CAIXA ECONOMICA FEDERAL</t>
  </si>
  <si>
    <t>DEUTSCHE BANK S.A. - BANCO ALEMAO</t>
  </si>
  <si>
    <t>ITAU CORRETORA DE VALORES S.A.</t>
  </si>
  <si>
    <t>ZURICH</t>
  </si>
  <si>
    <t>Jan</t>
  </si>
  <si>
    <t>Fev</t>
  </si>
  <si>
    <t>Mar</t>
  </si>
  <si>
    <t>Abr</t>
  </si>
  <si>
    <t>Mai</t>
  </si>
  <si>
    <t>Jul</t>
  </si>
  <si>
    <t>Ago</t>
  </si>
  <si>
    <t>Set</t>
  </si>
  <si>
    <t>Out</t>
  </si>
  <si>
    <t>Nov</t>
  </si>
  <si>
    <t>demais instituições bancárias</t>
  </si>
  <si>
    <t>Total geral</t>
  </si>
  <si>
    <t>Quadro XVII</t>
  </si>
  <si>
    <t>Quadro XVI</t>
  </si>
  <si>
    <t>Quadro XV</t>
  </si>
  <si>
    <t>Quadro XIV</t>
  </si>
  <si>
    <t>Quadro XIII</t>
  </si>
  <si>
    <t>Quadro XII</t>
  </si>
  <si>
    <t>Quadro XI</t>
  </si>
  <si>
    <t>Quadro X</t>
  </si>
  <si>
    <t>Quadro IX</t>
  </si>
  <si>
    <t>Quadro VIII</t>
  </si>
  <si>
    <t>Quadro VII</t>
  </si>
  <si>
    <t>Quadro VI</t>
  </si>
  <si>
    <t>Quadro V</t>
  </si>
  <si>
    <t>Quadro IV</t>
  </si>
  <si>
    <t>Quadro III</t>
  </si>
  <si>
    <t>Quadro II</t>
  </si>
  <si>
    <t>Quadro I</t>
  </si>
  <si>
    <t>Índice</t>
  </si>
  <si>
    <t>Quantitativo de instituições autorizadas a funcionar</t>
  </si>
  <si>
    <t>Quantitativo de instituições por tipo, UF e região geográfica</t>
  </si>
  <si>
    <t>Bancos brasileiros com subsidiárias e/ou dependências no exterior</t>
  </si>
  <si>
    <t>Atendimento bancário no País - dependências por Região e UF</t>
  </si>
  <si>
    <t>Bancos com maiores redes de agências</t>
  </si>
  <si>
    <t>Dependências Bancárias por Origem de Capital e para Cooperativas de Crédito</t>
  </si>
  <si>
    <t>Agências bancárias no País - capital e interior</t>
  </si>
  <si>
    <t>Quantitativo de dependências por tipo</t>
  </si>
  <si>
    <t>Totais de municípios atendidos por dependência bancária</t>
  </si>
  <si>
    <t>Quantitativo de bancos por origem de capital</t>
  </si>
  <si>
    <t>Participação estrangeira no capital votante de instituições do SFN</t>
  </si>
  <si>
    <t>Instituições do SFN sob controle de grupos estrangeiros</t>
  </si>
  <si>
    <t>AFRICA DO SUL</t>
  </si>
  <si>
    <t>Fonte: UNICAD</t>
  </si>
  <si>
    <t>1/ Os municípios são considerados como sem dependência bancária quando não possuem Agência, PA (Posto de Atendimento) e nem PAE (Posto de Atendimento Eletrônico).</t>
  </si>
  <si>
    <t>Obs.: 1 / Para dados dos meses anteriores, transfira o arquivo zipado (opção de download) e reexiba as colunas ocultas.</t>
  </si>
  <si>
    <t>00.416.968</t>
  </si>
  <si>
    <t xml:space="preserve">Fonte: Unicad e Capef </t>
  </si>
  <si>
    <r>
      <t xml:space="preserve">Quadro 1 - Quantitativo de instituições autorizadas 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 por segmento</t>
    </r>
  </si>
  <si>
    <t>Sigla</t>
  </si>
  <si>
    <t>Sociedade Corretora de Títulos e Valores Mobiliários</t>
  </si>
  <si>
    <r>
      <t>Sociedade de Crédito Imobiliário</t>
    </r>
    <r>
      <rPr>
        <vertAlign val="superscript"/>
        <sz val="10"/>
        <rFont val="Arial"/>
        <family val="2"/>
      </rPr>
      <t>2/</t>
    </r>
    <r>
      <rPr>
        <sz val="10"/>
        <rFont val="Arial"/>
        <family val="2"/>
      </rPr>
      <t xml:space="preserve"> e Associação de Poupança e Empréstimo</t>
    </r>
  </si>
  <si>
    <t>Sociedade Administradora de Consórcio</t>
  </si>
  <si>
    <t>1/ Inclui os bancos estrangeiros (filiais no país)</t>
  </si>
  <si>
    <t>Banco Central do Brasil</t>
  </si>
  <si>
    <t>CHINA CONSTRUCTION BANK (BRASIL) BANCO MÚLTIPLO S/A</t>
  </si>
  <si>
    <t>HAITONG BANCO DE INVESTIMENTO DO BRASIL S.A.</t>
  </si>
  <si>
    <t>5/ Filiais de bancos estrangeiros</t>
  </si>
  <si>
    <t>4/ Bancos múltiplos e comerciais com controle estrangeiro (exceto filiais)</t>
  </si>
  <si>
    <t>3/ Inclui bancos privados nacionais que detém participação estrangeira maior que 10% e menor que 50% do capital votante, conforme Carta-Circular 2.345/93.</t>
  </si>
  <si>
    <t>2/ Inclui caixas econômicas (estaduais, em funcionamento até Jan/99, e a Caixa Econômica Federal)</t>
  </si>
  <si>
    <t>1/ Inclui bancos múltiplos, bancos comerciais e Caixa Econômica Federal</t>
  </si>
  <si>
    <t>Fonte: Unicad e Capef</t>
  </si>
  <si>
    <r>
      <t xml:space="preserve">      Estrangeiros</t>
    </r>
    <r>
      <rPr>
        <vertAlign val="superscript"/>
        <sz val="10"/>
        <rFont val="Arial"/>
        <family val="2"/>
      </rPr>
      <t>5/</t>
    </r>
  </si>
  <si>
    <r>
      <t xml:space="preserve">      Controle Estrangeiro</t>
    </r>
    <r>
      <rPr>
        <vertAlign val="superscript"/>
        <sz val="10"/>
        <rFont val="Arial"/>
        <family val="2"/>
      </rPr>
      <t>4/</t>
    </r>
  </si>
  <si>
    <r>
      <t xml:space="preserve">      Nacionais com Participação Estrangeira</t>
    </r>
    <r>
      <rPr>
        <vertAlign val="superscript"/>
        <sz val="10"/>
        <rFont val="Arial"/>
        <family val="2"/>
      </rPr>
      <t>3/</t>
    </r>
  </si>
  <si>
    <t xml:space="preserve">      Nacionais</t>
  </si>
  <si>
    <t>Privados</t>
  </si>
  <si>
    <r>
      <t>Públicos</t>
    </r>
    <r>
      <rPr>
        <vertAlign val="superscript"/>
        <sz val="10"/>
        <rFont val="Arial"/>
        <family val="2"/>
      </rPr>
      <t>2/</t>
    </r>
  </si>
  <si>
    <t>Endereço Principal (Dados básicos)</t>
  </si>
  <si>
    <t>Representação</t>
  </si>
  <si>
    <t>Instituição Estrangeira</t>
  </si>
  <si>
    <t>Nome do Representante</t>
  </si>
  <si>
    <t>Tipo de Pessoa</t>
  </si>
  <si>
    <t>CPF/CNPJ</t>
  </si>
  <si>
    <t>TEL_COM</t>
  </si>
  <si>
    <t>Endereço Principal</t>
  </si>
  <si>
    <t>Lograd Principal</t>
  </si>
  <si>
    <t>Bairro Principal</t>
  </si>
  <si>
    <t>CEP Principal</t>
  </si>
  <si>
    <t>Município Principal</t>
  </si>
  <si>
    <t>UF Principal</t>
  </si>
  <si>
    <t>End Repres</t>
  </si>
  <si>
    <t>Logradouro Repres</t>
  </si>
  <si>
    <t>Bairro Repres</t>
  </si>
  <si>
    <t>CEP Repres</t>
  </si>
  <si>
    <t>Município Repres</t>
  </si>
  <si>
    <t>UF Repres</t>
  </si>
  <si>
    <t>Município</t>
  </si>
  <si>
    <t>Jurídica</t>
  </si>
  <si>
    <t>20230154</t>
  </si>
  <si>
    <t xml:space="preserve">3º ANDAR - CONJUNTO 32                            </t>
  </si>
  <si>
    <t xml:space="preserve">RUA MINITRO JESUÍNO CARDOSO, 454                  </t>
  </si>
  <si>
    <t xml:space="preserve">VILA NOVA CONCEIÇÃO </t>
  </si>
  <si>
    <t xml:space="preserve">04544051  </t>
  </si>
  <si>
    <t xml:space="preserve">SAO PAULO                                                   </t>
  </si>
  <si>
    <t>30261093</t>
  </si>
  <si>
    <t>11-55051077</t>
  </si>
  <si>
    <t xml:space="preserve">3 ANDAR - CONJ 32                                 </t>
  </si>
  <si>
    <t xml:space="preserve">RUA SANSAO ALVES DOS SANTOS, 433                  </t>
  </si>
  <si>
    <t xml:space="preserve">MONCOES             </t>
  </si>
  <si>
    <t xml:space="preserve">04571090  </t>
  </si>
  <si>
    <t>05847548</t>
  </si>
  <si>
    <t>11-31991640</t>
  </si>
  <si>
    <t xml:space="preserve">12 ANDAR                                          </t>
  </si>
  <si>
    <t xml:space="preserve">RUA PEDROSO ALVARENGA 691                         </t>
  </si>
  <si>
    <t xml:space="preserve">ITAIM BIBI          </t>
  </si>
  <si>
    <t xml:space="preserve">04531011  </t>
  </si>
  <si>
    <t>02025214</t>
  </si>
  <si>
    <t>11-37047011</t>
  </si>
  <si>
    <t xml:space="preserve">11. ANDAR                                         </t>
  </si>
  <si>
    <t xml:space="preserve">AV. NOVE DE JULHO, 5519                           </t>
  </si>
  <si>
    <t xml:space="preserve">JARDIM PAULISTA     </t>
  </si>
  <si>
    <t xml:space="preserve">01407200  </t>
  </si>
  <si>
    <t>07297949</t>
  </si>
  <si>
    <t xml:space="preserve">VIELA LOTE 2, SALAS A66 E A67 - 12º PAVIMENTO     </t>
  </si>
  <si>
    <t>AV. 136, ESQ. C/136D, QD F44, LTS 38/40/42/2/4 E 6</t>
  </si>
  <si>
    <t xml:space="preserve">SETOR SUL           </t>
  </si>
  <si>
    <t xml:space="preserve">74180040  </t>
  </si>
  <si>
    <t xml:space="preserve">GOIANIA                                                     </t>
  </si>
  <si>
    <t>Física</t>
  </si>
  <si>
    <t>03516449</t>
  </si>
  <si>
    <t xml:space="preserve">CONJ. 3.301                                       </t>
  </si>
  <si>
    <t xml:space="preserve">RUA FUNCHAL, N. 418. 33° ANDAR                    </t>
  </si>
  <si>
    <t xml:space="preserve">VILA OLIMPIA        </t>
  </si>
  <si>
    <t xml:space="preserve">04551060  </t>
  </si>
  <si>
    <t xml:space="preserve">CJS. 1609/1610                                    </t>
  </si>
  <si>
    <t xml:space="preserve">AVENIDA ANTÔNIO DIEDERICHSEN, 400                 </t>
  </si>
  <si>
    <t xml:space="preserve">JARDIM AMÉRICA      </t>
  </si>
  <si>
    <t xml:space="preserve">14020250  </t>
  </si>
  <si>
    <t xml:space="preserve">RIBEIRAO PRETO                                              </t>
  </si>
  <si>
    <t xml:space="preserve">04543000  </t>
  </si>
  <si>
    <t>77937651768</t>
  </si>
  <si>
    <t>21-32072250</t>
  </si>
  <si>
    <t>UNICORP BANK &amp; TRUST LTD. - UNIBANCO-UNIAO DE BANCOS BRASILEIROS S.A.</t>
  </si>
  <si>
    <t>60701190</t>
  </si>
  <si>
    <t xml:space="preserve">TORRE OLAVO SETUBAL                               </t>
  </si>
  <si>
    <t xml:space="preserve">PCA ALFREDO EGYDIO SOUZA ARANHA, 100              </t>
  </si>
  <si>
    <t xml:space="preserve">PARQUE JABAQUARA    </t>
  </si>
  <si>
    <t xml:space="preserve">04344902  </t>
  </si>
  <si>
    <t>16688066</t>
  </si>
  <si>
    <t>21-983306273</t>
  </si>
  <si>
    <t xml:space="preserve">AVENIDA PRESIDENTE VARGAS Nº 955 - 10º ANDAR      </t>
  </si>
  <si>
    <t xml:space="preserve">CENTRO              </t>
  </si>
  <si>
    <t xml:space="preserve">20071004  </t>
  </si>
  <si>
    <t xml:space="preserve">RIO DE JANEIRO                                              </t>
  </si>
  <si>
    <t>09462544</t>
  </si>
  <si>
    <t xml:space="preserve">UNIDADE 1601                                      </t>
  </si>
  <si>
    <t xml:space="preserve">AV. BRIGADEIRO FARIA LIMA, 2277, 16º ANDAR        </t>
  </si>
  <si>
    <t xml:space="preserve">JARDIM PAULISTANO   </t>
  </si>
  <si>
    <t xml:space="preserve">01452000  </t>
  </si>
  <si>
    <t>EMIRADOS ARABES UNIDOS</t>
  </si>
  <si>
    <t>17102481</t>
  </si>
  <si>
    <t>11-33864420</t>
  </si>
  <si>
    <t xml:space="preserve">CONJUNTO 32                                       </t>
  </si>
  <si>
    <t xml:space="preserve">RUA IAIA, 77                                      </t>
  </si>
  <si>
    <t xml:space="preserve">04542060  </t>
  </si>
  <si>
    <t>01663706</t>
  </si>
  <si>
    <t>11-30959266</t>
  </si>
  <si>
    <t xml:space="preserve">7º ANDAR - CONJ. 707 AO 710                       </t>
  </si>
  <si>
    <t xml:space="preserve">RUA DIOGO MOREIRA, 132                            </t>
  </si>
  <si>
    <t xml:space="preserve">PINHEIROS           </t>
  </si>
  <si>
    <t xml:space="preserve">05423010  </t>
  </si>
  <si>
    <t>12681304865</t>
  </si>
  <si>
    <t>43820471</t>
  </si>
  <si>
    <t>42272526</t>
  </si>
  <si>
    <t>21-32192500</t>
  </si>
  <si>
    <t xml:space="preserve">AV. PRESIDENTE WILSON                             </t>
  </si>
  <si>
    <t xml:space="preserve">20030905  </t>
  </si>
  <si>
    <t>17419700753</t>
  </si>
  <si>
    <t xml:space="preserve">ALAMEDA JOAQUIM EUGENIO DE LIMA, 984 APTO 181     </t>
  </si>
  <si>
    <t xml:space="preserve">JARDIM AMERICA      </t>
  </si>
  <si>
    <t xml:space="preserve">22641550  </t>
  </si>
  <si>
    <t>46249645</t>
  </si>
  <si>
    <t>11-30342258</t>
  </si>
  <si>
    <t xml:space="preserve">6 ANDAR - CJ.61                                   </t>
  </si>
  <si>
    <t xml:space="preserve">AV. BRIGADEIRO FARIA LIMA, 2.179                  </t>
  </si>
  <si>
    <t xml:space="preserve">01452001  </t>
  </si>
  <si>
    <t>58160789</t>
  </si>
  <si>
    <t>11-31759844</t>
  </si>
  <si>
    <t xml:space="preserve">AVENIDA PAULISTA, 2100                            </t>
  </si>
  <si>
    <t xml:space="preserve">CERQUEIRA CESAR     </t>
  </si>
  <si>
    <t xml:space="preserve">01310930  </t>
  </si>
  <si>
    <t>05917508</t>
  </si>
  <si>
    <t>21-22274160</t>
  </si>
  <si>
    <t xml:space="preserve">SALAS 1211 E 1212.                                </t>
  </si>
  <si>
    <t xml:space="preserve">RUA VISCONDE DE PIRAJÁ, 351.                      </t>
  </si>
  <si>
    <t xml:space="preserve">IPANEMA             </t>
  </si>
  <si>
    <t xml:space="preserve">22410906  </t>
  </si>
  <si>
    <t>04044711</t>
  </si>
  <si>
    <t>11-23959000</t>
  </si>
  <si>
    <t xml:space="preserve">3 ANDAR SALA 32                                   </t>
  </si>
  <si>
    <t xml:space="preserve">RUA LEOPOLDO COUTO DE MAGALHÃES JUNIOR, 700       </t>
  </si>
  <si>
    <t xml:space="preserve">04542000  </t>
  </si>
  <si>
    <t>ITAU BBA USA SECURITIES INC.</t>
  </si>
  <si>
    <t>03942283</t>
  </si>
  <si>
    <t>11-30740430</t>
  </si>
  <si>
    <t xml:space="preserve">CJ. 42                                            </t>
  </si>
  <si>
    <t xml:space="preserve">RUA BRIGADEIRO FARIA LIMA, 2.894                  </t>
  </si>
  <si>
    <t xml:space="preserve">ITAIM               </t>
  </si>
  <si>
    <t xml:space="preserve">01451000  </t>
  </si>
  <si>
    <t>FRANCA</t>
  </si>
  <si>
    <t>07708676</t>
  </si>
  <si>
    <t>11-38462212</t>
  </si>
  <si>
    <t xml:space="preserve">RUA FIDENCIO RAMOS, Nº 223                        </t>
  </si>
  <si>
    <t xml:space="preserve">04551010  </t>
  </si>
  <si>
    <t>52631512</t>
  </si>
  <si>
    <t xml:space="preserve">01410000  </t>
  </si>
  <si>
    <t>ITALIA</t>
  </si>
  <si>
    <t>42425017</t>
  </si>
  <si>
    <t>11-32857272</t>
  </si>
  <si>
    <t xml:space="preserve">CONJUNTO 141                                      </t>
  </si>
  <si>
    <t xml:space="preserve">AV. PAULISTA, 925                                 </t>
  </si>
  <si>
    <t xml:space="preserve">BELA VISTA          </t>
  </si>
  <si>
    <t xml:space="preserve">01311100  </t>
  </si>
  <si>
    <t>22687405876</t>
  </si>
  <si>
    <t>11-30630454</t>
  </si>
  <si>
    <t xml:space="preserve">4º ANDAR - CONJUNTO 45                            </t>
  </si>
  <si>
    <t xml:space="preserve">ALAMEDA MINISTRO ROCHA AZEVEDO, 456               </t>
  </si>
  <si>
    <t>13329318</t>
  </si>
  <si>
    <t>21-20257400</t>
  </si>
  <si>
    <t xml:space="preserve">SALAS 4.403 E 4.404                               </t>
  </si>
  <si>
    <t xml:space="preserve">RUA LAURO MULLER, 116                             </t>
  </si>
  <si>
    <t xml:space="preserve">BOTAFOGO            </t>
  </si>
  <si>
    <t xml:space="preserve">22290160  </t>
  </si>
  <si>
    <t>PANAMA</t>
  </si>
  <si>
    <t>03584782</t>
  </si>
  <si>
    <t>11-93313719</t>
  </si>
  <si>
    <t xml:space="preserve">RUA LEOPOLDO COUTO DE MAGALHÃES JUNIOR, 110       </t>
  </si>
  <si>
    <t>11939040</t>
  </si>
  <si>
    <t>11-43051090</t>
  </si>
  <si>
    <t xml:space="preserve">CIDADE MONÇÕES      </t>
  </si>
  <si>
    <t>45707247</t>
  </si>
  <si>
    <t>11-31910700</t>
  </si>
  <si>
    <t xml:space="preserve">CONJUNTO 73                                       </t>
  </si>
  <si>
    <t xml:space="preserve">RUA IGUATEMI, 192                                 </t>
  </si>
  <si>
    <t xml:space="preserve">01451010  </t>
  </si>
  <si>
    <t>17298092</t>
  </si>
  <si>
    <t xml:space="preserve">1º, 2º, 3º (PARTE), 4º E 5º ANDARES               </t>
  </si>
  <si>
    <t xml:space="preserve">AV. BRIGADEIRO FARIA LIMA, 3.500                  </t>
  </si>
  <si>
    <t xml:space="preserve">04538132  </t>
  </si>
  <si>
    <t>51696268</t>
  </si>
  <si>
    <t>11-30662580</t>
  </si>
  <si>
    <t xml:space="preserve">RUA OSCAR FREIRE, 379                             </t>
  </si>
  <si>
    <t xml:space="preserve">01426001  </t>
  </si>
  <si>
    <t>52298098</t>
  </si>
  <si>
    <t>11-38152733</t>
  </si>
  <si>
    <t xml:space="preserve">7 ANDAR - CJ 71                                   </t>
  </si>
  <si>
    <t xml:space="preserve">AV. BRIGADEIRO FARIA LIMA,  1461                  </t>
  </si>
  <si>
    <t xml:space="preserve">01481900  </t>
  </si>
  <si>
    <t>SUICA</t>
  </si>
  <si>
    <t>13442398</t>
  </si>
  <si>
    <t>11-30788013</t>
  </si>
  <si>
    <t xml:space="preserve">4º ANDAR, CONJUNTOS 401-402                       </t>
  </si>
  <si>
    <t xml:space="preserve">RUA PEDROSO ALVARENGA, 691                        </t>
  </si>
  <si>
    <t>51171635249</t>
  </si>
  <si>
    <t xml:space="preserve">ALAMEDA CASA BRANCA, 491, APTO. 91                </t>
  </si>
  <si>
    <t xml:space="preserve">JARDINS             </t>
  </si>
  <si>
    <t xml:space="preserve">01408001  </t>
  </si>
  <si>
    <t>Obs.: 1 / Para obter dados de contato dos representantes, transfira o arquivo zipado (opção de download) e reexiba as colunas ocultas.</t>
  </si>
  <si>
    <t>BBM BANK LTD</t>
  </si>
  <si>
    <t>BMG BANK (CAYMAN) LIMITED</t>
  </si>
  <si>
    <t>BRADESCO SECURITIES, INC.</t>
  </si>
  <si>
    <t>BRADESCO SECURITIES HONG KONG LIMITED</t>
  </si>
  <si>
    <t>BANCO BRADESCO EUROPA S.A.</t>
  </si>
  <si>
    <t>MEXICO</t>
  </si>
  <si>
    <t>BRADESCARD MEXICO, SOCIEDAD DE RESPONSABILIDAD LIMITADA</t>
  </si>
  <si>
    <t>BRADESCO SECURITIES UK, LTD.</t>
  </si>
  <si>
    <t>BTG PACTUAL GLOBAL ASSET MANAGEMENT LTD.</t>
  </si>
  <si>
    <t>BTG PACTUAL CARRY LP</t>
  </si>
  <si>
    <t>BANCO BTG PACTUAL CHILE S.A.</t>
  </si>
  <si>
    <t>BTG PACTUAL CHILE S.A. ADMINISTRADORA DE FONDOS DE INVERSION DE CAPITAL EXTRANJERO</t>
  </si>
  <si>
    <t>BTG PACTUAL CHILE S.A. ADMINISTRADORA GENERAL DE FONDOS</t>
  </si>
  <si>
    <t>BTG PACTUAL CHILE S.A. CORREDORES DE BOLSA</t>
  </si>
  <si>
    <t>COLOMBIA</t>
  </si>
  <si>
    <t>BTG PACTUAL CORPORACIÓN FINANCIERA S.A.</t>
  </si>
  <si>
    <t>BTG PACTUAL S.A. COMISIONISTA DE BOLSA</t>
  </si>
  <si>
    <t>BTG PACTUAL SOCIEDAD FIDUCIARIA(COLOMBIA)S.A.</t>
  </si>
  <si>
    <t>LAUREL SOCIEDAD GESTORA PROFESIONAL S.A.S.</t>
  </si>
  <si>
    <t>BTG PACTUAL US CAPITAL LLC</t>
  </si>
  <si>
    <t>BTG PACTUAL ASSET MANAGEMENT US LLC</t>
  </si>
  <si>
    <t>BANCO BTG PACTUAL LUXEMBOURG S.A.</t>
  </si>
  <si>
    <t>BTG PACTUAL CASA DE BOLSA S.A DE C.V.</t>
  </si>
  <si>
    <t>BANCO BTG PACTUAL PERÚ S.A.</t>
  </si>
  <si>
    <t>BTG PACTUAL PERU S.A. SOCIEDAD ADMINISTRADORA DE FONDOS DE INVERSION</t>
  </si>
  <si>
    <t>BTG PACTUAL PERU S.A. SOCIEDAD AGENTE DE BOLSA</t>
  </si>
  <si>
    <t>BTG PACTUAL EUROPE LLP</t>
  </si>
  <si>
    <t>CREDIT SUISSE BRAZIL (BAHAMAS) LIMITED</t>
  </si>
  <si>
    <t>BANCO PATAGÔNIA S.A.</t>
  </si>
  <si>
    <t>GPAT COMPAÑIA FINANCIERA S.A.</t>
  </si>
  <si>
    <t>PATAGONIA INVERSORA S.A. SOCIEDAD GERENTE DE FONDOS COMUNES DE INVERSIÓN</t>
  </si>
  <si>
    <t>PATAGONIA VALORES S.A. SOCIEDAD DE BOLSA</t>
  </si>
  <si>
    <t>AUSTRIA</t>
  </si>
  <si>
    <t>BANCO DO BRASIL A. G.</t>
  </si>
  <si>
    <t>BB SECURITIES ASIA PTE. LTD.</t>
  </si>
  <si>
    <t>BANCO DO BRASIL AMERICAS</t>
  </si>
  <si>
    <t>BANCO DO BRASIL SECURITIES LLC</t>
  </si>
  <si>
    <t>BANCO DO BRASIL FEDERAL SAVINGS BANK</t>
  </si>
  <si>
    <t>BB USA HOLDING COMPANY, INC.</t>
  </si>
  <si>
    <t>BB SEC.LTD.</t>
  </si>
  <si>
    <t>BANCO PATAGONIA (URUGUAY) S.A. I.F.E.</t>
  </si>
  <si>
    <t>MIZUHO DO BRASIL CAYMAN LIMITED</t>
  </si>
  <si>
    <t>BNDES PLC</t>
  </si>
  <si>
    <t>SANTANDER BRASIL, ESTABLECIMIENTO FINANCIERO DE CREDITO, S.A.</t>
  </si>
  <si>
    <t>VIRGENS,ILHAS (BRITANICAS)</t>
  </si>
  <si>
    <t>SOFISA INVESTMENT LMITED</t>
  </si>
  <si>
    <t>ITAÚ MIDDLE EAST LIMITED</t>
  </si>
  <si>
    <t>MCC S.A. CORREDORES DE BOLSA</t>
  </si>
  <si>
    <t>ITAÚ VALORES S.A.</t>
  </si>
  <si>
    <t>ITAÚ BANK &amp; TRUST BAHAMAS LTD.</t>
  </si>
  <si>
    <t>ITAU BANK LTD.</t>
  </si>
  <si>
    <t>ITAÚ INTERNATIONAL SECURITIES INC.</t>
  </si>
  <si>
    <t>BANCO ITAÚ INTERNATIONAL</t>
  </si>
  <si>
    <t>BANCO ITAU PARAGUAY S.A.</t>
  </si>
  <si>
    <t>ITAU BBA INTERNATIONAL PLC</t>
  </si>
  <si>
    <t>BANCO ITAÚ (SUISSE) S.A.</t>
  </si>
  <si>
    <t>Fonte: UNICAD - módulo "Instalações"/"Dados Básicos"</t>
  </si>
  <si>
    <t>* Inst. Financeiras e assemelhadas</t>
  </si>
  <si>
    <t>Subsidiárias de bancos brasileiros no exterior</t>
  </si>
  <si>
    <t>Representantes de Instituições Estrangeiras no País</t>
  </si>
  <si>
    <t>Instituição de Pagamento</t>
  </si>
  <si>
    <t>IP</t>
  </si>
  <si>
    <t>2/ Inclui sociedades de crédito imobiliário (Repassadoras / SCIR), que não podem captar recursos junto ao público.</t>
  </si>
  <si>
    <t>BOLIVIA</t>
  </si>
  <si>
    <t>CHINA, REPUBLICA POPULAR</t>
  </si>
  <si>
    <t>JAPAO</t>
  </si>
  <si>
    <t>BANCO ORIGINAL S.A.</t>
  </si>
  <si>
    <t>Diretoria de Organização do Sistema Financeiro e de Resolução - Diorf</t>
  </si>
  <si>
    <t>CANADA</t>
  </si>
  <si>
    <t>SUECIA</t>
  </si>
  <si>
    <t>BANCO BRADESCO ARGENTINA S.A.U.</t>
  </si>
  <si>
    <t>BTG PACTUAL GESTORA DE FONDOS, S.A. DE C.V., SOCIEDAD OPERADORA DE FONDOS DE INVERSIÓN</t>
  </si>
  <si>
    <t>BANCO ITAU ARGENTINA S.A.</t>
  </si>
  <si>
    <t>STANDARD BANK BRASIL REPRESENTACOES LTDA.</t>
  </si>
  <si>
    <t>DZ BANK AG DEUTSCHE ZENTRAL-GENOSSENSCHAFTSBANK,FRANKFURT AM</t>
  </si>
  <si>
    <t>DZ BANK SAO PAULO REPRESENTACAO LTDA</t>
  </si>
  <si>
    <t>KREDITANSTALT FÜR WIEDERAUFBAU KFW</t>
  </si>
  <si>
    <t>KFW BANKENGRUPPE REPRESENTACOES LTDA.</t>
  </si>
  <si>
    <t>LANDESBANK BADEN-WURTTEMBERG</t>
  </si>
  <si>
    <t>ANTILHAS HOLANDESAS</t>
  </si>
  <si>
    <t>LAAD AMERICAS NV</t>
  </si>
  <si>
    <t>LAAD AMERICAS - ESCRITORIO DE REPRESENTACAO PARA DESENVOLVIMENTO DE AGRONEGOCIOS LTDA</t>
  </si>
  <si>
    <t>AUSTRALIA</t>
  </si>
  <si>
    <t>MACQUARIE BANK LIMITED</t>
  </si>
  <si>
    <t>MACQUARIE BRASIL PARTICIPACOES LTDA.</t>
  </si>
  <si>
    <t>BANK OF MONTREAL</t>
  </si>
  <si>
    <t>PAULO MAX KRAUSS</t>
  </si>
  <si>
    <t>BANCO DE CREDITO E INVERSIONES</t>
  </si>
  <si>
    <t>22337476</t>
  </si>
  <si>
    <t>11-30784092</t>
  </si>
  <si>
    <t>CHINA DEVELOPMENT BANK CORPORATION</t>
  </si>
  <si>
    <t>COREIA, REPUBLICA DA</t>
  </si>
  <si>
    <t>THE EXPORT-IMPORT BANK OF KOREA</t>
  </si>
  <si>
    <t>DINAMARCA</t>
  </si>
  <si>
    <t>SAXO BANK A/S</t>
  </si>
  <si>
    <t>ABANCA BRASIL REPRESENTACAO LTDA</t>
  </si>
  <si>
    <t>24626438</t>
  </si>
  <si>
    <t xml:space="preserve">SALA 2201, ED. RIO SUL CENTER                     </t>
  </si>
  <si>
    <t xml:space="preserve">RUA LAURO MULLER  N  116                          </t>
  </si>
  <si>
    <t xml:space="preserve">22290906  </t>
  </si>
  <si>
    <t>ALLFUNDS BANK  S A</t>
  </si>
  <si>
    <t>22207284</t>
  </si>
  <si>
    <t>BANCO DE SABADELL S.A.</t>
  </si>
  <si>
    <t>SABADELL BRASIL TRADE SERVICES - ASSESSORIA COMERCIAL LTDA.</t>
  </si>
  <si>
    <t>MARCELO DEFINE</t>
  </si>
  <si>
    <t>22316844</t>
  </si>
  <si>
    <t xml:space="preserve">1327 18 AND CJ 183                                </t>
  </si>
  <si>
    <t xml:space="preserve">AVENIDA PRESIDENTE JUSCELINO KUBITSCHEK           </t>
  </si>
  <si>
    <t xml:space="preserve">04543011  </t>
  </si>
  <si>
    <t>BCP SECURITIES, LLC</t>
  </si>
  <si>
    <t>BCP SECURITIES DO BRASIL REPRESENTACOES LTDA.</t>
  </si>
  <si>
    <t>BLOOMBERG TRADEBOOK L.L.C.</t>
  </si>
  <si>
    <t>BLOOMBERG TRADEBOOK DO BRASIL LTDA</t>
  </si>
  <si>
    <t>BULLTICK, LLC</t>
  </si>
  <si>
    <t>BULLTICK BRASIL CONSULTORIA E ASSESSORIA EMPRESARIAL LTDA.</t>
  </si>
  <si>
    <t>COUTTS -USA- INTERNATIONAL</t>
  </si>
  <si>
    <t>JOHN HENRY SCHULZ</t>
  </si>
  <si>
    <t>NOMURA SECURITIES INTERNATIONAL, INC.</t>
  </si>
  <si>
    <t>NOMURA SECURITIES REPRESENTACAO LTDA.</t>
  </si>
  <si>
    <t>SAFRA NATIONAL BANK OF NEW YORK (51,05 P.C.)</t>
  </si>
  <si>
    <t>THE BANK OF NEW YORK</t>
  </si>
  <si>
    <t>BNY MELLON BANCO S.A.</t>
  </si>
  <si>
    <t>WELLS FARGO BANK, NATIONAL ASSOCIATION</t>
  </si>
  <si>
    <t>WELLS FARGO BRASIL ESCRITORIO DE REPRESENTACAO LTDA.</t>
  </si>
  <si>
    <t>11-35484400</t>
  </si>
  <si>
    <t xml:space="preserve">14º ANDAR - SALA 141                              </t>
  </si>
  <si>
    <t xml:space="preserve">AV. PRES. JUSCELINO KUBITSCHECK, 1600             </t>
  </si>
  <si>
    <t>CREDIT INDUSTRIEL ET COMMERCIAL</t>
  </si>
  <si>
    <t>INDIA</t>
  </si>
  <si>
    <t>STATE BANK OF INDIA</t>
  </si>
  <si>
    <t>STATE BANK OF INDIA SERVICOS LTDA</t>
  </si>
  <si>
    <t xml:space="preserve">ESCRITÓRIO 302                                    </t>
  </si>
  <si>
    <t xml:space="preserve">ALAMEDA MINISTRO ROCHA AZEVEDO, 38                </t>
  </si>
  <si>
    <t>UNICREDIT S.P.A.</t>
  </si>
  <si>
    <t>BAVARIA SERVICOS DE REPRESENTACAO COMERCIAL LTDA</t>
  </si>
  <si>
    <t>UNIONE DI BANCHE ITALIANE SOCIETÀ PER AZIONI - UBI BANCA</t>
  </si>
  <si>
    <t>ISIDORO GUERRERIO</t>
  </si>
  <si>
    <t>NORUEGA</t>
  </si>
  <si>
    <t>ARCTIC SECURITIES ASA</t>
  </si>
  <si>
    <t>ARCTIC BRASIL ESCRITORIO DE REPRESENTACAO LTDA.</t>
  </si>
  <si>
    <t>DNB BANK ASA</t>
  </si>
  <si>
    <t>BLADEX REPRESENTACAO LIMITADA</t>
  </si>
  <si>
    <t>BANCO INTERNACIONAL DEL PERÚ S.A.A. - INTERBANK</t>
  </si>
  <si>
    <t>INTERBANK - PERU REPRESENTACOES E PARTICIPACOES BRASIL LTDA.</t>
  </si>
  <si>
    <t xml:space="preserve">12º ANDAR - CJ. 122 - SALA C                      </t>
  </si>
  <si>
    <t xml:space="preserve">RUA FLÓRIDA, 1758                                 </t>
  </si>
  <si>
    <t xml:space="preserve">04565001  </t>
  </si>
  <si>
    <t>BANCO COMERCIAL PORTUGUES S.A.</t>
  </si>
  <si>
    <t>MILLENNIUM BCP ESCRITORIO DE REPRESENTACOES E SERVICOS LTDA</t>
  </si>
  <si>
    <t>BANCO ITAU EUROPA, S.A.</t>
  </si>
  <si>
    <t>NORDEA BANK AB (PUBL)</t>
  </si>
  <si>
    <t>NORDEA DO BRASIL REPRESENTACOES LTDA</t>
  </si>
  <si>
    <t>SKANDINAVISKA ENSKILDA BANKEN AB</t>
  </si>
  <si>
    <t>ZÜRCHER KANTONALBANK</t>
  </si>
  <si>
    <t>ZURCHER KANTONALBANK REPRESENTACOES LTDA.</t>
  </si>
  <si>
    <t>BANCO MERCANTIL C.A. -BANCO UNIVERSAL-</t>
  </si>
  <si>
    <t>JULIO CESAR GONZALEZ MARCANO</t>
  </si>
  <si>
    <t>11-51058204</t>
  </si>
  <si>
    <t xml:space="preserve">CONJUNTO 131 - 13º ANDAR                          </t>
  </si>
  <si>
    <t xml:space="preserve">AV.PAULISTA, 1765                                 </t>
  </si>
  <si>
    <t xml:space="preserve">01311020  </t>
  </si>
  <si>
    <t xml:space="preserve"> </t>
  </si>
  <si>
    <t xml:space="preserve">6/ Os valores referentes a 2012 e 2013 foram retificados em 2016, com acréscimo de duas e uma unidade, respectivamente, que se encontravam paralisadas.  </t>
  </si>
  <si>
    <r>
      <t xml:space="preserve">2013 </t>
    </r>
    <r>
      <rPr>
        <b/>
        <vertAlign val="superscript"/>
        <sz val="10"/>
        <rFont val="Arial"/>
        <family val="2"/>
      </rPr>
      <t>6</t>
    </r>
  </si>
  <si>
    <r>
      <t xml:space="preserve">2012 </t>
    </r>
    <r>
      <rPr>
        <b/>
        <vertAlign val="superscript"/>
        <sz val="10"/>
        <rFont val="Arial"/>
        <family val="2"/>
      </rPr>
      <t>6</t>
    </r>
  </si>
  <si>
    <t>Diretoria de Organização do Sistema Financeiro e de Resolução  - Diorf</t>
  </si>
  <si>
    <t xml:space="preserve">3/ Foram consideradas as institições nas seguintes situações: "Autorizadas sem Atividade"; </t>
  </si>
  <si>
    <t>"Autorizadas em Atividade"; "Em Adm. Especial Temporária"; "Em Intervenção" e "Paralisadas".</t>
  </si>
  <si>
    <t>Quadro 2 - Quantitativo de instituições autorizadas por tipo, com sede nas unidades da federação (UF)</t>
  </si>
  <si>
    <t>BANCO ABC BRASIL S.A.</t>
  </si>
  <si>
    <t>BANCO INDUSTRIAL DO BRASIL S.A.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</si>
  <si>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</si>
  <si>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</si>
  <si>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</si>
  <si>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</si>
  <si>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</si>
  <si>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</si>
  <si>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</si>
  <si>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</si>
  <si>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</si>
  <si>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</si>
  <si>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</si>
  <si>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</si>
  <si>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</si>
  <si>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</si>
  <si>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</si>
  <si>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</si>
  <si>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</si>
  <si>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</si>
  <si>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</si>
  <si>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</si>
  <si>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</si>
  <si>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</si>
  <si>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</si>
  <si>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</si>
  <si>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</si>
  <si>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</si>
  <si>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</si>
  <si>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</si>
  <si>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</si>
  <si>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</si>
  <si>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</si>
  <si>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</si>
  <si>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</si>
  <si>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</si>
  <si>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</si>
  <si>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</si>
  <si>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</si>
  <si>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</si>
  <si>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</si>
  <si>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</si>
  <si>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</si>
  <si>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</si>
  <si>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</si>
  <si>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</si>
  <si>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</si>
  <si>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</si>
  <si>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</si>
  <si>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</si>
  <si>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</si>
  <si>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</si>
  <si>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</si>
  <si>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</si>
  <si>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</si>
  <si>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</si>
  <si>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</si>
  <si>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</si>
  <si>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</si>
  <si>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</si>
  <si>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</si>
  <si>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</si>
  <si>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</si>
  <si>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</si>
  <si>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</si>
  <si>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</si>
  <si>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</si>
  <si>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</si>
  <si>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</si>
  <si>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Total de Municípios</t>
  </si>
  <si>
    <t>com PA</t>
  </si>
  <si>
    <t>sem PA e com PAE</t>
  </si>
  <si>
    <r>
      <t xml:space="preserve">sem PA e sem PAE </t>
    </r>
    <r>
      <rPr>
        <b/>
        <vertAlign val="superscript"/>
        <sz val="9"/>
        <rFont val="Arial"/>
        <family val="2"/>
      </rPr>
      <t>1</t>
    </r>
  </si>
  <si>
    <t>dez</t>
  </si>
  <si>
    <t>jun</t>
  </si>
  <si>
    <t>jul</t>
  </si>
  <si>
    <t>ago</t>
  </si>
  <si>
    <t>set</t>
  </si>
  <si>
    <t>out</t>
  </si>
  <si>
    <t>nov</t>
  </si>
  <si>
    <t>jan</t>
  </si>
  <si>
    <t>fev</t>
  </si>
  <si>
    <t>mar</t>
  </si>
  <si>
    <t>abr</t>
  </si>
  <si>
    <t>mai</t>
  </si>
  <si>
    <t>00.000.000</t>
  </si>
  <si>
    <t xml:space="preserve">BCO DO BRASIL S.A.                                          </t>
  </si>
  <si>
    <t>60.746.948</t>
  </si>
  <si>
    <t xml:space="preserve">BCO BRADESCO S.A.                                           </t>
  </si>
  <si>
    <t>00.360.305</t>
  </si>
  <si>
    <t xml:space="preserve">CAIXA ECONOMICA FEDERAL                                     </t>
  </si>
  <si>
    <t>60.701.190</t>
  </si>
  <si>
    <t>90.400.888</t>
  </si>
  <si>
    <t xml:space="preserve">BCO SANTANDER (BRASIL) S.A.                                 </t>
  </si>
  <si>
    <t>92.702.067</t>
  </si>
  <si>
    <t xml:space="preserve">BCO DO ESTADO DO RS S.A.                                    </t>
  </si>
  <si>
    <t>07.237.373</t>
  </si>
  <si>
    <t xml:space="preserve">BCO DO NORDESTE DO BRASIL S.A.                              </t>
  </si>
  <si>
    <t>17.184.037</t>
  </si>
  <si>
    <t xml:space="preserve">BCO MERCANTIL DO BRASIL S.A.                                </t>
  </si>
  <si>
    <t>28.127.603</t>
  </si>
  <si>
    <t xml:space="preserve">BCO BANESTES S.A.                                           </t>
  </si>
  <si>
    <t>33.479.023</t>
  </si>
  <si>
    <t xml:space="preserve">BCO CITIBANK S.A.                                           </t>
  </si>
  <si>
    <t>00.000.208</t>
  </si>
  <si>
    <t xml:space="preserve">BRB - BCO DE BRASILIA S.A.                                  </t>
  </si>
  <si>
    <t>04.902.979</t>
  </si>
  <si>
    <t xml:space="preserve">BCO DA AMAZONIA S.A.                                        </t>
  </si>
  <si>
    <t>04.913.711</t>
  </si>
  <si>
    <t xml:space="preserve">BCO DO EST. DO PA S.A.                                      </t>
  </si>
  <si>
    <t>58.160.789</t>
  </si>
  <si>
    <t xml:space="preserve">BCO SAFRA S.A.                                              </t>
  </si>
  <si>
    <t>13.009.717</t>
  </si>
  <si>
    <t xml:space="preserve">BCO DO EST. DE SE S.A.                                      </t>
  </si>
  <si>
    <t xml:space="preserve">BANCO INTER                                                 </t>
  </si>
  <si>
    <t>62.232.889</t>
  </si>
  <si>
    <t xml:space="preserve">BCO DAYCOVAL S.A                                            </t>
  </si>
  <si>
    <t>61.186.680</t>
  </si>
  <si>
    <t xml:space="preserve">BCO BMG S.A.                                                </t>
  </si>
  <si>
    <t>01.023.570</t>
  </si>
  <si>
    <t xml:space="preserve">BCO RABOBANK INTL BRASIL S.A.                               </t>
  </si>
  <si>
    <t>60.889.128</t>
  </si>
  <si>
    <t xml:space="preserve">BCO SOFISA S.A.                                             </t>
  </si>
  <si>
    <t>Dez/05</t>
  </si>
  <si>
    <t>Dez/06</t>
  </si>
  <si>
    <t>Dez/07</t>
  </si>
  <si>
    <t>Dez/08</t>
  </si>
  <si>
    <t>Dez/09</t>
  </si>
  <si>
    <t>Dez/10</t>
  </si>
  <si>
    <t>Dez/11</t>
  </si>
  <si>
    <r>
      <t xml:space="preserve">       sem PA e sem PAE </t>
    </r>
    <r>
      <rPr>
        <i/>
        <vertAlign val="superscript"/>
        <sz val="10"/>
        <rFont val="Arial"/>
        <family val="2"/>
      </rPr>
      <t>1</t>
    </r>
  </si>
  <si>
    <t xml:space="preserve">       sem PA e com PAE</t>
  </si>
  <si>
    <t xml:space="preserve">       com PA</t>
  </si>
  <si>
    <t>IFs sob Controle Estrangeiro¹</t>
  </si>
  <si>
    <r>
      <t>IFs com Participação Estrangeira</t>
    </r>
    <r>
      <rPr>
        <vertAlign val="superscript"/>
        <sz val="10"/>
        <color rgb="FF000000"/>
        <rFont val="Arial"/>
        <family val="2"/>
      </rPr>
      <t>2</t>
    </r>
  </si>
  <si>
    <t>11-50199986</t>
  </si>
  <si>
    <t>AGRICULTURAL BANK OF CHINA LIMITED</t>
  </si>
  <si>
    <t>FENG ZHENG</t>
  </si>
  <si>
    <t>23958842860</t>
  </si>
  <si>
    <t>HUAIBIAO CHEN</t>
  </si>
  <si>
    <t>23958837867</t>
  </si>
  <si>
    <t>LAN HUANG</t>
  </si>
  <si>
    <t>23958850880</t>
  </si>
  <si>
    <t>JAE HUN LEE</t>
  </si>
  <si>
    <t>23925832858</t>
  </si>
  <si>
    <t>SUNGJIN CHO</t>
  </si>
  <si>
    <t>23980129802</t>
  </si>
  <si>
    <t>BTG PACTUAL ARGENTINA S.A.</t>
  </si>
  <si>
    <t xml:space="preserve">           </t>
  </si>
  <si>
    <t>Quadro 9 - Agências bancárias no País - capital e interior</t>
  </si>
  <si>
    <t xml:space="preserve">          2/ Siglas: PA (Posto de Atendimento), PAE (Posto de Atendimento Eletrônico), Resolução 4.072, de 26.4.2012</t>
  </si>
  <si>
    <t xml:space="preserve">          3/ No relatório referente a Abril/2018 foram retificados os quantitativos de PA e PAE de julho/2017 a março/2018, o que alterou os quantitativos de municípios que haviam sido divulgados em versões anteriores.</t>
  </si>
  <si>
    <t>Total PA (Exceto de cooperativa)</t>
  </si>
  <si>
    <t>Total PA (cooperativa)</t>
  </si>
  <si>
    <t xml:space="preserve">          3/ Siglas: PA (Posto de Atendimento), PAE (Posto de Atendimento Eletrônico), Resolução 4.072/2012</t>
  </si>
  <si>
    <t xml:space="preserve">          4/ No relatório referente a Abril/2018 foram retificados os quantitativos de PA, PAE e UAD de julho/2017 a março/2018.</t>
  </si>
  <si>
    <r>
      <t xml:space="preserve">PA </t>
    </r>
    <r>
      <rPr>
        <sz val="7"/>
        <rFont val="Arial"/>
        <family val="2"/>
      </rPr>
      <t>(exceto de cooperativa)</t>
    </r>
  </si>
  <si>
    <t>PA (cooperativa)</t>
  </si>
  <si>
    <t xml:space="preserve">        2/ Siglas: PA (Posto de Atendimento), PAE (Posto de Atendimento Eletrônico), Resolução 4.072/2012</t>
  </si>
  <si>
    <t xml:space="preserve">        3/ No relatório referente a Abril/2018 foram retificados os quantitativos de PA, PAE e UAD de julho/2017 a março/2018.</t>
  </si>
  <si>
    <t>Obs   1/ Municípios sem atendimento bancário</t>
  </si>
  <si>
    <t>Caixas Econômicas Estaduais/Federal</t>
  </si>
  <si>
    <t>Sociedade de Crédito Direto</t>
  </si>
  <si>
    <t>SCD</t>
  </si>
  <si>
    <t>Sociedade de Empréstimo entre Pessoas</t>
  </si>
  <si>
    <t>SEP</t>
  </si>
  <si>
    <t>BANCO BOCOM BBM S.A.</t>
  </si>
  <si>
    <t>SANTA CRUZ DE LA SIERRA</t>
  </si>
  <si>
    <t>JERSEY CITY</t>
  </si>
  <si>
    <t>LISBOA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</si>
  <si>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</si>
  <si>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</si>
  <si>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</si>
  <si>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</si>
  <si>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</si>
  <si>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</si>
  <si>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</si>
  <si>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</si>
  <si>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</si>
  <si>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</si>
  <si>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</si>
  <si>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</si>
  <si>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2/ A partir da versão de Fevereiro/2018, as sedes das cooperativas de crédito passaram a ser consideradas como dependências do tipo Posto de Atendimento (PA) e do subtipo Posto de Atendimento Cooperativo (PAC) para toda a série histórica.</t>
  </si>
  <si>
    <t xml:space="preserve">          2/ A partir da versão de Fevereiro/2018, as sedes das cooperativas de crédito passaram a ser consideradas como dependências </t>
  </si>
  <si>
    <t xml:space="preserve">              do tipo Posto de Atendimento (PA) para toda a série histórica e contabilizadas nos quantitativos relativos às cooperativa, PA (coop.).</t>
  </si>
  <si>
    <t xml:space="preserve">ITAÚ UNIBANCO S.A.                                          </t>
  </si>
  <si>
    <t>Observações:</t>
  </si>
  <si>
    <t xml:space="preserve">1/ O quantitativo de agências foi coletado no 1º dia útil do mês seguinte e a lista completa das agências bancárias está disponível no sítio do Banco Central na internet, pelo caminho Sistema Financeiro Nacional → Informações cadastrais e contábeis → Informações cadastrais.        
</t>
  </si>
  <si>
    <t>2/ As instituições sem ocorrências nos meses recentes decorrem de aquisições/fusões ocorridas em períodos anteriores.</t>
  </si>
  <si>
    <t>3/ Para acessar os dados de meses anteriores, transfira o arquivo zipado (opção de download) e reexiba as colunas ocultas. Há também, neste quadro, linhas que foram ocultadas porque contêm instituições que foram encerradas ou que não possuem mais agências.</t>
  </si>
  <si>
    <t xml:space="preserve">Obs 1/ A partir da versão de Fevereiro/2018, as sedes das cooperativas de crédito passaram a ser consideradas como dependências </t>
  </si>
  <si>
    <t xml:space="preserve">          4/ No relatório referente a Abril/2018 foram retificados os quantitativos de PA e PAE de julho/2017 a março/2018, o que alterou os quantitativos de municípios que haviam sido divulgados em versões anteriores.</t>
  </si>
  <si>
    <t>BTG PACTUAL REINSURANCE ILHAS CAYMAN</t>
  </si>
  <si>
    <t>BTG PACTUAL (UK) LIMITED</t>
  </si>
  <si>
    <t>BANCO SAFRA (CAYMAN ISLANDS) LTD</t>
  </si>
  <si>
    <t>ITAU EUROPA LUXEMBOURG S.A.</t>
  </si>
  <si>
    <t>BANCO ITAU URUGUAY S A</t>
  </si>
  <si>
    <t>OCA S A</t>
  </si>
  <si>
    <t>ITAÚ BBA EUROPE S.A.</t>
  </si>
  <si>
    <t>STANDARD BANK OF SOUTH AFRICA LIMITED</t>
  </si>
  <si>
    <t>LBBW REPRESENTACAO LTDA</t>
  </si>
  <si>
    <t>LANDESBANK HESSEN - THURINGEN GIROZENTRALE</t>
  </si>
  <si>
    <t>HELABA REPRESENTACAO LTDA.</t>
  </si>
  <si>
    <t>26978109</t>
  </si>
  <si>
    <t xml:space="preserve">CONJUNTO 105-106B, EDIFÍCIO LANDMARK              </t>
  </si>
  <si>
    <t xml:space="preserve">AV. DAS NAÇÕES UNIDAS, 12.399                     </t>
  </si>
  <si>
    <t xml:space="preserve">BROOKLIN PAULISTA   </t>
  </si>
  <si>
    <t xml:space="preserve">04578000  </t>
  </si>
  <si>
    <t>BCI DO BRASIL   ESCRITORIO DE REPRESENTACAO LTDA.</t>
  </si>
  <si>
    <t>CHINA DEVELOPMENT BANK RIO DE JANEIRO REPRESENTACOES LTDA.</t>
  </si>
  <si>
    <t>SAXO BANK BRASIL ESCRITORIO DE REPRESENTACAO LTDA</t>
  </si>
  <si>
    <t>11-35136200</t>
  </si>
  <si>
    <t>FIRST ABU DHABI BANK</t>
  </si>
  <si>
    <t>FIRST ABU DHABI BANK REPRESENTACOES LTDA</t>
  </si>
  <si>
    <t>ABANCA CORPORACION BANCARIA S.A.</t>
  </si>
  <si>
    <t>ALLFUNDS BANK BRASIL REPRESENTACOES LTDA.</t>
  </si>
  <si>
    <t xml:space="preserve">CONJUNTOS 101, 102 E 10VG                         </t>
  </si>
  <si>
    <t xml:space="preserve">RUA IGUATEMI, 151                                 </t>
  </si>
  <si>
    <t xml:space="preserve">01451011  </t>
  </si>
  <si>
    <t>CAIXABANK BRASIL ESCRITORIO DE REPRESENTACAO LTDA.</t>
  </si>
  <si>
    <t xml:space="preserve">Nº 231, 6º (PARTE) E 10º ANDAR, CONJ. 1001        </t>
  </si>
  <si>
    <t>CIC DO BRASIL - CREDIT INDUSTRIEL ET COMMERCIAL - CONSULTORIA FINANCEIRA LTDA.</t>
  </si>
  <si>
    <t>NATIXIS - SERVICOS E INFORMACOES LTDA.</t>
  </si>
  <si>
    <t>46546255</t>
  </si>
  <si>
    <t>11-33715912</t>
  </si>
  <si>
    <t xml:space="preserve">12. ANDAR                                         </t>
  </si>
  <si>
    <t xml:space="preserve">AVENIDA PAULISTA, 283/287                         </t>
  </si>
  <si>
    <t xml:space="preserve">01311000  </t>
  </si>
  <si>
    <t>CLAUDIO GOULART DE ANDRADE</t>
  </si>
  <si>
    <t>69271658787</t>
  </si>
  <si>
    <t>BANCO LATINOAMERICANO DE COMERCIO EXTERIOR S.A.- BLADEX</t>
  </si>
  <si>
    <t xml:space="preserve">CJS. 13 E 14                                      </t>
  </si>
  <si>
    <t>BANCO FINANTIA S.A.</t>
  </si>
  <si>
    <t>SERGIO ZAPPA</t>
  </si>
  <si>
    <t>37407589704</t>
  </si>
  <si>
    <t xml:space="preserve">AV. EUSEBIO MATOSO, 891 - 18 ANDAR                </t>
  </si>
  <si>
    <t xml:space="preserve">05423901  </t>
  </si>
  <si>
    <t xml:space="preserve">12º. ANDAR - CJ 122 - PARTE                       </t>
  </si>
  <si>
    <t>SEB DO BRASIL REPRESENTACOES LTDA.</t>
  </si>
  <si>
    <t>Nota:para anos anteriores, transfira o arquivo zipado (opção de download) e reexiba as colunas ocultas.</t>
  </si>
  <si>
    <t>Autorizações e Cancelamentos de Instituições Financeiras</t>
  </si>
  <si>
    <t>Posição em: 31.12.2019</t>
  </si>
  <si>
    <t>BANCO BS2 S.A.</t>
  </si>
  <si>
    <t>BANCO C6 S.A.</t>
  </si>
  <si>
    <t/>
  </si>
  <si>
    <t>Dez/19</t>
  </si>
  <si>
    <t>BAC FLORIDA BANK</t>
  </si>
  <si>
    <t>BAC FLORIDA INVESTMENTS CORP.</t>
  </si>
  <si>
    <t>PACTUAL OVERSEAS CORPORATION - BANCO PACTUAL S.A.</t>
  </si>
  <si>
    <t>BTG PACTUAL SOLUCIONES Y SERVICIOS S.A.S.</t>
  </si>
  <si>
    <t>C6 CAPITAL SECURITIES LLC</t>
  </si>
  <si>
    <t>BB CAYMAN ISLANDS HOLDING</t>
  </si>
  <si>
    <t xml:space="preserve">CONJUNTO 211                                      </t>
  </si>
  <si>
    <t xml:space="preserve">RUA PROFESSOR ATILIO INNOCENTI, 474               </t>
  </si>
  <si>
    <t xml:space="preserve">04538001  </t>
  </si>
  <si>
    <t>CAIXABANK S.A.</t>
  </si>
  <si>
    <t>STANDARD CHARTERED REPRESENTACAO LTDA.</t>
  </si>
  <si>
    <t>34371929</t>
  </si>
  <si>
    <t>11-30730000</t>
  </si>
  <si>
    <t xml:space="preserve">7º ANDAR - CONJ. 72                               </t>
  </si>
  <si>
    <t xml:space="preserve">AVENIDA BRIGADEIRO FARIA LIMA, 3.600              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</si>
  <si>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</si>
  <si>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</si>
  <si>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</si>
  <si>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</si>
  <si>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</si>
  <si>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</si>
  <si>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</si>
  <si>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</si>
  <si>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</si>
  <si>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</si>
  <si>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</si>
  <si>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Cons</t>
  </si>
  <si>
    <t>Alemanha</t>
  </si>
  <si>
    <t>Andorra</t>
  </si>
  <si>
    <t>Argentina</t>
  </si>
  <si>
    <t>Bermudas</t>
  </si>
  <si>
    <t>Canadá</t>
  </si>
  <si>
    <t>Chade</t>
  </si>
  <si>
    <t>Chile</t>
  </si>
  <si>
    <t>China</t>
  </si>
  <si>
    <t>Colômbia</t>
  </si>
  <si>
    <t>Coréia do Sul</t>
  </si>
  <si>
    <t>Espanha</t>
  </si>
  <si>
    <t>Estados Unidos</t>
  </si>
  <si>
    <t>França</t>
  </si>
  <si>
    <t>Hong Kong</t>
  </si>
  <si>
    <t>Ilhas Cayman</t>
  </si>
  <si>
    <t>Ilhas Jersey</t>
  </si>
  <si>
    <t>Itália</t>
  </si>
  <si>
    <t>Japão</t>
  </si>
  <si>
    <t>Luxemburgo</t>
  </si>
  <si>
    <t>México</t>
  </si>
  <si>
    <t>Países Baixos</t>
  </si>
  <si>
    <t>Paraguai</t>
  </si>
  <si>
    <t>Portugal</t>
  </si>
  <si>
    <t>Reino Unido</t>
  </si>
  <si>
    <t>Suécia</t>
  </si>
  <si>
    <t>Suíça</t>
  </si>
  <si>
    <t>Uruguai</t>
  </si>
  <si>
    <t>África do Sul</t>
  </si>
  <si>
    <t>ABC BRASIL DISTRIBUIDORA DE TÍTULOS E VALORES MOBILIÁRIOS S.A.</t>
  </si>
  <si>
    <t>UBS BRASIL CORRETORA DE CÂMBIO, TÍTULOS E VALORES MOBILIÁRIOS S.A.</t>
  </si>
  <si>
    <t>UBS BRASIL BANCO DE INVESTIMENTO S.A.</t>
  </si>
  <si>
    <t>CREDIT SUISSE HEDGING-GRIFFO CORRETORA DE VALORES S.A</t>
  </si>
  <si>
    <t>CREDIT SUISSE (BRASIL) S.A. CORRETORA DE TÍTULOS E VALORES MOBILIÁRIOS</t>
  </si>
  <si>
    <t>BANCO CREDIT SUISSE (BRASIL) S.A.</t>
  </si>
  <si>
    <t>VOLVO ADMINISTRADORA DE CONSÓRCIO LTDA.</t>
  </si>
  <si>
    <t>BANCO VOLVO BRASIL S.A.</t>
  </si>
  <si>
    <t>TULLETT PREBON BRASIL CORRETORA DE VALORES E CÂMBIO LTDA</t>
  </si>
  <si>
    <t>MONEYCORP BANCO DE CÂMBIO S.A.</t>
  </si>
  <si>
    <t>TRAVELEX BANCO DE CÂMBIO S.A.</t>
  </si>
  <si>
    <t>CONFIDENCE CORRETORA DE CÂMBIO S.A.</t>
  </si>
  <si>
    <t>SANTANDER BRASIL ASSET MANAGEMENT DISTRIBUIDORA DE TITULOS E VALORES MOBILIÁRIOS S.A.</t>
  </si>
  <si>
    <t>BANCO HSBC S.A.</t>
  </si>
  <si>
    <t>ICAP DO BRASIL CORRETORA DE TÍTULOS E VALORES MOBILIÁRIOS LTDA.</t>
  </si>
  <si>
    <t>TANGER SOCIEDADE DE CRÉDITO DIRETO S.A.</t>
  </si>
  <si>
    <t>HAITONG SECURITIES DO BRASIL CORRETORA DE CÂMBIO E VALORES MOBILIÁRIOS S.A.</t>
  </si>
  <si>
    <t>HAITONG DO BRASIL DISTRIBUIDORA DE TÍTULOS E VALORES MOBILIÁRIOS S.A.</t>
  </si>
  <si>
    <t>CGD INVESTIMENTOS CORRETORA DE VALORES E CÂMBIO S.A.</t>
  </si>
  <si>
    <t>BANCO CAIXA GERAL - BRASIL S.A.</t>
  </si>
  <si>
    <t>NOVO BANCO CONTINENTAL S.A. - BANCO MÚLTIPLO</t>
  </si>
  <si>
    <t>CONSÓRCIO NACIONAL VOLKSWAGEN - ADMINISTRADORA DE CONSÓRCIO LTDA.</t>
  </si>
  <si>
    <t>BANCO VOLKSWAGEN S.A.</t>
  </si>
  <si>
    <t>SUPER PAGAMENTOS E ADMINISTRAÇÃO DE MEIOS ELETRÔNICOS S.A.</t>
  </si>
  <si>
    <t>SANTANDER LEASING S.A. ARRENDAMENTO MERCANTIL</t>
  </si>
  <si>
    <t>SANTANDER CORRETORA DE CÂMBIO E VALORES MOBILIÁRIOS S.A.</t>
  </si>
  <si>
    <t>SANTANDER BRASIL ADMINISTRADORA DE CONSÓRCIO LTDA.</t>
  </si>
  <si>
    <t>PI DISTRIBUIDORA DE TÍTULOS E VALORES MOBILIÁRIOS S.A.</t>
  </si>
  <si>
    <t>GETNET ADQUIRÊNCIA E SERVIÇOS PARA MEIOS DE PAGAMENTO S.A.</t>
  </si>
  <si>
    <t>BANCO OLÉ CONSIGNADO S.A.</t>
  </si>
  <si>
    <t>BANCO BANDEPE S.A.</t>
  </si>
  <si>
    <t>AYMORÉ CRÉDITO, FINANCIAMENTO E INVESTIMENTO S.A.</t>
  </si>
  <si>
    <t>LEASEPLAN ARRENDAMENTO MERCANTIL S.A.</t>
  </si>
  <si>
    <t>BANCO IBM S.A.</t>
  </si>
  <si>
    <t>BANCO DE LAGE LANDEN BRASIL S.A.</t>
  </si>
  <si>
    <t>BANCO RABOBANK INTERNATIONAL BRASIL S.A.</t>
  </si>
  <si>
    <t>BANCO CNH INDUSTRIAL CAPITAL S.A.</t>
  </si>
  <si>
    <t>BANCO CSF S.A.</t>
  </si>
  <si>
    <t xml:space="preserve">BANCO LUSO BRASILEIRO S.A.                        </t>
  </si>
  <si>
    <t>BANCO ABN AMRO S.A.</t>
  </si>
  <si>
    <t>BANCO INBURSA S.A.</t>
  </si>
  <si>
    <t>FINSOL SOCIEDADE DE CRÉDITO AO MICROEMPREENDEDOR E À EMPRESA DE PEQUENO PORTE S.A.</t>
  </si>
  <si>
    <t>CM CAPITAL MARKETS DISTRIBUIDORA DE TÍTULOS E VALORES MOBILIÁRIOS LTDA</t>
  </si>
  <si>
    <t>CM CAPITAL MARKETS CORRETORA DE CÂMBIO, TÍTULOS E VALORES MOBILIÁRIOS LTDA</t>
  </si>
  <si>
    <t>BANCO CARGILL S.A.</t>
  </si>
  <si>
    <t>AZIMUT BRASIL DISTRIBUIDORA DE TÍTULOS E VALORES MOBILIÁRIOS LTDA</t>
  </si>
  <si>
    <t>YAMAHA ADMINISTRADORA DE CONSÓRCIO LTDA.</t>
  </si>
  <si>
    <t>BANCO YAMAHA MOTOR DO BRASIL S.A.</t>
  </si>
  <si>
    <t>BANCO MUFG BRASIL S.A.</t>
  </si>
  <si>
    <t>HONDA LEASING S.A. - ARRENDAMENTO MERCANTIL</t>
  </si>
  <si>
    <t>BANCO HONDA S.A.</t>
  </si>
  <si>
    <t>ADMINISTRADORA DE CONSORCIO NACIONAL HONDA LTDA</t>
  </si>
  <si>
    <t>INTESA SANPAOLO BRASIL S.A. - BANCO MÚLTIPLO</t>
  </si>
  <si>
    <t>BANCO FIDIS S/A</t>
  </si>
  <si>
    <t>MERRILL LYNCH S.A. CORRETORA DE TÍTULOS E VALORES MOBILIÁRIOS</t>
  </si>
  <si>
    <t>BANK OF AMERICA MERRILL LYNCH BANCO MÚLTIPLO S.A.</t>
  </si>
  <si>
    <t>BGC LIQUIDEZ DISTRIBUIDORA DE TÍTULOS E VALORES MOBILIÁRIOS LTDA</t>
  </si>
  <si>
    <t>MIRAE ASSET WEALTH MANAGEMENT (BRAZIL) CORRETORA DE CÂMBIO, TÍTULOS E VALORES MOBILIÁRIOS LTDA.</t>
  </si>
  <si>
    <t>RIO BRAVO INVESTIMENTOS - DISTRIBUIDORA DE TÍTULOS E VALORES MOBILIÁRIOS LTDA.</t>
  </si>
  <si>
    <t>SG EQUIPMENT FINANCE S.A. ARRENDAMENTO MERCANTIL</t>
  </si>
  <si>
    <t>BANCO SOCIETE GENERALE BRASIL S.A.</t>
  </si>
  <si>
    <t>GLOBEX ADMINISTRADORA DE CONSÓRCIOS LTDA.</t>
  </si>
  <si>
    <t>BANCO RCI BRASIL S.A.</t>
  </si>
  <si>
    <t>ADMINISTRADORA DE CONSÓRCIO RCI BRASIL LTDA</t>
  </si>
  <si>
    <t>CA INDOSUEZ WEALTH (BRAZIL) S.A. DISTRIBUIDORA DE TÍTULOS E VALORES MOBILIÁRIOS</t>
  </si>
  <si>
    <t>BANCO CRÉDIT AGRICOLE BRASIL S.A.</t>
  </si>
  <si>
    <t>BANCO CETELEM S.A.</t>
  </si>
  <si>
    <t>BANCO BNP PARIBAS BRASIL S.A.</t>
  </si>
  <si>
    <t>BANCO PSA FINANCE BRASIL S.A.</t>
  </si>
  <si>
    <t>REPOM S.A.</t>
  </si>
  <si>
    <t>BANCO TOYOTA DO BRASIL S.A.</t>
  </si>
  <si>
    <t>GOLDMAN SACHS DO BRASIL CORRETORA DE TÍTULOS E VALORES MOBILIÁRIOS S.A.</t>
  </si>
  <si>
    <t>GOLDMAN SACHS DO BRASIL BANCO MULTIPLO S.A.</t>
  </si>
  <si>
    <t>STATE STREET BRASIL S.A.  BANCO COMERCIAL</t>
  </si>
  <si>
    <t>PAYPAL DO BRASIL SERVICOS DE PAGAMENTOS LTDA.</t>
  </si>
  <si>
    <t>BANCO PACCAR S.A.</t>
  </si>
  <si>
    <t>MORGAN STANLEY CORRETORA DE TÍTULOS E VALORES MOBILIÁRIOS S.A.</t>
  </si>
  <si>
    <t>BNY MELLON SERVIÇOS FINANCEIROS DISTRIBUIDORA DE TÍTULOS E VALORES MOBILIÁRIOS S.A.</t>
  </si>
  <si>
    <t>J.P. MORGAN S.A. - DISTRIBUIDORA DE TÍTULOS E VALORES MOBILIÁRIOS</t>
  </si>
  <si>
    <t>J.P. MORGAN CORRETORA DE CAMBIO E VALORES MOBILIARIOS S.A.</t>
  </si>
  <si>
    <t>BANCO J.P. MORGAN S.A.</t>
  </si>
  <si>
    <t>INTL FCSTONE DISTRIBUIDORA DE TÍTULOS E VALORES MOBILIÁRIOS LTDA.</t>
  </si>
  <si>
    <t>INTL FCSTONE BANCO DE CÂMBIO S.A.</t>
  </si>
  <si>
    <t>HP FINANCIAL SERVICES ARRENDAMENTO MERCANTIL S.A.</t>
  </si>
  <si>
    <t>STONE SOCIEDADE DE CRÉDITO DIRETO S.A.</t>
  </si>
  <si>
    <t>STONE PAGAMENTOS S.A.</t>
  </si>
  <si>
    <t>BANCOSEGURO S.A.</t>
  </si>
  <si>
    <t>GMAC ADMINISTRADORA DE CONSORCIOS LTDA</t>
  </si>
  <si>
    <t>BANCO GM S.A.</t>
  </si>
  <si>
    <t>BANCO FORD S.A.</t>
  </si>
  <si>
    <t>BANCO JOHN DEERE S.A.</t>
  </si>
  <si>
    <t>CSILATINA ARRENDAMENTO MERCANTIL S.A.</t>
  </si>
  <si>
    <t>CITIBANK DISTRIBUIDORA DE TITULOS E VALORES MOBILIARIOS S.A</t>
  </si>
  <si>
    <t>BANCO CITIBANK S.A.</t>
  </si>
  <si>
    <t>BANCO CATERPILLAR S.A.</t>
  </si>
  <si>
    <t>BRKB DISTRIBUIDORA DE TÍTULOS E VALORES MOBILIÁRIOS S.A.</t>
  </si>
  <si>
    <t>ING CORRETORA DE CAMBIO E TITULOS S.A.</t>
  </si>
  <si>
    <t>SANMELL - ADMINISTRADORA DE CONSORCIOS LTDA</t>
  </si>
  <si>
    <t>GLOBAL EXCHANGE DO BRASIL SOCIEDADE CORRETORA DE CÂMBIO LTDA.</t>
  </si>
  <si>
    <t>BMW LEASING DO BRASIL S.A. - ARRENDAMENTO MERCANTIL</t>
  </si>
  <si>
    <t>BMW FINANCEIRA S.A. - CREDITO, FINANCIAMENTO E INVESTIMENTO</t>
  </si>
  <si>
    <t>SANTANDER SECURITIES SERVICES BRASIL DISTRIBUIDORA DE TÍTULOS E VALORES MOBILIÁRIOS S.A.</t>
  </si>
  <si>
    <t>BBVA BRASIL BANCO DE INVESTIMENTO S.A.</t>
  </si>
  <si>
    <t>BANCO WOORI BANK DO BRASIL S.A.</t>
  </si>
  <si>
    <t>BANCO KDB DO BRASIL S.A.</t>
  </si>
  <si>
    <t>BANCO HYUNDAI CAPITAL BRASIL S.A.</t>
  </si>
  <si>
    <t>BANCO KEB HANA DO BRASIL S.A.</t>
  </si>
  <si>
    <t>NU PAGAMENTOS S.A.</t>
  </si>
  <si>
    <t>NU FINANCEIRA S.A. - SOCIEDADE DE CRÉDITO, FINANCIAMENTO E INVESTIMENTO</t>
  </si>
  <si>
    <t>ICBC DO BRASIL BANCO MÚLTIPLO S.A.</t>
  </si>
  <si>
    <t>GUIDE INVESTIMENTOS S.A. CORRETORA DE VALORES</t>
  </si>
  <si>
    <t>CCB BRASIL S.A. - CRÉDITO, FINANCIAMENTOS E INVESTIMENTOS</t>
  </si>
  <si>
    <t>CCB BRASIL DISTRIBUIDORA DE TÍTULOS E VALORES MOBILIÁRIOS S.A.</t>
  </si>
  <si>
    <t>CCB BRASIL ARRENDAMENTO MERCANTIL S/A</t>
  </si>
  <si>
    <t>BOCOM BBM CORRETORA DE CÂMBIO E VALORES MOBILIÁRIOS S.A.</t>
  </si>
  <si>
    <t>BANCO DA CHINA BRASIL S.A.</t>
  </si>
  <si>
    <t>EUROINVEST S.A. CORRETORA DE CÂMBIO, TÍTULOS E VALORES MOBILIÁRIOS</t>
  </si>
  <si>
    <t>CITIGROUP GLOBAL MARKETS BRASIL, CORRETORA DE CÂMBIO, TÍTULOS E VALORES MOBILIÁRIOS S.A.</t>
  </si>
  <si>
    <t>SCOTIABANK BRASIL S.A. BANCO MÚLTIPLO</t>
  </si>
  <si>
    <t>WESTERN UNION CORRETORA DE CÂMBIO S.A.</t>
  </si>
  <si>
    <t>BANCO WESTERN UNION DO BRASIL S.A.</t>
  </si>
  <si>
    <t>BANCO ANDBANK (BRASIL) S.A.</t>
  </si>
  <si>
    <t>ANDBANK DISTRIBUIDORA DE TÍTULOS E VALORES MOBILIÁRIOS LTDA.</t>
  </si>
  <si>
    <t>WIRECARD BRAZIL S.A.</t>
  </si>
  <si>
    <t>SCANIA BANCO S.A.</t>
  </si>
  <si>
    <t>SCANIA ADMINISTRADORA DE CONSÓRCIOS LTDA.</t>
  </si>
  <si>
    <t>DEUTSCHE SPARKASSEN LEASING DO BRASIL BANCO MÚLTIPLO S.A.</t>
  </si>
  <si>
    <t>MERCEDES-BENZ LEASING DO BRASIL ARRENDAMENTO MERCANTIL S.A.</t>
  </si>
  <si>
    <t>MERCEDES-BENZ ADMINISTRADORA DE CONSÓRCIOS LTDA.</t>
  </si>
  <si>
    <t>BANCO MERCEDES-BENZ DO BRASIL S.A.</t>
  </si>
  <si>
    <t>COMMERZBANK BRASIL S.A. - BANCO MÚLTIPLO</t>
  </si>
  <si>
    <t>CHG-MERIDIAN DO BRASIL ARRENDAMENTO MERCANTIL S.A.</t>
  </si>
  <si>
    <t>ACCESSCRÉDITO - SOCIEDADE DE CRÉDITO AO MICROEMPREENDEDOR E À EMPRESA DE PEQUENO PORTE S.A</t>
  </si>
  <si>
    <t>Quadro 13 - Instituições do SFN sob controle de grupos estrangeiros</t>
  </si>
  <si>
    <t>Quadro 12 - Participação estrangeira no capital votante de instituições do SFN</t>
  </si>
  <si>
    <t>Quadro 14 - Subsidiárias de bancos brasileiros no exterior *</t>
  </si>
  <si>
    <t>Quadro 15 - Representantes de Instituições Estrangeiras no País - Data-base: 31.12.2019</t>
  </si>
  <si>
    <t>Quadro 3 - Quantitativo de bancos por origem de capital</t>
  </si>
  <si>
    <t>Quadro 4 - Atendimento bancário no País - Distribuição do quantitativo de municípios por Região e UF</t>
  </si>
  <si>
    <t>Quadro 5 - Atendimento bancário no País - dependências por Região e UF</t>
  </si>
  <si>
    <t>Quadro 6 - Quantitativo de dependências</t>
  </si>
  <si>
    <t>Quadro 7 - Quantitativo de municípios com atendimento bancário no País</t>
  </si>
  <si>
    <t>Quadro 8 - Bancos com maiores redes de agências</t>
  </si>
  <si>
    <t>Quadro 10 - Bancos brasileiros com subsidiárias e/ou dependências no exterior</t>
  </si>
  <si>
    <t>Quadro 11 - Países com subsidiárias e/ou dependências de bancos brasileiros</t>
  </si>
  <si>
    <t>Quadro 17 - Dependências Bancárias por Origem de Capital e para Cooperativas de Crédito</t>
  </si>
  <si>
    <t>Países com subsidiárias e/ou dependências de bancos brasileiros</t>
  </si>
  <si>
    <t>Posição: 31.12.2019</t>
  </si>
  <si>
    <t>Banco Central do Brasil - Bacen</t>
  </si>
  <si>
    <t>Maceio</t>
  </si>
  <si>
    <t>Atendimento bancário no País - Municípios por Região e UF</t>
  </si>
  <si>
    <t>Descrição</t>
  </si>
  <si>
    <t>Quadro 16b - Quantitativo de Cancelamentos de Autorizações para Funcionamento</t>
  </si>
  <si>
    <t>Quadro 16a - Quantitativo de Autorizações para Funcionamento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</si>
</sst>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(* #,##0.00_);_(* \(#,##0.00\);_(* &quot;-&quot;??_);_(@_)"/>
    <numFmt numFmtId="165" formatCode="00,000,000"/>
    <numFmt numFmtId="166" formatCode="mmm\-yy"/>
    <numFmt numFmtId="167" formatCode="#,###"/>
    <numFmt numFmtId="168" formatCode="0.0%"/>
    <numFmt numFmtId="169" formatCode="General_)"/>
    <numFmt numFmtId="170" formatCode="&quot;Cr$&quot;#,##0_);[Red]\(&quot;Cr$&quot;#,##0\)"/>
    <numFmt numFmtId="171" formatCode="&quot;Cr$&quot;#,##0.00_);[Red]\(&quot;Cr$&quot;#,##0.00\)"/>
    <numFmt numFmtId="172" formatCode="#,#00"/>
    <numFmt numFmtId="173" formatCode="%#,#00"/>
    <numFmt numFmtId="174" formatCode="#.##000"/>
    <numFmt numFmtId="175" formatCode="#\ ###\ ###\ ##0\ "/>
    <numFmt numFmtId="176" formatCode="#,"/>
    <numFmt numFmtId="177" formatCode="0;\-0;;@"/>
  </numFmts>
  <fonts count="125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9"/>
      <name val="Arial"/>
      <family val="2"/>
    </font>
    <font>
      <sz val="6"/>
      <name val="Arial"/>
      <family val="2"/>
    </font>
    <font>
      <sz val="1"/>
      <name val="Arial"/>
      <family val="2"/>
    </font>
    <font>
      <b/>
      <sz val="1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0"/>
      <name val="Times New Roman"/>
      <family val="2"/>
    </font>
    <font>
      <sz val="10"/>
      <color indexed="8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Tahoma"/>
      <family val="2"/>
    </font>
    <font>
      <sz val="10"/>
      <color theme="0"/>
      <name val="Times New Roman"/>
      <family val="2"/>
    </font>
    <font>
      <sz val="10"/>
      <color theme="0"/>
      <name val="Tahoma"/>
      <family val="2"/>
    </font>
    <font>
      <sz val="10"/>
      <color rgb="FF006100"/>
      <name val="Times New Roman"/>
      <family val="2"/>
    </font>
    <font>
      <sz val="10"/>
      <color rgb="FF006100"/>
      <name val="Tahoma"/>
      <family val="2"/>
    </font>
    <font>
      <b/>
      <sz val="10"/>
      <color rgb="FFFA7D00"/>
      <name val="Times New Roman"/>
      <family val="2"/>
    </font>
    <font>
      <b/>
      <sz val="10"/>
      <color rgb="FFFA7D00"/>
      <name val="Tahoma"/>
      <family val="2"/>
    </font>
    <font>
      <b/>
      <sz val="10"/>
      <color theme="0"/>
      <name val="Times New Roman"/>
      <family val="2"/>
    </font>
    <font>
      <b/>
      <sz val="10"/>
      <color theme="0"/>
      <name val="Tahoma"/>
      <family val="2"/>
    </font>
    <font>
      <sz val="10"/>
      <color rgb="FFFA7D00"/>
      <name val="Times New Roman"/>
      <family val="2"/>
    </font>
    <font>
      <sz val="10"/>
      <color rgb="FFFA7D00"/>
      <name val="Tahoma"/>
      <family val="2"/>
    </font>
    <font>
      <sz val="10"/>
      <color rgb="FF3F3F76"/>
      <name val="Times New Roman"/>
      <family val="2"/>
    </font>
    <font>
      <sz val="10"/>
      <color rgb="FF3F3F76"/>
      <name val="Tahoma"/>
      <family val="2"/>
    </font>
    <font>
      <sz val="10"/>
      <color rgb="FF9C0006"/>
      <name val="Times New Roman"/>
      <family val="2"/>
    </font>
    <font>
      <sz val="10"/>
      <color rgb="FF9C0006"/>
      <name val="Tahoma"/>
      <family val="2"/>
    </font>
    <font>
      <sz val="10"/>
      <color rgb="FF9C6500"/>
      <name val="Times New Roman"/>
      <family val="2"/>
    </font>
    <font>
      <sz val="10"/>
      <color rgb="FF9C6500"/>
      <name val="Tahoma"/>
      <family val="2"/>
    </font>
    <font>
      <b/>
      <sz val="10"/>
      <color rgb="FF3F3F3F"/>
      <name val="Times New Roman"/>
      <family val="2"/>
    </font>
    <font>
      <b/>
      <sz val="10"/>
      <color rgb="FF3F3F3F"/>
      <name val="Tahoma"/>
      <family val="2"/>
    </font>
    <font>
      <sz val="10"/>
      <color rgb="FFFF0000"/>
      <name val="Times New Roman"/>
      <family val="2"/>
    </font>
    <font>
      <sz val="10"/>
      <color rgb="FFFF0000"/>
      <name val="Tahoma"/>
      <family val="2"/>
    </font>
    <font>
      <i/>
      <sz val="10"/>
      <color rgb="FF7F7F7F"/>
      <name val="Times New Roman"/>
      <family val="2"/>
    </font>
    <font>
      <i/>
      <sz val="10"/>
      <color rgb="FF7F7F7F"/>
      <name val="Tahoma"/>
      <family val="2"/>
    </font>
    <font>
      <b/>
      <sz val="15"/>
      <color theme="3"/>
      <name val="Times New Roman"/>
      <family val="2"/>
    </font>
    <font>
      <b/>
      <sz val="15"/>
      <color theme="3"/>
      <name val="Tahoma"/>
      <family val="2"/>
    </font>
    <font>
      <b/>
      <sz val="13"/>
      <color theme="3"/>
      <name val="Times New Roman"/>
      <family val="2"/>
    </font>
    <font>
      <b/>
      <sz val="13"/>
      <color theme="3"/>
      <name val="Tahoma"/>
      <family val="2"/>
    </font>
    <font>
      <b/>
      <sz val="11"/>
      <color theme="3"/>
      <name val="Times New Roman"/>
      <family val="2"/>
    </font>
    <font>
      <b/>
      <sz val="11"/>
      <color theme="3"/>
      <name val="Tahoma"/>
      <family val="2"/>
    </font>
    <font>
      <b/>
      <sz val="18"/>
      <color indexed="56"/>
      <name val="Cambria"/>
      <family val="2"/>
      <scheme val="major"/>
    </font>
    <font>
      <b/>
      <sz val="10"/>
      <color theme="1"/>
      <name val="Times New Roman"/>
      <family val="2"/>
    </font>
    <font>
      <b/>
      <sz val="10"/>
      <color theme="1"/>
      <name val="Tahoma"/>
      <family val="2"/>
    </font>
    <font>
      <sz val="10"/>
      <color theme="0"/>
      <name val="Arial"/>
      <family val="2"/>
    </font>
    <font>
      <sz val="5"/>
      <name val="Arial"/>
      <family val="2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5"/>
      <name val="MS Sans Serif"/>
      <family val="2"/>
    </font>
    <font>
      <u/>
      <sz val="11"/>
      <color theme="10"/>
      <name val="Calibri"/>
      <family val="2"/>
      <scheme val="minor"/>
    </font>
    <font>
      <sz val="8"/>
      <name val="SwitzerlandLight"/>
    </font>
    <font>
      <sz val="7"/>
      <name val="Times New Roman"/>
      <family val="1"/>
    </font>
    <font>
      <sz val="1"/>
      <color indexed="8"/>
      <name val="Courier"/>
      <family val="3"/>
    </font>
    <font>
      <b/>
      <sz val="14"/>
      <name val="Times New Roman"/>
      <family val="1"/>
    </font>
    <font>
      <b/>
      <sz val="1"/>
      <color indexed="8"/>
      <name val="Courier"/>
      <family val="3"/>
    </font>
    <font>
      <b/>
      <sz val="14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4" tint="0.79998168889431442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perscript"/>
      <sz val="10"/>
      <color rgb="FF000000"/>
      <name val="Arial"/>
      <family val="2"/>
    </font>
    <font>
      <u/>
      <sz val="10"/>
      <name val="Arial"/>
      <family val="2"/>
    </font>
    <font>
      <b/>
      <sz val="6"/>
      <name val="Arial"/>
      <family val="2"/>
    </font>
    <font>
      <sz val="11"/>
      <color rgb="FF000000"/>
      <name val="Calibri"/>
      <family val="2"/>
    </font>
    <font>
      <i/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34998626667073579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theme="0"/>
        <bgColor indexed="64"/>
      </patternFill>
    </fill>
  </fills>
  <borders count="1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523">
    <xf numFmtId="0" fontId="0" fillId="0" borderId="0"/>
    <xf numFmtId="0" fontId="41" fillId="23" borderId="0" applyNumberFormat="0" applyBorder="0" applyAlignment="0" applyProtection="0"/>
    <xf numFmtId="0" fontId="41" fillId="2" borderId="0" applyNumberFormat="0" applyBorder="0" applyAlignment="0" applyProtection="0"/>
    <xf numFmtId="0" fontId="42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3" borderId="0" applyNumberFormat="0" applyBorder="0" applyAlignment="0" applyProtection="0"/>
    <xf numFmtId="0" fontId="42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5" borderId="0" applyNumberFormat="0" applyBorder="0" applyAlignment="0" applyProtection="0"/>
    <xf numFmtId="0" fontId="42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6" borderId="0" applyNumberFormat="0" applyBorder="0" applyAlignment="0" applyProtection="0"/>
    <xf numFmtId="0" fontId="42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7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2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2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5" borderId="0" applyNumberFormat="0" applyBorder="0" applyAlignment="0" applyProtection="0"/>
    <xf numFmtId="0" fontId="42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7" borderId="0" applyNumberFormat="0" applyBorder="0" applyAlignment="0" applyProtection="0"/>
    <xf numFmtId="0" fontId="42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10" borderId="0" applyNumberFormat="0" applyBorder="0" applyAlignment="0" applyProtection="0"/>
    <xf numFmtId="0" fontId="42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11" borderId="0" applyNumberFormat="0" applyBorder="0" applyAlignment="0" applyProtection="0"/>
    <xf numFmtId="0" fontId="44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8" borderId="0" applyNumberFormat="0" applyBorder="0" applyAlignment="0" applyProtection="0"/>
    <xf numFmtId="0" fontId="44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9" borderId="0" applyNumberFormat="0" applyBorder="0" applyAlignment="0" applyProtection="0"/>
    <xf numFmtId="0" fontId="44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12" borderId="0" applyNumberFormat="0" applyBorder="0" applyAlignment="0" applyProtection="0"/>
    <xf numFmtId="0" fontId="44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13" borderId="0" applyNumberFormat="0" applyBorder="0" applyAlignment="0" applyProtection="0"/>
    <xf numFmtId="0" fontId="44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14" borderId="0" applyNumberFormat="0" applyBorder="0" applyAlignment="0" applyProtection="0"/>
    <xf numFmtId="0" fontId="44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4" borderId="0" applyNumberFormat="0" applyBorder="0" applyAlignment="0" applyProtection="0"/>
    <xf numFmtId="0" fontId="46" fillId="41" borderId="0" applyNumberFormat="0" applyBorder="0" applyAlignment="0" applyProtection="0"/>
    <xf numFmtId="0" fontId="47" fillId="42" borderId="47" applyNumberFormat="0" applyAlignment="0" applyProtection="0"/>
    <xf numFmtId="0" fontId="32" fillId="6" borderId="47" applyNumberFormat="0" applyAlignment="0" applyProtection="0"/>
    <xf numFmtId="0" fontId="48" fillId="42" borderId="47" applyNumberFormat="0" applyAlignment="0" applyProtection="0"/>
    <xf numFmtId="0" fontId="49" fillId="43" borderId="48" applyNumberFormat="0" applyAlignment="0" applyProtection="0"/>
    <xf numFmtId="0" fontId="50" fillId="43" borderId="48" applyNumberFormat="0" applyAlignment="0" applyProtection="0"/>
    <xf numFmtId="0" fontId="51" fillId="0" borderId="49" applyNumberFormat="0" applyFill="0" applyAlignment="0" applyProtection="0"/>
    <xf numFmtId="0" fontId="33" fillId="0" borderId="1" applyNumberFormat="0" applyFill="0" applyAlignment="0" applyProtection="0"/>
    <xf numFmtId="0" fontId="52" fillId="0" borderId="49" applyNumberFormat="0" applyFill="0" applyAlignment="0" applyProtection="0"/>
    <xf numFmtId="0" fontId="43" fillId="44" borderId="0" applyNumberFormat="0" applyBorder="0" applyAlignment="0" applyProtection="0"/>
    <xf numFmtId="0" fontId="43" fillId="15" borderId="0" applyNumberFormat="0" applyBorder="0" applyAlignment="0" applyProtection="0"/>
    <xf numFmtId="0" fontId="44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16" borderId="0" applyNumberFormat="0" applyBorder="0" applyAlignment="0" applyProtection="0"/>
    <xf numFmtId="0" fontId="44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17" borderId="0" applyNumberFormat="0" applyBorder="0" applyAlignment="0" applyProtection="0"/>
    <xf numFmtId="0" fontId="44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12" borderId="0" applyNumberFormat="0" applyBorder="0" applyAlignment="0" applyProtection="0"/>
    <xf numFmtId="0" fontId="44" fillId="47" borderId="0" applyNumberFormat="0" applyBorder="0" applyAlignment="0" applyProtection="0"/>
    <xf numFmtId="0" fontId="43" fillId="48" borderId="0" applyNumberFormat="0" applyBorder="0" applyAlignment="0" applyProtection="0"/>
    <xf numFmtId="0" fontId="44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18" borderId="0" applyNumberFormat="0" applyBorder="0" applyAlignment="0" applyProtection="0"/>
    <xf numFmtId="0" fontId="44" fillId="49" borderId="0" applyNumberFormat="0" applyBorder="0" applyAlignment="0" applyProtection="0"/>
    <xf numFmtId="0" fontId="53" fillId="50" borderId="47" applyNumberFormat="0" applyAlignment="0" applyProtection="0"/>
    <xf numFmtId="0" fontId="53" fillId="6" borderId="47" applyNumberFormat="0" applyAlignment="0" applyProtection="0"/>
    <xf numFmtId="0" fontId="54" fillId="50" borderId="47" applyNumberFormat="0" applyAlignment="0" applyProtection="0"/>
    <xf numFmtId="0" fontId="55" fillId="51" borderId="0" applyNumberFormat="0" applyBorder="0" applyAlignment="0" applyProtection="0"/>
    <xf numFmtId="0" fontId="55" fillId="3" borderId="0" applyNumberFormat="0" applyBorder="0" applyAlignment="0" applyProtection="0"/>
    <xf numFmtId="0" fontId="56" fillId="51" borderId="0" applyNumberFormat="0" applyBorder="0" applyAlignment="0" applyProtection="0"/>
    <xf numFmtId="0" fontId="57" fillId="52" borderId="0" applyNumberFormat="0" applyBorder="0" applyAlignment="0" applyProtection="0"/>
    <xf numFmtId="0" fontId="34" fillId="52" borderId="0" applyNumberFormat="0" applyBorder="0" applyAlignment="0" applyProtection="0"/>
    <xf numFmtId="0" fontId="58" fillId="52" borderId="0" applyNumberFormat="0" applyBorder="0" applyAlignment="0" applyProtection="0"/>
    <xf numFmtId="0" fontId="15" fillId="0" borderId="0"/>
    <xf numFmtId="0" fontId="15" fillId="0" borderId="0"/>
    <xf numFmtId="0" fontId="15" fillId="19" borderId="0">
      <protection locked="0"/>
    </xf>
    <xf numFmtId="0" fontId="15" fillId="19" borderId="0">
      <protection locked="0"/>
    </xf>
    <xf numFmtId="0" fontId="41" fillId="0" borderId="0"/>
    <xf numFmtId="0" fontId="15" fillId="0" borderId="0"/>
    <xf numFmtId="0" fontId="15" fillId="19" borderId="0">
      <protection locked="0"/>
    </xf>
    <xf numFmtId="0" fontId="40" fillId="0" borderId="0"/>
    <xf numFmtId="0" fontId="41" fillId="0" borderId="0"/>
    <xf numFmtId="0" fontId="42" fillId="0" borderId="0"/>
    <xf numFmtId="0" fontId="31" fillId="53" borderId="50" applyNumberFormat="0" applyFont="0" applyAlignment="0" applyProtection="0"/>
    <xf numFmtId="0" fontId="35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40" fillId="53" borderId="50" applyNumberFormat="0" applyFont="0" applyAlignment="0" applyProtection="0"/>
    <xf numFmtId="0" fontId="41" fillId="53" borderId="50" applyNumberFormat="0" applyFont="0" applyAlignment="0" applyProtection="0"/>
    <xf numFmtId="0" fontId="42" fillId="53" borderId="50" applyNumberFormat="0" applyFont="0" applyAlignment="0" applyProtection="0"/>
    <xf numFmtId="9" fontId="14" fillId="0" borderId="0" applyFont="0" applyFill="0" applyBorder="0" applyAlignment="0" applyProtection="0"/>
    <xf numFmtId="0" fontId="59" fillId="42" borderId="51" applyNumberFormat="0" applyAlignment="0" applyProtection="0"/>
    <xf numFmtId="0" fontId="59" fillId="6" borderId="51" applyNumberFormat="0" applyAlignment="0" applyProtection="0"/>
    <xf numFmtId="0" fontId="60" fillId="42" borderId="51" applyNumberFormat="0" applyAlignment="0" applyProtection="0"/>
    <xf numFmtId="164" fontId="1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52" applyNumberFormat="0" applyFill="0" applyAlignment="0" applyProtection="0"/>
    <xf numFmtId="0" fontId="36" fillId="0" borderId="2" applyNumberFormat="0" applyFill="0" applyAlignment="0" applyProtection="0"/>
    <xf numFmtId="0" fontId="66" fillId="0" borderId="52" applyNumberFormat="0" applyFill="0" applyAlignment="0" applyProtection="0"/>
    <xf numFmtId="0" fontId="67" fillId="0" borderId="53" applyNumberFormat="0" applyFill="0" applyAlignment="0" applyProtection="0"/>
    <xf numFmtId="0" fontId="37" fillId="0" borderId="3" applyNumberFormat="0" applyFill="0" applyAlignment="0" applyProtection="0"/>
    <xf numFmtId="0" fontId="68" fillId="0" borderId="53" applyNumberFormat="0" applyFill="0" applyAlignment="0" applyProtection="0"/>
    <xf numFmtId="0" fontId="69" fillId="0" borderId="54" applyNumberFormat="0" applyFill="0" applyAlignment="0" applyProtection="0"/>
    <xf numFmtId="0" fontId="38" fillId="0" borderId="4" applyNumberFormat="0" applyFill="0" applyAlignment="0" applyProtection="0"/>
    <xf numFmtId="0" fontId="70" fillId="0" borderId="54" applyNumberFormat="0" applyFill="0" applyAlignment="0" applyProtection="0"/>
    <xf numFmtId="0" fontId="6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55" applyNumberFormat="0" applyFill="0" applyAlignment="0" applyProtection="0"/>
    <xf numFmtId="0" fontId="72" fillId="0" borderId="5" applyNumberFormat="0" applyFill="0" applyAlignment="0" applyProtection="0"/>
    <xf numFmtId="0" fontId="73" fillId="0" borderId="55" applyNumberFormat="0" applyFill="0" applyAlignment="0" applyProtection="0"/>
    <xf numFmtId="0" fontId="15" fillId="19" borderId="0">
      <protection locked="0"/>
    </xf>
    <xf numFmtId="0" fontId="40" fillId="0" borderId="0"/>
    <xf numFmtId="0" fontId="76" fillId="0" borderId="0"/>
    <xf numFmtId="0" fontId="40" fillId="0" borderId="0"/>
    <xf numFmtId="0" fontId="40" fillId="0" borderId="0"/>
    <xf numFmtId="0" fontId="15" fillId="19" borderId="0">
      <protection locked="0"/>
    </xf>
    <xf numFmtId="0" fontId="15" fillId="19" borderId="0">
      <protection locked="0"/>
    </xf>
    <xf numFmtId="0" fontId="15" fillId="19" borderId="0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19" borderId="0">
      <protection locked="0"/>
    </xf>
    <xf numFmtId="0" fontId="15" fillId="19" borderId="0"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/>
    <xf numFmtId="0" fontId="80" fillId="0" borderId="0" applyNumberFormat="0" applyFill="0" applyBorder="0" applyAlignment="0" applyProtection="0"/>
    <xf numFmtId="0" fontId="14" fillId="19" borderId="0">
      <protection locked="0"/>
    </xf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81" fillId="35" borderId="0" applyNumberFormat="0" applyBorder="0" applyAlignment="0" applyProtection="0"/>
    <xf numFmtId="0" fontId="81" fillId="36" borderId="0" applyNumberFormat="0" applyBorder="0" applyAlignment="0" applyProtection="0"/>
    <xf numFmtId="0" fontId="81" fillId="37" borderId="0" applyNumberFormat="0" applyBorder="0" applyAlignment="0" applyProtection="0"/>
    <xf numFmtId="0" fontId="81" fillId="38" borderId="0" applyNumberFormat="0" applyBorder="0" applyAlignment="0" applyProtection="0"/>
    <xf numFmtId="0" fontId="81" fillId="39" borderId="0" applyNumberFormat="0" applyBorder="0" applyAlignment="0" applyProtection="0"/>
    <xf numFmtId="0" fontId="81" fillId="40" borderId="0" applyNumberFormat="0" applyBorder="0" applyAlignment="0" applyProtection="0"/>
    <xf numFmtId="0" fontId="82" fillId="41" borderId="0" applyNumberFormat="0" applyBorder="0" applyAlignment="0" applyProtection="0"/>
    <xf numFmtId="0" fontId="83" fillId="42" borderId="47" applyNumberFormat="0" applyAlignment="0" applyProtection="0"/>
    <xf numFmtId="0" fontId="84" fillId="43" borderId="48" applyNumberFormat="0" applyAlignment="0" applyProtection="0"/>
    <xf numFmtId="0" fontId="85" fillId="0" borderId="49" applyNumberFormat="0" applyFill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6" borderId="0" applyNumberFormat="0" applyBorder="0" applyAlignment="0" applyProtection="0"/>
    <xf numFmtId="0" fontId="81" fillId="47" borderId="0" applyNumberFormat="0" applyBorder="0" applyAlignment="0" applyProtection="0"/>
    <xf numFmtId="0" fontId="81" fillId="48" borderId="0" applyNumberFormat="0" applyBorder="0" applyAlignment="0" applyProtection="0"/>
    <xf numFmtId="0" fontId="81" fillId="49" borderId="0" applyNumberFormat="0" applyBorder="0" applyAlignment="0" applyProtection="0"/>
    <xf numFmtId="0" fontId="86" fillId="50" borderId="47" applyNumberFormat="0" applyAlignment="0" applyProtection="0"/>
    <xf numFmtId="0" fontId="87" fillId="51" borderId="0" applyNumberFormat="0" applyBorder="0" applyAlignment="0" applyProtection="0"/>
    <xf numFmtId="0" fontId="88" fillId="52" borderId="0" applyNumberFormat="0" applyBorder="0" applyAlignment="0" applyProtection="0"/>
    <xf numFmtId="0" fontId="14" fillId="0" borderId="0"/>
    <xf numFmtId="0" fontId="14" fillId="19" borderId="0">
      <protection locked="0"/>
    </xf>
    <xf numFmtId="0" fontId="14" fillId="19" borderId="0">
      <protection locked="0"/>
    </xf>
    <xf numFmtId="0" fontId="14" fillId="19" borderId="0">
      <protection locked="0"/>
    </xf>
    <xf numFmtId="0" fontId="14" fillId="19" borderId="0">
      <protection locked="0"/>
    </xf>
    <xf numFmtId="0" fontId="14" fillId="19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9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9" borderId="0">
      <protection locked="0"/>
    </xf>
    <xf numFmtId="0" fontId="14" fillId="19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40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0" fontId="31" fillId="53" borderId="50" applyNumberFormat="0" applyFont="0" applyAlignment="0" applyProtection="0"/>
    <xf numFmtId="9" fontId="14" fillId="0" borderId="0" applyFont="0" applyFill="0" applyBorder="0" applyAlignment="0" applyProtection="0"/>
    <xf numFmtId="0" fontId="89" fillId="42" borderId="51" applyNumberFormat="0" applyAlignment="0" applyProtection="0"/>
    <xf numFmtId="164" fontId="14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52" applyNumberFormat="0" applyFill="0" applyAlignment="0" applyProtection="0"/>
    <xf numFmtId="0" fontId="93" fillId="0" borderId="53" applyNumberFormat="0" applyFill="0" applyAlignment="0" applyProtection="0"/>
    <xf numFmtId="0" fontId="94" fillId="0" borderId="54" applyNumberFormat="0" applyFill="0" applyAlignment="0" applyProtection="0"/>
    <xf numFmtId="0" fontId="94" fillId="0" borderId="0" applyNumberFormat="0" applyFill="0" applyBorder="0" applyAlignment="0" applyProtection="0"/>
    <xf numFmtId="0" fontId="95" fillId="0" borderId="55" applyNumberFormat="0" applyFill="0" applyAlignment="0" applyProtection="0"/>
    <xf numFmtId="0" fontId="13" fillId="0" borderId="0"/>
    <xf numFmtId="0" fontId="14" fillId="0" borderId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81" fillId="35" borderId="0" applyNumberFormat="0" applyBorder="0" applyAlignment="0" applyProtection="0"/>
    <xf numFmtId="0" fontId="81" fillId="36" borderId="0" applyNumberFormat="0" applyBorder="0" applyAlignment="0" applyProtection="0"/>
    <xf numFmtId="0" fontId="81" fillId="37" borderId="0" applyNumberFormat="0" applyBorder="0" applyAlignment="0" applyProtection="0"/>
    <xf numFmtId="0" fontId="81" fillId="38" borderId="0" applyNumberFormat="0" applyBorder="0" applyAlignment="0" applyProtection="0"/>
    <xf numFmtId="0" fontId="81" fillId="39" borderId="0" applyNumberFormat="0" applyBorder="0" applyAlignment="0" applyProtection="0"/>
    <xf numFmtId="0" fontId="81" fillId="40" borderId="0" applyNumberFormat="0" applyBorder="0" applyAlignment="0" applyProtection="0"/>
    <xf numFmtId="0" fontId="82" fillId="41" borderId="0" applyNumberFormat="0" applyBorder="0" applyAlignment="0" applyProtection="0"/>
    <xf numFmtId="0" fontId="83" fillId="42" borderId="47" applyNumberFormat="0" applyAlignment="0" applyProtection="0"/>
    <xf numFmtId="0" fontId="84" fillId="43" borderId="48" applyNumberFormat="0" applyAlignment="0" applyProtection="0"/>
    <xf numFmtId="0" fontId="85" fillId="0" borderId="49" applyNumberFormat="0" applyFill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6" borderId="0" applyNumberFormat="0" applyBorder="0" applyAlignment="0" applyProtection="0"/>
    <xf numFmtId="0" fontId="81" fillId="47" borderId="0" applyNumberFormat="0" applyBorder="0" applyAlignment="0" applyProtection="0"/>
    <xf numFmtId="0" fontId="81" fillId="48" borderId="0" applyNumberFormat="0" applyBorder="0" applyAlignment="0" applyProtection="0"/>
    <xf numFmtId="0" fontId="81" fillId="49" borderId="0" applyNumberFormat="0" applyBorder="0" applyAlignment="0" applyProtection="0"/>
    <xf numFmtId="0" fontId="86" fillId="50" borderId="47" applyNumberFormat="0" applyAlignment="0" applyProtection="0"/>
    <xf numFmtId="0" fontId="87" fillId="51" borderId="0" applyNumberFormat="0" applyBorder="0" applyAlignment="0" applyProtection="0"/>
    <xf numFmtId="0" fontId="88" fillId="52" borderId="0" applyNumberFormat="0" applyBorder="0" applyAlignment="0" applyProtection="0"/>
    <xf numFmtId="0" fontId="40" fillId="0" borderId="0"/>
    <xf numFmtId="0" fontId="89" fillId="42" borderId="51" applyNumberFormat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52" applyNumberFormat="0" applyFill="0" applyAlignment="0" applyProtection="0"/>
    <xf numFmtId="0" fontId="93" fillId="0" borderId="53" applyNumberFormat="0" applyFill="0" applyAlignment="0" applyProtection="0"/>
    <xf numFmtId="0" fontId="94" fillId="0" borderId="54" applyNumberFormat="0" applyFill="0" applyAlignment="0" applyProtection="0"/>
    <xf numFmtId="0" fontId="94" fillId="0" borderId="0" applyNumberFormat="0" applyFill="0" applyBorder="0" applyAlignment="0" applyProtection="0"/>
    <xf numFmtId="0" fontId="95" fillId="0" borderId="55" applyNumberFormat="0" applyFill="0" applyAlignment="0" applyProtection="0"/>
    <xf numFmtId="0" fontId="97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98" fillId="19" borderId="0"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88" fillId="52" borderId="0" applyNumberFormat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14" fillId="0" borderId="0"/>
    <xf numFmtId="0" fontId="14" fillId="0" borderId="0"/>
    <xf numFmtId="0" fontId="94" fillId="0" borderId="54" applyNumberFormat="0" applyFill="0" applyAlignment="0" applyProtection="0"/>
    <xf numFmtId="0" fontId="93" fillId="0" borderId="53" applyNumberFormat="0" applyFill="0" applyAlignment="0" applyProtection="0"/>
    <xf numFmtId="0" fontId="90" fillId="0" borderId="0" applyNumberFormat="0" applyFill="0" applyBorder="0" applyAlignment="0" applyProtection="0"/>
    <xf numFmtId="0" fontId="81" fillId="49" borderId="0" applyNumberFormat="0" applyBorder="0" applyAlignment="0" applyProtection="0"/>
    <xf numFmtId="0" fontId="81" fillId="48" borderId="0" applyNumberFormat="0" applyBorder="0" applyAlignment="0" applyProtection="0"/>
    <xf numFmtId="0" fontId="81" fillId="47" borderId="0" applyNumberFormat="0" applyBorder="0" applyAlignment="0" applyProtection="0"/>
    <xf numFmtId="0" fontId="81" fillId="46" borderId="0" applyNumberFormat="0" applyBorder="0" applyAlignment="0" applyProtection="0"/>
    <xf numFmtId="0" fontId="81" fillId="45" borderId="0" applyNumberFormat="0" applyBorder="0" applyAlignment="0" applyProtection="0"/>
    <xf numFmtId="0" fontId="85" fillId="0" borderId="49" applyNumberFormat="0" applyFill="0" applyAlignment="0" applyProtection="0"/>
    <xf numFmtId="0" fontId="84" fillId="43" borderId="48" applyNumberFormat="0" applyAlignment="0" applyProtection="0"/>
    <xf numFmtId="0" fontId="83" fillId="42" borderId="47" applyNumberFormat="0" applyAlignment="0" applyProtection="0"/>
    <xf numFmtId="0" fontId="81" fillId="39" borderId="0" applyNumberFormat="0" applyBorder="0" applyAlignment="0" applyProtection="0"/>
    <xf numFmtId="0" fontId="81" fillId="38" borderId="0" applyNumberFormat="0" applyBorder="0" applyAlignment="0" applyProtection="0"/>
    <xf numFmtId="0" fontId="81" fillId="36" borderId="0" applyNumberFormat="0" applyBorder="0" applyAlignment="0" applyProtection="0"/>
    <xf numFmtId="0" fontId="81" fillId="35" borderId="0" applyNumberFormat="0" applyBorder="0" applyAlignment="0" applyProtection="0"/>
    <xf numFmtId="0" fontId="40" fillId="33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27" borderId="0" applyNumberFormat="0" applyBorder="0" applyAlignment="0" applyProtection="0"/>
    <xf numFmtId="0" fontId="40" fillId="26" borderId="0" applyNumberFormat="0" applyBorder="0" applyAlignment="0" applyProtection="0"/>
    <xf numFmtId="0" fontId="40" fillId="25" borderId="0" applyNumberFormat="0" applyBorder="0" applyAlignment="0" applyProtection="0"/>
    <xf numFmtId="0" fontId="40" fillId="24" borderId="0" applyNumberFormat="0" applyBorder="0" applyAlignment="0" applyProtection="0"/>
    <xf numFmtId="0" fontId="40" fillId="23" borderId="0" applyNumberFormat="0" applyBorder="0" applyAlignment="0" applyProtection="0"/>
    <xf numFmtId="0" fontId="11" fillId="0" borderId="0"/>
    <xf numFmtId="0" fontId="42" fillId="0" borderId="0"/>
    <xf numFmtId="0" fontId="94" fillId="0" borderId="0" applyNumberFormat="0" applyFill="0" applyBorder="0" applyAlignment="0" applyProtection="0"/>
    <xf numFmtId="0" fontId="92" fillId="0" borderId="52" applyNumberFormat="0" applyFill="0" applyAlignment="0" applyProtection="0"/>
    <xf numFmtId="0" fontId="89" fillId="42" borderId="51" applyNumberFormat="0" applyAlignment="0" applyProtection="0"/>
    <xf numFmtId="0" fontId="81" fillId="40" borderId="0" applyNumberFormat="0" applyBorder="0" applyAlignment="0" applyProtection="0"/>
    <xf numFmtId="0" fontId="81" fillId="44" borderId="0" applyNumberFormat="0" applyBorder="0" applyAlignment="0" applyProtection="0"/>
    <xf numFmtId="0" fontId="11" fillId="0" borderId="0"/>
    <xf numFmtId="0" fontId="40" fillId="34" borderId="0" applyNumberFormat="0" applyBorder="0" applyAlignment="0" applyProtection="0"/>
    <xf numFmtId="0" fontId="11" fillId="0" borderId="0"/>
    <xf numFmtId="0" fontId="11" fillId="0" borderId="0"/>
    <xf numFmtId="0" fontId="82" fillId="41" borderId="0" applyNumberFormat="0" applyBorder="0" applyAlignment="0" applyProtection="0"/>
    <xf numFmtId="0" fontId="41" fillId="0" borderId="0"/>
    <xf numFmtId="0" fontId="95" fillId="0" borderId="55" applyNumberFormat="0" applyFill="0" applyAlignment="0" applyProtection="0"/>
    <xf numFmtId="0" fontId="91" fillId="0" borderId="0" applyNumberFormat="0" applyFill="0" applyBorder="0" applyAlignment="0" applyProtection="0"/>
    <xf numFmtId="0" fontId="86" fillId="50" borderId="47" applyNumberFormat="0" applyAlignment="0" applyProtection="0"/>
    <xf numFmtId="0" fontId="81" fillId="37" borderId="0" applyNumberFormat="0" applyBorder="0" applyAlignment="0" applyProtection="0"/>
    <xf numFmtId="0" fontId="40" fillId="32" borderId="0" applyNumberFormat="0" applyBorder="0" applyAlignment="0" applyProtection="0"/>
    <xf numFmtId="0" fontId="87" fillId="51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1" fillId="0" borderId="0"/>
    <xf numFmtId="0" fontId="100" fillId="0" borderId="0" applyNumberFormat="0" applyFill="0" applyBorder="0" applyAlignment="0" applyProtection="0"/>
    <xf numFmtId="169" fontId="101" fillId="0" borderId="0">
      <alignment vertical="top"/>
    </xf>
    <xf numFmtId="169" fontId="102" fillId="0" borderId="0">
      <alignment horizontal="right"/>
    </xf>
    <xf numFmtId="169" fontId="102" fillId="0" borderId="0">
      <alignment horizontal="right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03" fillId="0" borderId="0">
      <protection locked="0"/>
    </xf>
    <xf numFmtId="172" fontId="103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31" fillId="0" borderId="0"/>
    <xf numFmtId="0" fontId="31" fillId="0" borderId="0"/>
    <xf numFmtId="173" fontId="103" fillId="0" borderId="0">
      <protection locked="0"/>
    </xf>
    <xf numFmtId="174" fontId="103" fillId="0" borderId="0"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5" fontId="102" fillId="0" borderId="0"/>
    <xf numFmtId="38" fontId="16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104" fillId="0" borderId="75"/>
    <xf numFmtId="169" fontId="104" fillId="0" borderId="75"/>
    <xf numFmtId="176" fontId="105" fillId="0" borderId="0">
      <protection locked="0"/>
    </xf>
    <xf numFmtId="176" fontId="105" fillId="0" borderId="0">
      <protection locked="0"/>
    </xf>
    <xf numFmtId="0" fontId="112" fillId="19" borderId="0">
      <protection locked="0"/>
    </xf>
    <xf numFmtId="0" fontId="112" fillId="19" borderId="0">
      <protection locked="0"/>
    </xf>
    <xf numFmtId="0" fontId="8" fillId="0" borderId="0"/>
    <xf numFmtId="0" fontId="113" fillId="19" borderId="0">
      <protection locked="0"/>
    </xf>
    <xf numFmtId="0" fontId="113" fillId="19" borderId="0">
      <protection locked="0"/>
    </xf>
    <xf numFmtId="0" fontId="118" fillId="19" borderId="0">
      <protection locked="0"/>
    </xf>
    <xf numFmtId="0" fontId="40" fillId="0" borderId="0"/>
    <xf numFmtId="0" fontId="7" fillId="0" borderId="0"/>
    <xf numFmtId="0" fontId="6" fillId="0" borderId="0"/>
    <xf numFmtId="0" fontId="14" fillId="0" borderId="0"/>
    <xf numFmtId="0" fontId="9" fillId="0" borderId="0"/>
    <xf numFmtId="0" fontId="124" fillId="0" borderId="0" applyNumberFormat="0" applyFill="0" applyBorder="0" applyAlignment="0" applyProtection="0">
      <alignment vertical="top"/>
      <protection locked="0"/>
    </xf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0" borderId="0"/>
    <xf numFmtId="0" fontId="14" fillId="19" borderId="0">
      <protection locked="0"/>
    </xf>
    <xf numFmtId="0" fontId="14" fillId="19" borderId="0">
      <protection locked="0"/>
    </xf>
    <xf numFmtId="0" fontId="14" fillId="19" borderId="0">
      <protection locked="0"/>
    </xf>
    <xf numFmtId="0" fontId="14" fillId="19" borderId="0">
      <protection locked="0"/>
    </xf>
    <xf numFmtId="0" fontId="40" fillId="0" borderId="0"/>
    <xf numFmtId="0" fontId="40" fillId="0" borderId="0"/>
    <xf numFmtId="0" fontId="14" fillId="19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541">
    <xf numFmtId="0" fontId="0" fillId="0" borderId="0" xfId="0"/>
    <xf numFmtId="0" fontId="15" fillId="20" borderId="0" xfId="0" applyFont="1" applyFill="1"/>
    <xf numFmtId="0" fontId="18" fillId="20" borderId="0" xfId="0" applyFont="1" applyFill="1"/>
    <xf numFmtId="0" fontId="18" fillId="20" borderId="0" xfId="0" applyFont="1" applyFill="1" applyBorder="1"/>
    <xf numFmtId="0" fontId="15" fillId="20" borderId="0" xfId="0" applyFont="1" applyFill="1" applyAlignment="1">
      <alignment horizontal="center"/>
    </xf>
    <xf numFmtId="0" fontId="21" fillId="20" borderId="0" xfId="0" applyFont="1" applyFill="1"/>
    <xf numFmtId="0" fontId="18" fillId="20" borderId="0" xfId="0" applyFont="1" applyFill="1" applyAlignment="1"/>
    <xf numFmtId="0" fontId="27" fillId="20" borderId="0" xfId="0" applyFont="1" applyFill="1"/>
    <xf numFmtId="0" fontId="27" fillId="20" borderId="0" xfId="0" applyFont="1" applyFill="1" applyAlignment="1">
      <alignment horizontal="center"/>
    </xf>
    <xf numFmtId="0" fontId="27" fillId="20" borderId="0" xfId="0" applyFont="1" applyFill="1" applyBorder="1"/>
    <xf numFmtId="0" fontId="28" fillId="20" borderId="0" xfId="0" applyFont="1" applyFill="1"/>
    <xf numFmtId="0" fontId="29" fillId="20" borderId="0" xfId="0" applyFont="1" applyFill="1"/>
    <xf numFmtId="0" fontId="14" fillId="20" borderId="0" xfId="0" applyFont="1" applyFill="1"/>
    <xf numFmtId="1" fontId="17" fillId="54" borderId="15" xfId="0" applyNumberFormat="1" applyFont="1" applyFill="1" applyBorder="1" applyAlignment="1">
      <alignment horizontal="center"/>
    </xf>
    <xf numFmtId="1" fontId="17" fillId="54" borderId="32" xfId="0" applyNumberFormat="1" applyFont="1" applyFill="1" applyBorder="1" applyAlignment="1">
      <alignment horizontal="center"/>
    </xf>
    <xf numFmtId="0" fontId="11" fillId="0" borderId="0" xfId="378"/>
    <xf numFmtId="0" fontId="22" fillId="0" borderId="57" xfId="378" applyFont="1" applyBorder="1"/>
    <xf numFmtId="0" fontId="100" fillId="0" borderId="20" xfId="379" applyBorder="1"/>
    <xf numFmtId="0" fontId="100" fillId="0" borderId="36" xfId="379" applyBorder="1"/>
    <xf numFmtId="0" fontId="100" fillId="0" borderId="37" xfId="379" applyBorder="1"/>
    <xf numFmtId="0" fontId="14" fillId="0" borderId="6" xfId="226" applyFont="1" applyBorder="1" applyAlignment="1">
      <alignment horizontal="center"/>
    </xf>
    <xf numFmtId="0" fontId="0" fillId="0" borderId="0" xfId="247" applyFont="1"/>
    <xf numFmtId="0" fontId="14" fillId="0" borderId="0" xfId="226" applyAlignment="1">
      <alignment vertical="center"/>
    </xf>
    <xf numFmtId="0" fontId="14" fillId="0" borderId="0" xfId="226" applyAlignment="1"/>
    <xf numFmtId="0" fontId="14" fillId="0" borderId="0" xfId="226" applyAlignment="1">
      <alignment horizontal="center"/>
    </xf>
    <xf numFmtId="0" fontId="14" fillId="0" borderId="0" xfId="226"/>
    <xf numFmtId="0" fontId="14" fillId="0" borderId="0" xfId="226" applyFont="1" applyAlignment="1"/>
    <xf numFmtId="0" fontId="14" fillId="0" borderId="0" xfId="226" applyFont="1" applyAlignment="1">
      <alignment horizontal="center"/>
    </xf>
    <xf numFmtId="0" fontId="14" fillId="0" borderId="0" xfId="226" applyFont="1"/>
    <xf numFmtId="0" fontId="30" fillId="0" borderId="0" xfId="226" applyFont="1" applyBorder="1" applyAlignment="1" applyProtection="1">
      <alignment vertical="top" readingOrder="1"/>
      <protection locked="0"/>
    </xf>
    <xf numFmtId="0" fontId="109" fillId="0" borderId="0" xfId="227" applyFont="1" applyFill="1" applyBorder="1" applyProtection="1"/>
    <xf numFmtId="0" fontId="14" fillId="19" borderId="0" xfId="238">
      <protection locked="0"/>
    </xf>
    <xf numFmtId="0" fontId="14" fillId="19" borderId="0" xfId="227" applyFont="1" applyAlignment="1">
      <alignment wrapText="1"/>
      <protection locked="0"/>
    </xf>
    <xf numFmtId="0" fontId="14" fillId="19" borderId="0" xfId="238" applyFont="1">
      <protection locked="0"/>
    </xf>
    <xf numFmtId="0" fontId="14" fillId="19" borderId="0" xfId="227" applyFont="1">
      <protection locked="0"/>
    </xf>
    <xf numFmtId="0" fontId="75" fillId="19" borderId="0" xfId="227" applyFont="1">
      <protection locked="0"/>
    </xf>
    <xf numFmtId="0" fontId="17" fillId="19" borderId="0" xfId="227" applyFont="1">
      <protection locked="0"/>
    </xf>
    <xf numFmtId="0" fontId="17" fillId="20" borderId="0" xfId="227" applyFont="1" applyFill="1" applyBorder="1">
      <protection locked="0"/>
    </xf>
    <xf numFmtId="0" fontId="14" fillId="20" borderId="0" xfId="227" applyFont="1" applyFill="1">
      <protection locked="0"/>
    </xf>
    <xf numFmtId="0" fontId="14" fillId="20" borderId="0" xfId="227" applyFont="1" applyFill="1" applyBorder="1">
      <protection locked="0"/>
    </xf>
    <xf numFmtId="0" fontId="18" fillId="19" borderId="0" xfId="227" applyFont="1">
      <protection locked="0"/>
    </xf>
    <xf numFmtId="0" fontId="18" fillId="19" borderId="0" xfId="227" applyFont="1" applyBorder="1" applyAlignment="1">
      <alignment vertical="top" wrapText="1"/>
      <protection locked="0"/>
    </xf>
    <xf numFmtId="166" fontId="17" fillId="54" borderId="6" xfId="0" quotePrefix="1" applyNumberFormat="1" applyFont="1" applyFill="1" applyBorder="1" applyAlignment="1">
      <alignment horizontal="center"/>
    </xf>
    <xf numFmtId="166" fontId="17" fillId="54" borderId="16" xfId="0" quotePrefix="1" applyNumberFormat="1" applyFont="1" applyFill="1" applyBorder="1" applyAlignment="1">
      <alignment horizontal="center"/>
    </xf>
    <xf numFmtId="0" fontId="17" fillId="54" borderId="25" xfId="0" applyFont="1" applyFill="1" applyBorder="1" applyAlignment="1">
      <alignment horizontal="right"/>
    </xf>
    <xf numFmtId="1" fontId="17" fillId="54" borderId="26" xfId="0" applyNumberFormat="1" applyFont="1" applyFill="1" applyBorder="1" applyAlignment="1">
      <alignment horizontal="center"/>
    </xf>
    <xf numFmtId="0" fontId="14" fillId="19" borderId="0" xfId="227" applyFont="1" applyAlignment="1">
      <alignment horizontal="center" wrapText="1"/>
      <protection locked="0"/>
    </xf>
    <xf numFmtId="0" fontId="14" fillId="0" borderId="0" xfId="227" applyFont="1" applyFill="1" applyBorder="1" applyAlignment="1">
      <alignment wrapText="1"/>
      <protection locked="0"/>
    </xf>
    <xf numFmtId="0" fontId="75" fillId="0" borderId="0" xfId="227" applyFont="1" applyFill="1" applyBorder="1" applyAlignment="1">
      <alignment wrapText="1"/>
      <protection locked="0"/>
    </xf>
    <xf numFmtId="0" fontId="22" fillId="0" borderId="0" xfId="227" applyFont="1" applyFill="1" applyBorder="1" applyAlignment="1">
      <alignment vertical="center" wrapText="1"/>
      <protection locked="0"/>
    </xf>
    <xf numFmtId="0" fontId="14" fillId="0" borderId="0" xfId="227" applyFont="1" applyFill="1" applyBorder="1" applyAlignment="1">
      <alignment vertical="center" wrapText="1"/>
      <protection locked="0"/>
    </xf>
    <xf numFmtId="0" fontId="14" fillId="19" borderId="0" xfId="227" applyFont="1" applyFill="1">
      <protection locked="0"/>
    </xf>
    <xf numFmtId="0" fontId="75" fillId="19" borderId="0" xfId="227" applyFont="1" applyFill="1">
      <protection locked="0"/>
    </xf>
    <xf numFmtId="0" fontId="14" fillId="0" borderId="0" xfId="227" applyFont="1" applyFill="1">
      <protection locked="0"/>
    </xf>
    <xf numFmtId="0" fontId="17" fillId="20" borderId="0" xfId="227" applyFont="1" applyFill="1" applyBorder="1" applyAlignment="1">
      <alignment horizontal="center"/>
      <protection locked="0"/>
    </xf>
    <xf numFmtId="165" fontId="17" fillId="20" borderId="0" xfId="227" applyNumberFormat="1" applyFont="1" applyFill="1" applyBorder="1" applyAlignment="1">
      <alignment horizontal="center"/>
      <protection locked="0"/>
    </xf>
    <xf numFmtId="3" fontId="17" fillId="20" borderId="0" xfId="227" applyNumberFormat="1" applyFont="1" applyFill="1" applyBorder="1" applyAlignment="1">
      <protection locked="0"/>
    </xf>
    <xf numFmtId="0" fontId="14" fillId="19" borderId="0" xfId="227" applyFont="1" applyAlignment="1">
      <alignment horizontal="center"/>
      <protection locked="0"/>
    </xf>
    <xf numFmtId="0" fontId="14" fillId="20" borderId="11" xfId="0" applyFont="1" applyFill="1" applyBorder="1" applyAlignment="1">
      <alignment horizontal="left"/>
    </xf>
    <xf numFmtId="0" fontId="14" fillId="0" borderId="0" xfId="226" applyAlignment="1">
      <alignment horizontal="center" vertical="center"/>
    </xf>
    <xf numFmtId="0" fontId="14" fillId="0" borderId="0" xfId="226" applyAlignment="1">
      <alignment horizontal="left"/>
    </xf>
    <xf numFmtId="2" fontId="14" fillId="20" borderId="0" xfId="109" applyNumberFormat="1" applyFont="1" applyFill="1"/>
    <xf numFmtId="0" fontId="14" fillId="20" borderId="0" xfId="0" applyFont="1" applyFill="1" applyBorder="1"/>
    <xf numFmtId="1" fontId="14" fillId="20" borderId="6" xfId="109" applyNumberFormat="1" applyFont="1" applyFill="1" applyBorder="1" applyAlignment="1">
      <alignment horizontal="center"/>
    </xf>
    <xf numFmtId="1" fontId="14" fillId="20" borderId="6" xfId="109" applyNumberFormat="1" applyFont="1" applyFill="1" applyBorder="1" applyAlignment="1">
      <alignment horizontal="right"/>
    </xf>
    <xf numFmtId="1" fontId="14" fillId="20" borderId="6" xfId="0" applyNumberFormat="1" applyFont="1" applyFill="1" applyBorder="1" applyAlignment="1">
      <alignment horizontal="right"/>
    </xf>
    <xf numFmtId="1" fontId="14" fillId="20" borderId="6" xfId="113" applyNumberFormat="1" applyFont="1" applyFill="1" applyBorder="1" applyAlignment="1">
      <alignment horizontal="right"/>
    </xf>
    <xf numFmtId="1" fontId="14" fillId="0" borderId="6" xfId="109" applyNumberFormat="1" applyFont="1" applyFill="1" applyBorder="1" applyAlignment="1">
      <alignment horizontal="center"/>
    </xf>
    <xf numFmtId="1" fontId="14" fillId="0" borderId="6" xfId="109" applyNumberFormat="1" applyFont="1" applyFill="1" applyBorder="1" applyAlignment="1">
      <alignment horizontal="right"/>
    </xf>
    <xf numFmtId="1" fontId="14" fillId="20" borderId="6" xfId="0" applyNumberFormat="1" applyFont="1" applyFill="1" applyBorder="1" applyAlignment="1">
      <alignment horizontal="center"/>
    </xf>
    <xf numFmtId="1" fontId="14" fillId="20" borderId="6" xfId="113" applyNumberFormat="1" applyFont="1" applyFill="1" applyBorder="1" applyAlignment="1">
      <alignment horizontal="center"/>
    </xf>
    <xf numFmtId="177" fontId="96" fillId="0" borderId="73" xfId="227" applyNumberFormat="1" applyFont="1" applyFill="1" applyBorder="1" applyAlignment="1" applyProtection="1">
      <alignment horizontal="center" vertical="center" wrapText="1" readingOrder="1"/>
      <protection locked="0"/>
    </xf>
    <xf numFmtId="177" fontId="96" fillId="0" borderId="73" xfId="227" applyNumberFormat="1" applyFont="1" applyFill="1" applyBorder="1" applyAlignment="1" applyProtection="1">
      <alignment horizontal="center" vertical="top" wrapText="1" readingOrder="1"/>
    </xf>
    <xf numFmtId="177" fontId="96" fillId="0" borderId="73" xfId="227" applyNumberFormat="1" applyFont="1" applyFill="1" applyBorder="1" applyAlignment="1" applyProtection="1">
      <alignment vertical="top" wrapText="1" readingOrder="1"/>
    </xf>
    <xf numFmtId="177" fontId="39" fillId="0" borderId="73" xfId="226" applyNumberFormat="1" applyFont="1" applyFill="1" applyBorder="1" applyAlignment="1" applyProtection="1">
      <alignment horizontal="center" vertical="center" wrapText="1" readingOrder="1"/>
      <protection locked="0"/>
    </xf>
    <xf numFmtId="0" fontId="14" fillId="20" borderId="0" xfId="0" applyFont="1" applyFill="1" applyAlignment="1">
      <alignment horizontal="center"/>
    </xf>
    <xf numFmtId="1" fontId="17" fillId="54" borderId="27" xfId="0" applyNumberFormat="1" applyFont="1" applyFill="1" applyBorder="1" applyAlignment="1">
      <alignment horizontal="center"/>
    </xf>
    <xf numFmtId="1" fontId="14" fillId="20" borderId="0" xfId="0" applyNumberFormat="1" applyFont="1" applyFill="1"/>
    <xf numFmtId="0" fontId="14" fillId="20" borderId="0" xfId="0" applyFont="1" applyFill="1" applyAlignment="1">
      <alignment wrapText="1"/>
    </xf>
    <xf numFmtId="0" fontId="14" fillId="0" borderId="0" xfId="247" applyFont="1"/>
    <xf numFmtId="177" fontId="14" fillId="0" borderId="0" xfId="227" applyNumberFormat="1" applyFont="1" applyFill="1" applyBorder="1" applyAlignment="1">
      <alignment wrapText="1"/>
      <protection locked="0"/>
    </xf>
    <xf numFmtId="177" fontId="14" fillId="19" borderId="0" xfId="227" applyNumberFormat="1" applyFont="1" applyAlignment="1">
      <protection locked="0"/>
    </xf>
    <xf numFmtId="177" fontId="14" fillId="19" borderId="0" xfId="227" applyNumberFormat="1" applyFont="1" applyAlignment="1">
      <alignment horizontal="center" wrapText="1"/>
      <protection locked="0"/>
    </xf>
    <xf numFmtId="177" fontId="17" fillId="19" borderId="0" xfId="227" applyNumberFormat="1" applyFont="1">
      <protection locked="0"/>
    </xf>
    <xf numFmtId="177" fontId="75" fillId="0" borderId="0" xfId="227" applyNumberFormat="1" applyFont="1" applyFill="1" applyBorder="1" applyAlignment="1">
      <alignment wrapText="1"/>
      <protection locked="0"/>
    </xf>
    <xf numFmtId="177" fontId="75" fillId="19" borderId="0" xfId="227" applyNumberFormat="1" applyFont="1" applyAlignment="1">
      <protection locked="0"/>
    </xf>
    <xf numFmtId="177" fontId="75" fillId="19" borderId="0" xfId="227" applyNumberFormat="1" applyFont="1" applyAlignment="1">
      <alignment horizontal="center" wrapText="1"/>
      <protection locked="0"/>
    </xf>
    <xf numFmtId="177" fontId="17" fillId="20" borderId="0" xfId="227" applyNumberFormat="1" applyFont="1" applyFill="1" applyAlignment="1">
      <protection locked="0"/>
    </xf>
    <xf numFmtId="177" fontId="17" fillId="20" borderId="0" xfId="227" applyNumberFormat="1" applyFont="1" applyFill="1" applyAlignment="1">
      <alignment horizontal="center" wrapText="1"/>
      <protection locked="0"/>
    </xf>
    <xf numFmtId="177" fontId="22" fillId="0" borderId="0" xfId="227" applyNumberFormat="1" applyFont="1" applyFill="1" applyBorder="1" applyAlignment="1">
      <alignment vertical="center" wrapText="1"/>
      <protection locked="0"/>
    </xf>
    <xf numFmtId="177" fontId="17" fillId="21" borderId="15" xfId="227" applyNumberFormat="1" applyFont="1" applyFill="1" applyBorder="1" applyAlignment="1" applyProtection="1">
      <alignment horizontal="center" vertical="center"/>
    </xf>
    <xf numFmtId="177" fontId="17" fillId="21" borderId="6" xfId="227" quotePrefix="1" applyNumberFormat="1" applyFont="1" applyFill="1" applyBorder="1" applyAlignment="1" applyProtection="1">
      <alignment horizontal="center" vertical="center"/>
    </xf>
    <xf numFmtId="177" fontId="14" fillId="0" borderId="0" xfId="227" applyNumberFormat="1" applyFont="1" applyFill="1" applyBorder="1" applyAlignment="1">
      <alignment vertical="center" wrapText="1"/>
      <protection locked="0"/>
    </xf>
    <xf numFmtId="177" fontId="14" fillId="19" borderId="11" xfId="227" applyNumberFormat="1" applyFont="1" applyBorder="1" applyAlignment="1">
      <alignment horizontal="left" vertical="center" wrapText="1"/>
      <protection locked="0"/>
    </xf>
    <xf numFmtId="177" fontId="14" fillId="19" borderId="6" xfId="227" applyNumberFormat="1" applyFont="1" applyBorder="1" applyAlignment="1">
      <alignment horizontal="center" vertical="center" wrapText="1"/>
      <protection locked="0"/>
    </xf>
    <xf numFmtId="177" fontId="14" fillId="20" borderId="6" xfId="227" applyNumberFormat="1" applyFont="1" applyFill="1" applyBorder="1" applyAlignment="1" applyProtection="1">
      <alignment horizontal="center" vertical="center"/>
    </xf>
    <xf numFmtId="177" fontId="17" fillId="54" borderId="11" xfId="227" applyNumberFormat="1" applyFont="1" applyFill="1" applyBorder="1" applyAlignment="1">
      <alignment horizontal="right" vertical="center" wrapText="1"/>
      <protection locked="0"/>
    </xf>
    <xf numFmtId="177" fontId="17" fillId="54" borderId="6" xfId="227" applyNumberFormat="1" applyFont="1" applyFill="1" applyBorder="1" applyAlignment="1">
      <alignment horizontal="center" vertical="center" wrapText="1"/>
      <protection locked="0"/>
    </xf>
    <xf numFmtId="177" fontId="17" fillId="54" borderId="6" xfId="227" applyNumberFormat="1" applyFont="1" applyFill="1" applyBorder="1" applyAlignment="1" applyProtection="1">
      <alignment horizontal="center" vertical="center"/>
    </xf>
    <xf numFmtId="177" fontId="17" fillId="21" borderId="26" xfId="227" applyNumberFormat="1" applyFont="1" applyFill="1" applyBorder="1" applyAlignment="1">
      <alignment horizontal="center" vertical="center" wrapText="1"/>
      <protection locked="0"/>
    </xf>
    <xf numFmtId="177" fontId="18" fillId="19" borderId="0" xfId="227" applyNumberFormat="1" applyFont="1" applyAlignment="1">
      <alignment wrapText="1"/>
      <protection locked="0"/>
    </xf>
    <xf numFmtId="177" fontId="14" fillId="19" borderId="0" xfId="227" applyNumberFormat="1" applyFont="1" applyBorder="1" applyAlignment="1">
      <alignment horizontal="center" wrapText="1"/>
      <protection locked="0"/>
    </xf>
    <xf numFmtId="177" fontId="18" fillId="19" borderId="0" xfId="227" applyNumberFormat="1" applyFont="1" applyBorder="1" applyAlignment="1">
      <alignment horizontal="left" vertical="top"/>
      <protection locked="0"/>
    </xf>
    <xf numFmtId="177" fontId="14" fillId="19" borderId="0" xfId="227" applyNumberFormat="1" applyFont="1" applyAlignment="1">
      <alignment wrapText="1"/>
      <protection locked="0"/>
    </xf>
    <xf numFmtId="177" fontId="0" fillId="0" borderId="0" xfId="247" applyNumberFormat="1" applyFont="1"/>
    <xf numFmtId="177" fontId="22" fillId="0" borderId="0" xfId="247" applyNumberFormat="1" applyFont="1" applyAlignment="1" applyProtection="1">
      <alignment vertical="top" readingOrder="1"/>
      <protection locked="0"/>
    </xf>
    <xf numFmtId="177" fontId="22" fillId="0" borderId="0" xfId="247" applyNumberFormat="1" applyFont="1" applyAlignment="1" applyProtection="1">
      <alignment horizontal="center" vertical="top" wrapText="1" readingOrder="1"/>
      <protection locked="0"/>
    </xf>
    <xf numFmtId="177" fontId="22" fillId="0" borderId="0" xfId="247" applyNumberFormat="1" applyFont="1" applyAlignment="1" applyProtection="1">
      <alignment horizontal="center" vertical="center" wrapText="1" readingOrder="1"/>
      <protection locked="0"/>
    </xf>
    <xf numFmtId="177" fontId="14" fillId="0" borderId="0" xfId="247" applyNumberFormat="1" applyFont="1" applyAlignment="1">
      <alignment horizontal="center" vertical="center"/>
    </xf>
    <xf numFmtId="177" fontId="0" fillId="0" borderId="0" xfId="247" applyNumberFormat="1" applyFont="1" applyAlignment="1">
      <alignment horizontal="center" vertical="center"/>
    </xf>
    <xf numFmtId="177" fontId="14" fillId="0" borderId="0" xfId="247" applyNumberFormat="1" applyFont="1" applyAlignment="1">
      <alignment horizontal="center"/>
    </xf>
    <xf numFmtId="177" fontId="14" fillId="0" borderId="0" xfId="247" applyNumberFormat="1" applyFont="1" applyAlignment="1">
      <alignment readingOrder="1"/>
    </xf>
    <xf numFmtId="177" fontId="30" fillId="0" borderId="0" xfId="247" applyNumberFormat="1" applyFont="1" applyAlignment="1" applyProtection="1">
      <alignment vertical="top" readingOrder="1"/>
      <protection locked="0"/>
    </xf>
    <xf numFmtId="177" fontId="14" fillId="0" borderId="0" xfId="247" applyNumberFormat="1" applyFont="1" applyAlignment="1">
      <alignment horizontal="center" readingOrder="1"/>
    </xf>
    <xf numFmtId="177" fontId="14" fillId="0" borderId="0" xfId="247" applyNumberFormat="1" applyFont="1" applyAlignment="1">
      <alignment horizontal="center" vertical="center" readingOrder="1"/>
    </xf>
    <xf numFmtId="177" fontId="0" fillId="0" borderId="0" xfId="247" applyNumberFormat="1" applyFont="1" applyAlignment="1">
      <alignment horizontal="center"/>
    </xf>
    <xf numFmtId="177" fontId="77" fillId="56" borderId="35" xfId="226" applyNumberFormat="1" applyFont="1" applyFill="1" applyBorder="1" applyAlignment="1" applyProtection="1">
      <alignment vertical="top" wrapText="1" readingOrder="1"/>
      <protection locked="0"/>
    </xf>
    <xf numFmtId="177" fontId="77" fillId="56" borderId="15" xfId="226" applyNumberFormat="1" applyFont="1" applyFill="1" applyBorder="1" applyAlignment="1" applyProtection="1">
      <alignment horizontal="center" vertical="top" wrapText="1" readingOrder="1"/>
      <protection locked="0"/>
    </xf>
    <xf numFmtId="177" fontId="77" fillId="56" borderId="33" xfId="226" applyNumberFormat="1" applyFont="1" applyFill="1" applyBorder="1" applyAlignment="1" applyProtection="1">
      <alignment horizontal="center" vertical="center" wrapText="1" readingOrder="1"/>
      <protection locked="0"/>
    </xf>
    <xf numFmtId="177" fontId="77" fillId="56" borderId="34" xfId="226" applyNumberFormat="1" applyFont="1" applyFill="1" applyBorder="1" applyAlignment="1" applyProtection="1">
      <alignment horizontal="center" wrapText="1" readingOrder="1"/>
      <protection locked="0"/>
    </xf>
    <xf numFmtId="177" fontId="77" fillId="0" borderId="0" xfId="226" applyNumberFormat="1" applyFont="1" applyFill="1" applyBorder="1" applyAlignment="1" applyProtection="1">
      <alignment horizontal="center" wrapText="1" readingOrder="1"/>
      <protection locked="0"/>
    </xf>
    <xf numFmtId="177" fontId="0" fillId="0" borderId="11" xfId="247" applyNumberFormat="1" applyFont="1" applyBorder="1"/>
    <xf numFmtId="177" fontId="0" fillId="0" borderId="17" xfId="247" applyNumberFormat="1" applyFont="1" applyBorder="1" applyAlignment="1">
      <alignment horizontal="center"/>
    </xf>
    <xf numFmtId="177" fontId="107" fillId="0" borderId="6" xfId="227" applyNumberFormat="1" applyFont="1" applyFill="1" applyBorder="1" applyAlignment="1" applyProtection="1">
      <alignment horizontal="center" vertical="center" wrapText="1" readingOrder="1"/>
      <protection locked="0"/>
    </xf>
    <xf numFmtId="177" fontId="107" fillId="58" borderId="90" xfId="316" applyNumberFormat="1" applyFont="1" applyFill="1" applyBorder="1" applyAlignment="1">
      <alignment horizontal="center" vertical="top" wrapText="1" readingOrder="1"/>
    </xf>
    <xf numFmtId="177" fontId="77" fillId="56" borderId="11" xfId="226" applyNumberFormat="1" applyFont="1" applyFill="1" applyBorder="1" applyAlignment="1" applyProtection="1">
      <alignment vertical="top" wrapText="1" readingOrder="1"/>
      <protection locked="0"/>
    </xf>
    <xf numFmtId="177" fontId="77" fillId="56" borderId="17" xfId="226" applyNumberFormat="1" applyFont="1" applyFill="1" applyBorder="1" applyAlignment="1" applyProtection="1">
      <alignment horizontal="center" vertical="top" wrapText="1" readingOrder="1"/>
      <protection locked="0"/>
    </xf>
    <xf numFmtId="177" fontId="108" fillId="58" borderId="6" xfId="316" applyNumberFormat="1" applyFont="1" applyFill="1" applyBorder="1" applyAlignment="1">
      <alignment horizontal="center" vertical="center" wrapText="1" readingOrder="1"/>
    </xf>
    <xf numFmtId="177" fontId="108" fillId="58" borderId="90" xfId="316" applyNumberFormat="1" applyFont="1" applyFill="1" applyBorder="1" applyAlignment="1">
      <alignment horizontal="center" vertical="top" wrapText="1" readingOrder="1"/>
    </xf>
    <xf numFmtId="177" fontId="77" fillId="56" borderId="25" xfId="226" applyNumberFormat="1" applyFont="1" applyFill="1" applyBorder="1" applyAlignment="1" applyProtection="1">
      <alignment vertical="top" wrapText="1" readingOrder="1"/>
      <protection locked="0"/>
    </xf>
    <xf numFmtId="177" fontId="77" fillId="56" borderId="29" xfId="226" applyNumberFormat="1" applyFont="1" applyFill="1" applyBorder="1" applyAlignment="1" applyProtection="1">
      <alignment horizontal="center" vertical="top" wrapText="1" readingOrder="1"/>
      <protection locked="0"/>
    </xf>
    <xf numFmtId="177" fontId="108" fillId="58" borderId="91" xfId="316" applyNumberFormat="1" applyFont="1" applyFill="1" applyBorder="1" applyAlignment="1">
      <alignment horizontal="center" vertical="center" wrapText="1" readingOrder="1"/>
    </xf>
    <xf numFmtId="177" fontId="108" fillId="58" borderId="80" xfId="316" applyNumberFormat="1" applyFont="1" applyFill="1" applyBorder="1" applyAlignment="1">
      <alignment horizontal="center" vertical="top" wrapText="1" readingOrder="1"/>
    </xf>
    <xf numFmtId="177" fontId="78" fillId="0" borderId="0" xfId="247" applyNumberFormat="1" applyFont="1" applyAlignment="1" applyProtection="1">
      <alignment vertical="top" wrapText="1" readingOrder="1"/>
      <protection locked="0"/>
    </xf>
    <xf numFmtId="177" fontId="77" fillId="0" borderId="0" xfId="247" applyNumberFormat="1" applyFont="1" applyAlignment="1" applyProtection="1">
      <alignment horizontal="center" vertical="center" wrapText="1"/>
      <protection locked="0"/>
    </xf>
    <xf numFmtId="177" fontId="0" fillId="0" borderId="0" xfId="247" applyNumberFormat="1" applyFont="1" applyBorder="1"/>
    <xf numFmtId="0" fontId="0" fillId="0" borderId="0" xfId="247" applyFont="1" applyAlignment="1">
      <alignment horizontal="center"/>
    </xf>
    <xf numFmtId="0" fontId="0" fillId="0" borderId="0" xfId="247" applyFont="1" applyAlignment="1">
      <alignment horizontal="center" vertical="center"/>
    </xf>
    <xf numFmtId="0" fontId="77" fillId="0" borderId="0" xfId="247" applyFont="1" applyAlignment="1" applyProtection="1">
      <alignment horizontal="center" vertical="center" wrapText="1"/>
      <protection locked="0"/>
    </xf>
    <xf numFmtId="177" fontId="14" fillId="0" borderId="0" xfId="226" applyNumberFormat="1" applyFont="1"/>
    <xf numFmtId="177" fontId="14" fillId="0" borderId="0" xfId="226" applyNumberFormat="1" applyFont="1" applyAlignment="1"/>
    <xf numFmtId="177" fontId="14" fillId="0" borderId="0" xfId="226" applyNumberFormat="1" applyFont="1" applyAlignment="1">
      <alignment horizontal="center"/>
    </xf>
    <xf numFmtId="177" fontId="22" fillId="0" borderId="0" xfId="226" applyNumberFormat="1" applyFont="1" applyAlignment="1" applyProtection="1">
      <alignment vertical="center" readingOrder="1"/>
      <protection locked="0"/>
    </xf>
    <xf numFmtId="177" fontId="14" fillId="0" borderId="0" xfId="226" applyNumberFormat="1" applyFont="1" applyAlignment="1">
      <alignment vertical="center"/>
    </xf>
    <xf numFmtId="177" fontId="14" fillId="0" borderId="0" xfId="226" applyNumberFormat="1"/>
    <xf numFmtId="177" fontId="30" fillId="0" borderId="0" xfId="226" applyNumberFormat="1" applyFont="1" applyAlignment="1" applyProtection="1">
      <alignment vertical="center" readingOrder="1"/>
      <protection locked="0"/>
    </xf>
    <xf numFmtId="177" fontId="14" fillId="0" borderId="0" xfId="226" applyNumberFormat="1" applyAlignment="1"/>
    <xf numFmtId="177" fontId="14" fillId="0" borderId="0" xfId="226" applyNumberFormat="1" applyAlignment="1">
      <alignment horizontal="center"/>
    </xf>
    <xf numFmtId="177" fontId="14" fillId="0" borderId="0" xfId="226" applyNumberFormat="1" applyAlignment="1">
      <alignment vertical="center"/>
    </xf>
    <xf numFmtId="177" fontId="30" fillId="0" borderId="43" xfId="226" applyNumberFormat="1" applyFont="1" applyBorder="1" applyAlignment="1" applyProtection="1">
      <alignment horizontal="right" vertical="top" readingOrder="1"/>
      <protection locked="0"/>
    </xf>
    <xf numFmtId="177" fontId="17" fillId="54" borderId="73" xfId="226" applyNumberFormat="1" applyFont="1" applyFill="1" applyBorder="1" applyAlignment="1" applyProtection="1">
      <alignment horizontal="center" vertical="center" wrapText="1" readingOrder="1"/>
      <protection locked="0"/>
    </xf>
    <xf numFmtId="177" fontId="109" fillId="0" borderId="0" xfId="227" applyNumberFormat="1" applyFont="1" applyFill="1" applyBorder="1" applyProtection="1"/>
    <xf numFmtId="177" fontId="96" fillId="0" borderId="73" xfId="227" applyNumberFormat="1" applyFont="1" applyFill="1" applyBorder="1" applyAlignment="1" applyProtection="1">
      <alignment vertical="center" wrapText="1" readingOrder="1"/>
      <protection locked="0"/>
    </xf>
    <xf numFmtId="177" fontId="96" fillId="54" borderId="73" xfId="316" applyNumberFormat="1" applyFont="1" applyFill="1" applyBorder="1" applyAlignment="1">
      <alignment vertical="center" wrapText="1" readingOrder="1"/>
    </xf>
    <xf numFmtId="177" fontId="17" fillId="54" borderId="73" xfId="226" applyNumberFormat="1" applyFont="1" applyFill="1" applyBorder="1" applyAlignment="1"/>
    <xf numFmtId="177" fontId="14" fillId="54" borderId="73" xfId="226" applyNumberFormat="1" applyFill="1" applyBorder="1" applyAlignment="1"/>
    <xf numFmtId="177" fontId="17" fillId="54" borderId="73" xfId="226" applyNumberFormat="1" applyFont="1" applyFill="1" applyBorder="1" applyAlignment="1">
      <alignment horizontal="center"/>
    </xf>
    <xf numFmtId="177" fontId="110" fillId="0" borderId="0" xfId="226" applyNumberFormat="1" applyFont="1" applyAlignment="1" applyProtection="1">
      <alignment vertical="top" readingOrder="1"/>
      <protection locked="0"/>
    </xf>
    <xf numFmtId="177" fontId="30" fillId="0" borderId="0" xfId="226" applyNumberFormat="1" applyFont="1" applyAlignment="1" applyProtection="1">
      <alignment vertical="top" readingOrder="1"/>
      <protection locked="0"/>
    </xf>
    <xf numFmtId="177" fontId="110" fillId="0" borderId="0" xfId="226" applyNumberFormat="1" applyFont="1"/>
    <xf numFmtId="177" fontId="30" fillId="0" borderId="0" xfId="226" applyNumberFormat="1" applyFont="1" applyAlignment="1" applyProtection="1">
      <alignment horizontal="right" vertical="top" readingOrder="1"/>
      <protection locked="0"/>
    </xf>
    <xf numFmtId="177" fontId="30" fillId="56" borderId="89" xfId="226" applyNumberFormat="1" applyFont="1" applyFill="1" applyBorder="1" applyAlignment="1" applyProtection="1">
      <alignment vertical="center" wrapText="1" readingOrder="1"/>
      <protection locked="0"/>
    </xf>
    <xf numFmtId="177" fontId="30" fillId="56" borderId="33" xfId="226" applyNumberFormat="1" applyFont="1" applyFill="1" applyBorder="1" applyAlignment="1" applyProtection="1">
      <alignment horizontal="center" vertical="center" wrapText="1" readingOrder="1"/>
      <protection locked="0"/>
    </xf>
    <xf numFmtId="177" fontId="30" fillId="56" borderId="34" xfId="226" applyNumberFormat="1" applyFont="1" applyFill="1" applyBorder="1" applyAlignment="1" applyProtection="1">
      <alignment horizontal="center" vertical="center" wrapText="1" readingOrder="1"/>
      <protection locked="0"/>
    </xf>
    <xf numFmtId="177" fontId="96" fillId="0" borderId="73" xfId="227" applyNumberFormat="1" applyFont="1" applyFill="1" applyBorder="1" applyAlignment="1" applyProtection="1">
      <alignment vertical="top" wrapText="1" readingOrder="1"/>
      <protection locked="0"/>
    </xf>
    <xf numFmtId="177" fontId="39" fillId="56" borderId="73" xfId="226" applyNumberFormat="1" applyFont="1" applyFill="1" applyBorder="1" applyAlignment="1" applyProtection="1">
      <alignment vertical="top" wrapText="1" readingOrder="1"/>
      <protection locked="0"/>
    </xf>
    <xf numFmtId="177" fontId="78" fillId="0" borderId="0" xfId="226" applyNumberFormat="1" applyFont="1" applyAlignment="1" applyProtection="1">
      <alignment vertical="top" wrapText="1" readingOrder="1"/>
      <protection locked="0"/>
    </xf>
    <xf numFmtId="177" fontId="14" fillId="19" borderId="0" xfId="238" applyNumberFormat="1">
      <protection locked="0"/>
    </xf>
    <xf numFmtId="177" fontId="14" fillId="19" borderId="0" xfId="238" applyNumberFormat="1" applyFont="1" applyAlignment="1">
      <protection locked="0"/>
    </xf>
    <xf numFmtId="177" fontId="75" fillId="19" borderId="0" xfId="238" applyNumberFormat="1" applyFont="1">
      <protection locked="0"/>
    </xf>
    <xf numFmtId="177" fontId="17" fillId="19" borderId="0" xfId="238" applyNumberFormat="1" applyFont="1">
      <protection locked="0"/>
    </xf>
    <xf numFmtId="177" fontId="17" fillId="20" borderId="0" xfId="238" applyNumberFormat="1" applyFont="1" applyFill="1" applyBorder="1" applyAlignment="1">
      <alignment horizontal="center"/>
      <protection locked="0"/>
    </xf>
    <xf numFmtId="177" fontId="17" fillId="20" borderId="43" xfId="238" applyNumberFormat="1" applyFont="1" applyFill="1" applyBorder="1" applyAlignment="1">
      <alignment horizontal="center"/>
      <protection locked="0"/>
    </xf>
    <xf numFmtId="177" fontId="21" fillId="21" borderId="73" xfId="238" applyNumberFormat="1" applyFont="1" applyFill="1" applyBorder="1" applyAlignment="1">
      <alignment horizontal="center" vertical="center" wrapText="1"/>
      <protection locked="0"/>
    </xf>
    <xf numFmtId="177" fontId="14" fillId="20" borderId="97" xfId="226" applyNumberFormat="1" applyFont="1" applyFill="1" applyBorder="1" applyAlignment="1" applyProtection="1">
      <alignment horizontal="left"/>
    </xf>
    <xf numFmtId="177" fontId="14" fillId="20" borderId="8" xfId="138" applyNumberFormat="1" applyFont="1" applyFill="1" applyBorder="1" applyAlignment="1" applyProtection="1">
      <alignment horizontal="center" vertical="center"/>
      <protection locked="0"/>
    </xf>
    <xf numFmtId="177" fontId="14" fillId="20" borderId="8" xfId="138" applyNumberFormat="1" applyFont="1" applyFill="1" applyBorder="1" applyAlignment="1" applyProtection="1">
      <alignment horizontal="center" vertical="center" wrapText="1"/>
      <protection locked="0"/>
    </xf>
    <xf numFmtId="177" fontId="14" fillId="20" borderId="99" xfId="138" applyNumberFormat="1" applyFont="1" applyFill="1" applyBorder="1" applyAlignment="1" applyProtection="1">
      <alignment horizontal="center" vertical="center" wrapText="1"/>
      <protection locked="0"/>
    </xf>
    <xf numFmtId="177" fontId="14" fillId="20" borderId="11" xfId="226" applyNumberFormat="1" applyFont="1" applyFill="1" applyBorder="1" applyAlignment="1" applyProtection="1">
      <alignment horizontal="left"/>
    </xf>
    <xf numFmtId="177" fontId="14" fillId="20" borderId="6" xfId="138" applyNumberFormat="1" applyFont="1" applyFill="1" applyBorder="1" applyAlignment="1" applyProtection="1">
      <alignment horizontal="center" vertical="center"/>
      <protection locked="0"/>
    </xf>
    <xf numFmtId="177" fontId="14" fillId="20" borderId="6" xfId="138" applyNumberFormat="1" applyFont="1" applyFill="1" applyBorder="1" applyAlignment="1" applyProtection="1">
      <alignment horizontal="center" vertical="center" wrapText="1"/>
      <protection locked="0"/>
    </xf>
    <xf numFmtId="177" fontId="14" fillId="20" borderId="58" xfId="138" applyNumberFormat="1" applyFont="1" applyFill="1" applyBorder="1" applyAlignment="1" applyProtection="1">
      <alignment horizontal="center" vertical="center" wrapText="1"/>
      <protection locked="0"/>
    </xf>
    <xf numFmtId="177" fontId="14" fillId="20" borderId="6" xfId="238" applyNumberFormat="1" applyFont="1" applyFill="1" applyBorder="1" applyAlignment="1" applyProtection="1">
      <alignment horizontal="center" vertical="center"/>
      <protection locked="0"/>
    </xf>
    <xf numFmtId="177" fontId="14" fillId="20" borderId="58" xfId="238" applyNumberFormat="1" applyFont="1" applyFill="1" applyBorder="1" applyAlignment="1" applyProtection="1">
      <alignment horizontal="center" vertical="center"/>
      <protection locked="0"/>
    </xf>
    <xf numFmtId="177" fontId="17" fillId="55" borderId="24" xfId="226" applyNumberFormat="1" applyFont="1" applyFill="1" applyBorder="1" applyAlignment="1" applyProtection="1">
      <alignment horizontal="center"/>
    </xf>
    <xf numFmtId="177" fontId="17" fillId="55" borderId="59" xfId="226" applyNumberFormat="1" applyFont="1" applyFill="1" applyBorder="1" applyAlignment="1" applyProtection="1">
      <alignment horizontal="center"/>
    </xf>
    <xf numFmtId="177" fontId="14" fillId="20" borderId="35" xfId="226" applyNumberFormat="1" applyFont="1" applyFill="1" applyBorder="1" applyAlignment="1" applyProtection="1">
      <alignment horizontal="left"/>
    </xf>
    <xf numFmtId="177" fontId="14" fillId="20" borderId="7" xfId="138" applyNumberFormat="1" applyFont="1" applyFill="1" applyBorder="1" applyAlignment="1" applyProtection="1">
      <alignment horizontal="center" vertical="center"/>
      <protection locked="0"/>
    </xf>
    <xf numFmtId="177" fontId="14" fillId="20" borderId="7" xfId="138" applyNumberFormat="1" applyFont="1" applyFill="1" applyBorder="1" applyAlignment="1" applyProtection="1">
      <alignment horizontal="center" vertical="center" wrapText="1"/>
      <protection locked="0"/>
    </xf>
    <xf numFmtId="177" fontId="14" fillId="20" borderId="60" xfId="138" applyNumberFormat="1" applyFont="1" applyFill="1" applyBorder="1" applyAlignment="1" applyProtection="1">
      <alignment horizontal="center" vertical="center" wrapText="1"/>
      <protection locked="0"/>
    </xf>
    <xf numFmtId="177" fontId="17" fillId="21" borderId="79" xfId="238" applyNumberFormat="1" applyFont="1" applyFill="1" applyBorder="1" applyAlignment="1" applyProtection="1">
      <alignment horizontal="center" vertical="center" wrapText="1"/>
    </xf>
    <xf numFmtId="177" fontId="17" fillId="21" borderId="61" xfId="238" applyNumberFormat="1" applyFont="1" applyFill="1" applyBorder="1" applyAlignment="1" applyProtection="1">
      <alignment horizontal="center" vertical="center" wrapText="1"/>
    </xf>
    <xf numFmtId="177" fontId="18" fillId="19" borderId="0" xfId="238" applyNumberFormat="1" applyFont="1">
      <protection locked="0"/>
    </xf>
    <xf numFmtId="177" fontId="18" fillId="19" borderId="0" xfId="227" applyNumberFormat="1" applyFont="1" applyBorder="1" applyAlignment="1">
      <alignment vertical="top"/>
      <protection locked="0"/>
    </xf>
    <xf numFmtId="177" fontId="18" fillId="19" borderId="0" xfId="227" applyNumberFormat="1" applyFont="1" applyBorder="1" applyAlignment="1">
      <alignment vertical="top" wrapText="1"/>
      <protection locked="0"/>
    </xf>
    <xf numFmtId="177" fontId="14" fillId="19" borderId="0" xfId="227" applyNumberFormat="1" applyFont="1">
      <protection locked="0"/>
    </xf>
    <xf numFmtId="177" fontId="75" fillId="19" borderId="0" xfId="227" applyNumberFormat="1" applyFont="1">
      <protection locked="0"/>
    </xf>
    <xf numFmtId="177" fontId="17" fillId="20" borderId="0" xfId="227" applyNumberFormat="1" applyFont="1" applyFill="1" applyBorder="1">
      <protection locked="0"/>
    </xf>
    <xf numFmtId="17" fontId="17" fillId="20" borderId="0" xfId="227" applyNumberFormat="1" applyFont="1" applyFill="1" applyBorder="1">
      <protection locked="0"/>
    </xf>
    <xf numFmtId="177" fontId="17" fillId="21" borderId="84" xfId="227" applyNumberFormat="1" applyFont="1" applyFill="1" applyBorder="1" applyAlignment="1">
      <alignment horizontal="center" vertical="center" wrapText="1"/>
      <protection locked="0"/>
    </xf>
    <xf numFmtId="177" fontId="21" fillId="21" borderId="85" xfId="227" applyNumberFormat="1" applyFont="1" applyFill="1" applyBorder="1" applyAlignment="1">
      <alignment horizontal="center" vertical="center" wrapText="1"/>
      <protection locked="0"/>
    </xf>
    <xf numFmtId="177" fontId="21" fillId="21" borderId="38" xfId="227" applyNumberFormat="1" applyFont="1" applyFill="1" applyBorder="1" applyAlignment="1">
      <alignment horizontal="center" vertical="center" wrapText="1"/>
      <protection locked="0"/>
    </xf>
    <xf numFmtId="177" fontId="21" fillId="21" borderId="78" xfId="227" applyNumberFormat="1" applyFont="1" applyFill="1" applyBorder="1" applyAlignment="1">
      <alignment horizontal="center" vertical="center" wrapText="1"/>
      <protection locked="0"/>
    </xf>
    <xf numFmtId="177" fontId="14" fillId="20" borderId="0" xfId="227" applyNumberFormat="1" applyFont="1" applyFill="1">
      <protection locked="0"/>
    </xf>
    <xf numFmtId="177" fontId="14" fillId="20" borderId="86" xfId="226" applyNumberFormat="1" applyFont="1" applyFill="1" applyBorder="1" applyAlignment="1" applyProtection="1">
      <alignment horizontal="left"/>
    </xf>
    <xf numFmtId="177" fontId="14" fillId="20" borderId="62" xfId="227" applyNumberFormat="1" applyFont="1" applyFill="1" applyBorder="1" applyAlignment="1" applyProtection="1">
      <alignment horizontal="center"/>
      <protection locked="0"/>
    </xf>
    <xf numFmtId="177" fontId="14" fillId="20" borderId="6" xfId="138" applyNumberFormat="1" applyFont="1" applyFill="1" applyBorder="1" applyAlignment="1" applyProtection="1">
      <alignment horizontal="center"/>
      <protection locked="0"/>
    </xf>
    <xf numFmtId="177" fontId="14" fillId="20" borderId="17" xfId="138" applyNumberFormat="1" applyFont="1" applyFill="1" applyBorder="1" applyAlignment="1" applyProtection="1">
      <alignment horizontal="center"/>
      <protection locked="0"/>
    </xf>
    <xf numFmtId="177" fontId="14" fillId="20" borderId="63" xfId="138" applyNumberFormat="1" applyFont="1" applyFill="1" applyBorder="1" applyAlignment="1" applyProtection="1">
      <alignment horizontal="center"/>
      <protection locked="0"/>
    </xf>
    <xf numFmtId="177" fontId="17" fillId="55" borderId="87" xfId="226" applyNumberFormat="1" applyFont="1" applyFill="1" applyBorder="1" applyAlignment="1" applyProtection="1">
      <alignment horizontal="center"/>
    </xf>
    <xf numFmtId="177" fontId="14" fillId="55" borderId="64" xfId="227" applyNumberFormat="1" applyFont="1" applyFill="1" applyBorder="1" applyAlignment="1" applyProtection="1">
      <alignment horizontal="center"/>
    </xf>
    <xf numFmtId="177" fontId="14" fillId="55" borderId="26" xfId="227" applyNumberFormat="1" applyFont="1" applyFill="1" applyBorder="1" applyAlignment="1" applyProtection="1">
      <alignment horizontal="center"/>
    </xf>
    <xf numFmtId="177" fontId="14" fillId="55" borderId="65" xfId="227" applyNumberFormat="1" applyFont="1" applyFill="1" applyBorder="1" applyAlignment="1" applyProtection="1">
      <alignment horizontal="center"/>
    </xf>
    <xf numFmtId="177" fontId="14" fillId="20" borderId="84" xfId="226" applyNumberFormat="1" applyFont="1" applyFill="1" applyBorder="1" applyAlignment="1" applyProtection="1">
      <alignment horizontal="left"/>
    </xf>
    <xf numFmtId="177" fontId="14" fillId="20" borderId="66" xfId="227" applyNumberFormat="1" applyFont="1" applyFill="1" applyBorder="1" applyAlignment="1" applyProtection="1">
      <alignment horizontal="center"/>
      <protection locked="0"/>
    </xf>
    <xf numFmtId="177" fontId="14" fillId="20" borderId="8" xfId="138" applyNumberFormat="1" applyFont="1" applyFill="1" applyBorder="1" applyAlignment="1" applyProtection="1">
      <alignment horizontal="center"/>
      <protection locked="0"/>
    </xf>
    <xf numFmtId="177" fontId="14" fillId="20" borderId="39" xfId="138" applyNumberFormat="1" applyFont="1" applyFill="1" applyBorder="1" applyAlignment="1" applyProtection="1">
      <alignment horizontal="center"/>
      <protection locked="0"/>
    </xf>
    <xf numFmtId="177" fontId="14" fillId="20" borderId="67" xfId="138" applyNumberFormat="1" applyFont="1" applyFill="1" applyBorder="1" applyAlignment="1" applyProtection="1">
      <alignment horizontal="center"/>
      <protection locked="0"/>
    </xf>
    <xf numFmtId="177" fontId="14" fillId="20" borderId="68" xfId="227" applyNumberFormat="1" applyFont="1" applyFill="1" applyBorder="1" applyAlignment="1" applyProtection="1">
      <alignment horizontal="center"/>
      <protection locked="0"/>
    </xf>
    <xf numFmtId="177" fontId="14" fillId="20" borderId="7" xfId="138" applyNumberFormat="1" applyFont="1" applyFill="1" applyBorder="1" applyAlignment="1" applyProtection="1">
      <alignment horizontal="center"/>
      <protection locked="0"/>
    </xf>
    <xf numFmtId="177" fontId="14" fillId="20" borderId="23" xfId="138" applyNumberFormat="1" applyFont="1" applyFill="1" applyBorder="1" applyAlignment="1" applyProtection="1">
      <alignment horizontal="center"/>
      <protection locked="0"/>
    </xf>
    <xf numFmtId="177" fontId="14" fillId="20" borderId="69" xfId="138" applyNumberFormat="1" applyFont="1" applyFill="1" applyBorder="1" applyAlignment="1" applyProtection="1">
      <alignment horizontal="center"/>
      <protection locked="0"/>
    </xf>
    <xf numFmtId="177" fontId="14" fillId="20" borderId="0" xfId="227" applyNumberFormat="1" applyFont="1" applyFill="1" applyBorder="1">
      <protection locked="0"/>
    </xf>
    <xf numFmtId="177" fontId="17" fillId="21" borderId="88" xfId="227" applyNumberFormat="1" applyFont="1" applyFill="1" applyBorder="1" applyAlignment="1" applyProtection="1">
      <alignment horizontal="center" vertical="center" wrapText="1"/>
    </xf>
    <xf numFmtId="177" fontId="17" fillId="21" borderId="70" xfId="227" applyNumberFormat="1" applyFont="1" applyFill="1" applyBorder="1" applyAlignment="1" applyProtection="1">
      <alignment horizontal="center" vertical="center" wrapText="1"/>
    </xf>
    <xf numFmtId="177" fontId="17" fillId="21" borderId="71" xfId="227" applyNumberFormat="1" applyFont="1" applyFill="1" applyBorder="1" applyAlignment="1" applyProtection="1">
      <alignment horizontal="center" vertical="center" wrapText="1"/>
    </xf>
    <xf numFmtId="177" fontId="17" fillId="21" borderId="72" xfId="227" applyNumberFormat="1" applyFont="1" applyFill="1" applyBorder="1" applyAlignment="1" applyProtection="1">
      <alignment horizontal="center" vertical="center" wrapText="1"/>
    </xf>
    <xf numFmtId="177" fontId="18" fillId="19" borderId="0" xfId="227" applyNumberFormat="1" applyFont="1">
      <protection locked="0"/>
    </xf>
    <xf numFmtId="177" fontId="14" fillId="19" borderId="0" xfId="227" applyNumberFormat="1" applyFont="1" applyFill="1">
      <protection locked="0"/>
    </xf>
    <xf numFmtId="177" fontId="75" fillId="19" borderId="0" xfId="227" applyNumberFormat="1" applyFont="1" applyFill="1">
      <protection locked="0"/>
    </xf>
    <xf numFmtId="177" fontId="75" fillId="19" borderId="0" xfId="227" applyNumberFormat="1" applyFont="1" applyAlignment="1">
      <alignment horizontal="left"/>
      <protection locked="0"/>
    </xf>
    <xf numFmtId="177" fontId="99" fillId="19" borderId="0" xfId="227" applyNumberFormat="1" applyFont="1" applyAlignment="1">
      <alignment horizontal="left"/>
      <protection locked="0"/>
    </xf>
    <xf numFmtId="177" fontId="75" fillId="19" borderId="0" xfId="227" applyNumberFormat="1" applyFont="1" applyFill="1" applyAlignment="1">
      <alignment horizontal="left"/>
      <protection locked="0"/>
    </xf>
    <xf numFmtId="177" fontId="17" fillId="19" borderId="0" xfId="227" applyNumberFormat="1" applyFont="1" applyAlignment="1">
      <protection locked="0"/>
    </xf>
    <xf numFmtId="177" fontId="14" fillId="19" borderId="0" xfId="227" applyNumberFormat="1" applyFont="1" applyFill="1" applyAlignment="1">
      <alignment horizontal="center"/>
      <protection locked="0"/>
    </xf>
    <xf numFmtId="177" fontId="17" fillId="21" borderId="73" xfId="227" applyNumberFormat="1" applyFont="1" applyFill="1" applyBorder="1" applyAlignment="1">
      <alignment horizontal="center"/>
      <protection locked="0"/>
    </xf>
    <xf numFmtId="177" fontId="17" fillId="21" borderId="73" xfId="227" applyNumberFormat="1" applyFont="1" applyFill="1" applyBorder="1" applyAlignment="1">
      <alignment vertical="center"/>
      <protection locked="0"/>
    </xf>
    <xf numFmtId="177" fontId="14" fillId="20" borderId="73" xfId="227" quotePrefix="1" applyNumberFormat="1" applyFont="1" applyFill="1" applyBorder="1" applyAlignment="1">
      <alignment horizontal="center"/>
      <protection locked="0"/>
    </xf>
    <xf numFmtId="177" fontId="14" fillId="20" borderId="73" xfId="227" applyNumberFormat="1" applyFont="1" applyFill="1" applyBorder="1" applyAlignment="1">
      <alignment horizontal="center"/>
      <protection locked="0"/>
    </xf>
    <xf numFmtId="177" fontId="14" fillId="0" borderId="73" xfId="227" applyNumberFormat="1" applyFont="1" applyFill="1" applyBorder="1" applyAlignment="1">
      <alignment horizontal="left"/>
      <protection locked="0"/>
    </xf>
    <xf numFmtId="177" fontId="14" fillId="19" borderId="73" xfId="227" quotePrefix="1" applyNumberFormat="1" applyFont="1" applyBorder="1" applyAlignment="1">
      <alignment horizontal="center"/>
      <protection locked="0"/>
    </xf>
    <xf numFmtId="177" fontId="14" fillId="0" borderId="0" xfId="227" applyNumberFormat="1" applyFont="1" applyFill="1">
      <protection locked="0"/>
    </xf>
    <xf numFmtId="177" fontId="14" fillId="20" borderId="73" xfId="227" applyNumberFormat="1" applyFont="1" applyFill="1" applyBorder="1" applyAlignment="1" applyProtection="1">
      <alignment horizontal="center"/>
    </xf>
    <xf numFmtId="177" fontId="17" fillId="21" borderId="73" xfId="227" applyNumberFormat="1" applyFont="1" applyFill="1" applyBorder="1" applyAlignment="1">
      <protection locked="0"/>
    </xf>
    <xf numFmtId="177" fontId="14" fillId="19" borderId="73" xfId="227" applyNumberFormat="1" applyFont="1" applyFill="1" applyBorder="1" applyAlignment="1">
      <protection locked="0"/>
    </xf>
    <xf numFmtId="177" fontId="18" fillId="19" borderId="0" xfId="227" applyNumberFormat="1" applyFont="1" applyFill="1" applyBorder="1" applyAlignment="1">
      <protection locked="0"/>
    </xf>
    <xf numFmtId="177" fontId="18" fillId="19" borderId="0" xfId="227" applyNumberFormat="1" applyFont="1" applyFill="1" applyBorder="1" applyAlignment="1">
      <alignment horizontal="left"/>
      <protection locked="0"/>
    </xf>
    <xf numFmtId="177" fontId="18" fillId="19" borderId="0" xfId="227" applyNumberFormat="1" applyFont="1" applyAlignment="1">
      <protection locked="0"/>
    </xf>
    <xf numFmtId="177" fontId="19" fillId="19" borderId="0" xfId="227" applyNumberFormat="1" applyFont="1">
      <protection locked="0"/>
    </xf>
    <xf numFmtId="17" fontId="18" fillId="19" borderId="0" xfId="227" applyNumberFormat="1" applyFont="1">
      <protection locked="0"/>
    </xf>
    <xf numFmtId="177" fontId="18" fillId="20" borderId="6" xfId="227" applyNumberFormat="1" applyFont="1" applyFill="1" applyBorder="1" applyProtection="1">
      <protection locked="0"/>
    </xf>
    <xf numFmtId="177" fontId="18" fillId="20" borderId="6" xfId="227" applyNumberFormat="1" applyFont="1" applyFill="1" applyBorder="1" applyAlignment="1" applyProtection="1">
      <alignment horizontal="center"/>
      <protection locked="0"/>
    </xf>
    <xf numFmtId="177" fontId="23" fillId="20" borderId="6" xfId="227" applyNumberFormat="1" applyFont="1" applyFill="1" applyBorder="1" applyAlignment="1" applyProtection="1">
      <alignment horizontal="center"/>
      <protection locked="0"/>
    </xf>
    <xf numFmtId="177" fontId="23" fillId="20" borderId="6" xfId="227" applyNumberFormat="1" applyFont="1" applyFill="1" applyBorder="1" applyProtection="1">
      <protection locked="0"/>
    </xf>
    <xf numFmtId="0" fontId="18" fillId="19" borderId="0" xfId="227" applyFont="1" applyBorder="1" applyAlignment="1">
      <protection locked="0"/>
    </xf>
    <xf numFmtId="0" fontId="18" fillId="19" borderId="0" xfId="227" applyFont="1" applyBorder="1">
      <protection locked="0"/>
    </xf>
    <xf numFmtId="0" fontId="18" fillId="61" borderId="0" xfId="227" applyFont="1" applyFill="1" applyBorder="1">
      <protection locked="0"/>
    </xf>
    <xf numFmtId="0" fontId="14" fillId="61" borderId="0" xfId="227" applyFont="1" applyFill="1" applyBorder="1">
      <protection locked="0"/>
    </xf>
    <xf numFmtId="0" fontId="18" fillId="61" borderId="0" xfId="227" applyFont="1" applyFill="1" applyBorder="1" applyAlignment="1">
      <alignment vertical="top" wrapText="1"/>
      <protection locked="0"/>
    </xf>
    <xf numFmtId="177" fontId="14" fillId="0" borderId="0" xfId="227" applyNumberFormat="1" applyFont="1" applyFill="1" applyBorder="1">
      <protection locked="0"/>
    </xf>
    <xf numFmtId="177" fontId="18" fillId="0" borderId="0" xfId="227" applyNumberFormat="1" applyFont="1" applyFill="1" applyBorder="1">
      <protection locked="0"/>
    </xf>
    <xf numFmtId="177" fontId="14" fillId="61" borderId="0" xfId="227" applyNumberFormat="1" applyFont="1" applyFill="1" applyBorder="1">
      <protection locked="0"/>
    </xf>
    <xf numFmtId="0" fontId="14" fillId="0" borderId="0" xfId="227" applyFont="1" applyFill="1" applyBorder="1">
      <protection locked="0"/>
    </xf>
    <xf numFmtId="177" fontId="14" fillId="61" borderId="6" xfId="227" applyNumberFormat="1" applyFont="1" applyFill="1" applyBorder="1" applyAlignment="1">
      <alignment horizontal="center"/>
      <protection locked="0"/>
    </xf>
    <xf numFmtId="177" fontId="14" fillId="61" borderId="6" xfId="227" applyNumberFormat="1" applyFont="1" applyFill="1" applyBorder="1">
      <protection locked="0"/>
    </xf>
    <xf numFmtId="177" fontId="20" fillId="61" borderId="6" xfId="227" applyNumberFormat="1" applyFont="1" applyFill="1" applyBorder="1">
      <protection locked="0"/>
    </xf>
    <xf numFmtId="17" fontId="14" fillId="0" borderId="0" xfId="227" applyNumberFormat="1" applyFont="1" applyFill="1" applyBorder="1" applyAlignment="1">
      <alignment vertical="center"/>
      <protection locked="0"/>
    </xf>
    <xf numFmtId="177" fontId="17" fillId="22" borderId="6" xfId="227" quotePrefix="1" applyNumberFormat="1" applyFont="1" applyFill="1" applyBorder="1" applyAlignment="1">
      <alignment horizontal="center" vertical="center"/>
      <protection locked="0"/>
    </xf>
    <xf numFmtId="177" fontId="17" fillId="62" borderId="6" xfId="227" applyNumberFormat="1" applyFont="1" applyFill="1" applyBorder="1" applyAlignment="1">
      <alignment horizontal="center" vertical="center"/>
      <protection locked="0"/>
    </xf>
    <xf numFmtId="177" fontId="14" fillId="0" borderId="0" xfId="227" applyNumberFormat="1" applyFont="1" applyFill="1" applyBorder="1" applyAlignment="1">
      <alignment vertical="center"/>
      <protection locked="0"/>
    </xf>
    <xf numFmtId="177" fontId="17" fillId="0" borderId="0" xfId="227" applyNumberFormat="1" applyFont="1" applyFill="1" applyBorder="1">
      <protection locked="0"/>
    </xf>
    <xf numFmtId="0" fontId="18" fillId="0" borderId="0" xfId="227" applyFont="1" applyFill="1" applyBorder="1">
      <protection locked="0"/>
    </xf>
    <xf numFmtId="177" fontId="18" fillId="61" borderId="0" xfId="227" applyNumberFormat="1" applyFont="1" applyFill="1" applyBorder="1" applyAlignment="1">
      <protection locked="0"/>
    </xf>
    <xf numFmtId="177" fontId="14" fillId="61" borderId="0" xfId="227" applyNumberFormat="1" applyFont="1" applyFill="1" applyBorder="1" applyAlignment="1">
      <protection locked="0"/>
    </xf>
    <xf numFmtId="177" fontId="14" fillId="0" borderId="0" xfId="226" applyNumberFormat="1" applyFont="1" applyAlignment="1" applyProtection="1">
      <alignment vertical="top" readingOrder="1"/>
      <protection locked="0"/>
    </xf>
    <xf numFmtId="177" fontId="22" fillId="0" borderId="0" xfId="226" applyNumberFormat="1" applyFont="1" applyAlignment="1" applyProtection="1">
      <alignment vertical="top" readingOrder="1"/>
      <protection locked="0"/>
    </xf>
    <xf numFmtId="177" fontId="30" fillId="56" borderId="73" xfId="226" applyNumberFormat="1" applyFont="1" applyFill="1" applyBorder="1" applyAlignment="1" applyProtection="1">
      <alignment vertical="top" wrapText="1" readingOrder="1"/>
      <protection locked="0"/>
    </xf>
    <xf numFmtId="177" fontId="30" fillId="56" borderId="73" xfId="226" applyNumberFormat="1" applyFont="1" applyFill="1" applyBorder="1" applyAlignment="1" applyProtection="1">
      <alignment horizontal="center" vertical="top" wrapText="1" readingOrder="1"/>
      <protection locked="0"/>
    </xf>
    <xf numFmtId="177" fontId="111" fillId="58" borderId="73" xfId="227" applyNumberFormat="1" applyFont="1" applyFill="1" applyBorder="1" applyAlignment="1" applyProtection="1">
      <alignment horizontal="center" vertical="top" wrapText="1" readingOrder="1"/>
    </xf>
    <xf numFmtId="177" fontId="14" fillId="56" borderId="73" xfId="226" applyNumberFormat="1" applyFill="1" applyBorder="1" applyAlignment="1" applyProtection="1">
      <alignment horizontal="center" vertical="top" wrapText="1"/>
      <protection locked="0"/>
    </xf>
    <xf numFmtId="177" fontId="30" fillId="56" borderId="73" xfId="226" applyNumberFormat="1" applyFont="1" applyFill="1" applyBorder="1" applyAlignment="1" applyProtection="1">
      <alignment horizontal="right" vertical="top" wrapText="1" readingOrder="1"/>
      <protection locked="0"/>
    </xf>
    <xf numFmtId="177" fontId="39" fillId="57" borderId="73" xfId="226" applyNumberFormat="1" applyFont="1" applyFill="1" applyBorder="1" applyAlignment="1" applyProtection="1">
      <alignment vertical="top" wrapText="1" readingOrder="1"/>
      <protection locked="0"/>
    </xf>
    <xf numFmtId="177" fontId="30" fillId="57" borderId="73" xfId="226" applyNumberFormat="1" applyFont="1" applyFill="1" applyBorder="1" applyAlignment="1" applyProtection="1">
      <alignment horizontal="right" vertical="top" wrapText="1" readingOrder="1"/>
      <protection locked="0"/>
    </xf>
    <xf numFmtId="177" fontId="30" fillId="57" borderId="73" xfId="226" applyNumberFormat="1" applyFont="1" applyFill="1" applyBorder="1" applyAlignment="1" applyProtection="1">
      <alignment horizontal="center" vertical="top" wrapText="1" readingOrder="1"/>
      <protection locked="0"/>
    </xf>
    <xf numFmtId="177" fontId="18" fillId="0" borderId="0" xfId="226" applyNumberFormat="1" applyFont="1" applyBorder="1" applyAlignment="1" applyProtection="1">
      <alignment vertical="top" wrapText="1" readingOrder="1"/>
      <protection locked="0"/>
    </xf>
    <xf numFmtId="177" fontId="18" fillId="0" borderId="0" xfId="226" applyNumberFormat="1" applyFont="1" applyAlignment="1">
      <alignment horizontal="center"/>
    </xf>
    <xf numFmtId="177" fontId="14" fillId="19" borderId="0" xfId="227" applyNumberFormat="1" applyFont="1" applyAlignment="1">
      <alignment horizontal="left"/>
      <protection locked="0"/>
    </xf>
    <xf numFmtId="177" fontId="22" fillId="0" borderId="0" xfId="226" applyNumberFormat="1" applyFont="1" applyAlignment="1" applyProtection="1">
      <alignment vertical="top" wrapText="1" readingOrder="1"/>
      <protection locked="0"/>
    </xf>
    <xf numFmtId="177" fontId="14" fillId="0" borderId="0" xfId="226" applyNumberFormat="1" applyFont="1" applyAlignment="1">
      <alignment horizontal="center" vertical="center"/>
    </xf>
    <xf numFmtId="177" fontId="22" fillId="0" borderId="0" xfId="226" applyNumberFormat="1" applyFont="1" applyAlignment="1" applyProtection="1">
      <alignment horizontal="left" vertical="top" readingOrder="1"/>
      <protection locked="0"/>
    </xf>
    <xf numFmtId="177" fontId="22" fillId="0" borderId="0" xfId="226" applyNumberFormat="1" applyFont="1" applyAlignment="1" applyProtection="1">
      <alignment horizontal="center" vertical="center" wrapText="1" readingOrder="1"/>
      <protection locked="0"/>
    </xf>
    <xf numFmtId="177" fontId="22" fillId="0" borderId="0" xfId="226" applyNumberFormat="1" applyFont="1" applyAlignment="1" applyProtection="1">
      <alignment vertical="center" wrapText="1" readingOrder="1"/>
      <protection locked="0"/>
    </xf>
    <xf numFmtId="177" fontId="14" fillId="0" borderId="0" xfId="226" applyNumberFormat="1" applyFont="1" applyAlignment="1">
      <alignment horizontal="left"/>
    </xf>
    <xf numFmtId="177" fontId="30" fillId="0" borderId="0" xfId="226" applyNumberFormat="1" applyFont="1" applyAlignment="1" applyProtection="1">
      <alignment horizontal="left" vertical="top" readingOrder="1"/>
      <protection locked="0"/>
    </xf>
    <xf numFmtId="177" fontId="77" fillId="0" borderId="0" xfId="226" applyNumberFormat="1" applyFont="1" applyAlignment="1" applyProtection="1">
      <alignment vertical="top" wrapText="1" readingOrder="1"/>
      <protection locked="0"/>
    </xf>
    <xf numFmtId="177" fontId="77" fillId="0" borderId="0" xfId="226" applyNumberFormat="1" applyFont="1" applyAlignment="1" applyProtection="1">
      <alignment horizontal="center" vertical="center" wrapText="1" readingOrder="1"/>
      <protection locked="0"/>
    </xf>
    <xf numFmtId="177" fontId="77" fillId="0" borderId="0" xfId="226" applyNumberFormat="1" applyFont="1" applyAlignment="1" applyProtection="1">
      <alignment vertical="center" wrapText="1" readingOrder="1"/>
      <protection locked="0"/>
    </xf>
    <xf numFmtId="177" fontId="21" fillId="0" borderId="0" xfId="226" applyNumberFormat="1" applyFont="1" applyAlignment="1" applyProtection="1">
      <alignment horizontal="right" vertical="center" readingOrder="1"/>
      <protection locked="0"/>
    </xf>
    <xf numFmtId="177" fontId="14" fillId="19" borderId="73" xfId="227" applyNumberFormat="1" applyFont="1" applyBorder="1" applyAlignment="1" applyProtection="1">
      <alignment vertical="center" wrapText="1" readingOrder="1"/>
      <protection locked="0"/>
    </xf>
    <xf numFmtId="177" fontId="14" fillId="19" borderId="73" xfId="227" applyNumberFormat="1" applyFont="1" applyBorder="1" applyAlignment="1" applyProtection="1">
      <alignment horizontal="center" vertical="center" wrapText="1" readingOrder="1"/>
      <protection locked="0"/>
    </xf>
    <xf numFmtId="177" fontId="14" fillId="19" borderId="73" xfId="227" applyNumberFormat="1" applyFont="1" applyBorder="1" applyAlignment="1" applyProtection="1">
      <alignment horizontal="left" vertical="center" wrapText="1" readingOrder="1"/>
      <protection locked="0"/>
    </xf>
    <xf numFmtId="177" fontId="14" fillId="0" borderId="0" xfId="226" applyNumberFormat="1" applyAlignment="1">
      <alignment horizontal="left"/>
    </xf>
    <xf numFmtId="177" fontId="14" fillId="0" borderId="0" xfId="226" applyNumberFormat="1" applyAlignment="1">
      <alignment horizontal="center" vertical="center"/>
    </xf>
    <xf numFmtId="177" fontId="14" fillId="0" borderId="0" xfId="226" applyNumberFormat="1" applyFont="1" applyAlignment="1">
      <alignment horizontal="center" wrapText="1"/>
    </xf>
    <xf numFmtId="177" fontId="22" fillId="0" borderId="0" xfId="226" applyNumberFormat="1" applyFont="1" applyAlignment="1" applyProtection="1">
      <alignment horizontal="center" vertical="top" wrapText="1"/>
      <protection locked="0"/>
    </xf>
    <xf numFmtId="177" fontId="114" fillId="0" borderId="0" xfId="226" applyNumberFormat="1" applyFont="1" applyAlignment="1" applyProtection="1">
      <alignment vertical="top" readingOrder="1"/>
      <protection locked="0"/>
    </xf>
    <xf numFmtId="177" fontId="77" fillId="0" borderId="0" xfId="226" applyNumberFormat="1" applyFont="1" applyAlignment="1" applyProtection="1">
      <alignment horizontal="center" vertical="top" wrapText="1"/>
      <protection locked="0"/>
    </xf>
    <xf numFmtId="177" fontId="14" fillId="19" borderId="0" xfId="238" applyNumberFormat="1" applyFont="1" applyAlignment="1">
      <alignment horizontal="left" vertical="top" wrapText="1"/>
      <protection locked="0"/>
    </xf>
    <xf numFmtId="177" fontId="18" fillId="0" borderId="0" xfId="238" applyNumberFormat="1" applyFont="1" applyFill="1" applyAlignment="1">
      <alignment horizontal="center" vertical="center" wrapText="1"/>
      <protection locked="0"/>
    </xf>
    <xf numFmtId="177" fontId="117" fillId="19" borderId="0" xfId="227" applyNumberFormat="1" applyFont="1" applyBorder="1" applyAlignment="1">
      <alignment horizontal="left" vertical="top"/>
      <protection locked="0"/>
    </xf>
    <xf numFmtId="177" fontId="21" fillId="0" borderId="0" xfId="226" applyNumberFormat="1" applyFont="1" applyAlignment="1" applyProtection="1">
      <alignment horizontal="right" vertical="top" readingOrder="1"/>
      <protection locked="0"/>
    </xf>
    <xf numFmtId="177" fontId="39" fillId="19" borderId="73" xfId="227" applyNumberFormat="1" applyFont="1" applyBorder="1" applyAlignment="1" applyProtection="1">
      <alignment vertical="center" wrapText="1" readingOrder="1"/>
      <protection locked="0"/>
    </xf>
    <xf numFmtId="177" fontId="78" fillId="19" borderId="0" xfId="227" applyNumberFormat="1" applyFont="1" applyAlignment="1" applyProtection="1">
      <alignment horizontal="left" vertical="top" readingOrder="1"/>
      <protection locked="0"/>
    </xf>
    <xf numFmtId="177" fontId="78" fillId="19" borderId="0" xfId="227" applyNumberFormat="1" applyFont="1" applyAlignment="1" applyProtection="1">
      <alignment vertical="top" readingOrder="1"/>
      <protection locked="0"/>
    </xf>
    <xf numFmtId="177" fontId="78" fillId="19" borderId="0" xfId="227" applyNumberFormat="1" applyFont="1" applyBorder="1" applyAlignment="1" applyProtection="1">
      <alignment horizontal="left" vertical="top" readingOrder="1"/>
      <protection locked="0"/>
    </xf>
    <xf numFmtId="0" fontId="5" fillId="0" borderId="0" xfId="378" applyFont="1"/>
    <xf numFmtId="177" fontId="14" fillId="20" borderId="103" xfId="238" applyNumberFormat="1" applyFont="1" applyFill="1" applyBorder="1" applyAlignment="1" applyProtection="1">
      <alignment horizontal="center" vertical="center"/>
      <protection locked="0"/>
    </xf>
    <xf numFmtId="177" fontId="14" fillId="20" borderId="104" xfId="138" applyNumberFormat="1" applyFont="1" applyFill="1" applyBorder="1" applyAlignment="1" applyProtection="1">
      <alignment horizontal="center" vertical="center"/>
      <protection locked="0"/>
    </xf>
    <xf numFmtId="177" fontId="14" fillId="20" borderId="105" xfId="238" applyNumberFormat="1" applyFont="1" applyFill="1" applyBorder="1" applyAlignment="1" applyProtection="1">
      <alignment horizontal="center" vertical="center"/>
      <protection locked="0"/>
    </xf>
    <xf numFmtId="177" fontId="14" fillId="20" borderId="13" xfId="138" applyNumberFormat="1" applyFont="1" applyFill="1" applyBorder="1" applyAlignment="1" applyProtection="1">
      <alignment horizontal="center" vertical="center"/>
      <protection locked="0"/>
    </xf>
    <xf numFmtId="177" fontId="17" fillId="55" borderId="106" xfId="226" applyNumberFormat="1" applyFont="1" applyFill="1" applyBorder="1" applyAlignment="1" applyProtection="1">
      <alignment horizontal="center"/>
    </xf>
    <xf numFmtId="177" fontId="14" fillId="20" borderId="107" xfId="238" applyNumberFormat="1" applyFont="1" applyFill="1" applyBorder="1" applyAlignment="1" applyProtection="1">
      <alignment horizontal="center" vertical="center"/>
      <protection locked="0"/>
    </xf>
    <xf numFmtId="177" fontId="14" fillId="20" borderId="22" xfId="138" applyNumberFormat="1" applyFont="1" applyFill="1" applyBorder="1" applyAlignment="1" applyProtection="1">
      <alignment horizontal="center" vertical="center"/>
      <protection locked="0"/>
    </xf>
    <xf numFmtId="177" fontId="79" fillId="19" borderId="0" xfId="227" applyNumberFormat="1" applyFont="1" applyBorder="1" applyAlignment="1">
      <protection locked="0"/>
    </xf>
    <xf numFmtId="177" fontId="19" fillId="21" borderId="35" xfId="227" applyNumberFormat="1" applyFont="1" applyFill="1" applyBorder="1" applyAlignment="1" applyProtection="1">
      <alignment horizontal="center" vertical="center"/>
      <protection locked="0"/>
    </xf>
    <xf numFmtId="177" fontId="19" fillId="21" borderId="15" xfId="227" quotePrefix="1" applyNumberFormat="1" applyFont="1" applyFill="1" applyBorder="1" applyAlignment="1" applyProtection="1">
      <alignment horizontal="center"/>
      <protection locked="0"/>
    </xf>
    <xf numFmtId="177" fontId="18" fillId="19" borderId="11" xfId="227" applyNumberFormat="1" applyFont="1" applyBorder="1" applyProtection="1">
      <protection locked="0"/>
    </xf>
    <xf numFmtId="177" fontId="23" fillId="19" borderId="11" xfId="227" applyNumberFormat="1" applyFont="1" applyBorder="1" applyAlignment="1" applyProtection="1">
      <alignment horizontal="left"/>
      <protection locked="0"/>
    </xf>
    <xf numFmtId="177" fontId="19" fillId="21" borderId="25" xfId="227" applyNumberFormat="1" applyFont="1" applyFill="1" applyBorder="1" applyAlignment="1" applyProtection="1">
      <alignment horizontal="right"/>
      <protection locked="0"/>
    </xf>
    <xf numFmtId="177" fontId="19" fillId="21" borderId="26" xfId="227" applyNumberFormat="1" applyFont="1" applyFill="1" applyBorder="1" applyProtection="1">
      <protection locked="0"/>
    </xf>
    <xf numFmtId="177" fontId="19" fillId="21" borderId="26" xfId="227" applyNumberFormat="1" applyFont="1" applyFill="1" applyBorder="1" applyAlignment="1" applyProtection="1">
      <alignment horizontal="center"/>
      <protection locked="0"/>
    </xf>
    <xf numFmtId="177" fontId="18" fillId="19" borderId="0" xfId="227" applyNumberFormat="1" applyFont="1" applyBorder="1" applyAlignment="1">
      <alignment horizontal="left" wrapText="1"/>
      <protection locked="0"/>
    </xf>
    <xf numFmtId="177" fontId="18" fillId="19" borderId="0" xfId="227" applyNumberFormat="1" applyFont="1" applyBorder="1" applyAlignment="1">
      <protection locked="0"/>
    </xf>
    <xf numFmtId="177" fontId="18" fillId="0" borderId="0" xfId="227" applyNumberFormat="1" applyFont="1" applyFill="1" applyBorder="1" applyAlignment="1">
      <alignment horizontal="left" vertical="top" wrapText="1"/>
      <protection locked="0"/>
    </xf>
    <xf numFmtId="177" fontId="18" fillId="61" borderId="0" xfId="227" applyNumberFormat="1" applyFont="1" applyFill="1" applyBorder="1" applyAlignment="1">
      <alignment horizontal="left" vertical="top" wrapText="1"/>
      <protection locked="0"/>
    </xf>
    <xf numFmtId="0" fontId="100" fillId="0" borderId="0" xfId="379" applyBorder="1"/>
    <xf numFmtId="177" fontId="21" fillId="21" borderId="15" xfId="227" applyNumberFormat="1" applyFont="1" applyFill="1" applyBorder="1" applyAlignment="1">
      <alignment horizontal="center" vertical="center" wrapText="1"/>
      <protection locked="0"/>
    </xf>
    <xf numFmtId="177" fontId="21" fillId="21" borderId="95" xfId="238" applyNumberFormat="1" applyFont="1" applyFill="1" applyBorder="1" applyAlignment="1">
      <alignment horizontal="center" vertical="center" wrapText="1"/>
      <protection locked="0"/>
    </xf>
    <xf numFmtId="177" fontId="40" fillId="0" borderId="0" xfId="497" applyNumberFormat="1"/>
    <xf numFmtId="0" fontId="40" fillId="0" borderId="0" xfId="497"/>
    <xf numFmtId="177" fontId="40" fillId="0" borderId="0" xfId="497" applyNumberFormat="1" applyAlignment="1">
      <alignment horizontal="center"/>
    </xf>
    <xf numFmtId="17" fontId="40" fillId="0" borderId="0" xfId="497" applyNumberFormat="1" applyAlignment="1">
      <alignment horizontal="center"/>
    </xf>
    <xf numFmtId="177" fontId="40" fillId="0" borderId="98" xfId="497" applyNumberFormat="1" applyBorder="1" applyAlignment="1" applyProtection="1">
      <alignment horizontal="center"/>
    </xf>
    <xf numFmtId="177" fontId="40" fillId="0" borderId="9" xfId="497" applyNumberFormat="1" applyBorder="1" applyAlignment="1" applyProtection="1">
      <alignment horizontal="center"/>
    </xf>
    <xf numFmtId="177" fontId="40" fillId="0" borderId="58" xfId="497" applyNumberFormat="1" applyBorder="1" applyAlignment="1" applyProtection="1">
      <alignment horizontal="center"/>
    </xf>
    <xf numFmtId="0" fontId="40" fillId="0" borderId="0" xfId="497" applyAlignment="1">
      <alignment horizontal="left"/>
    </xf>
    <xf numFmtId="177" fontId="18" fillId="19" borderId="0" xfId="227" applyNumberFormat="1" applyFont="1" applyBorder="1" applyAlignment="1">
      <alignment horizontal="center"/>
      <protection locked="0"/>
    </xf>
    <xf numFmtId="1" fontId="96" fillId="0" borderId="108" xfId="316" applyNumberFormat="1" applyFont="1" applyFill="1" applyBorder="1" applyAlignment="1">
      <alignment horizontal="center" vertical="center" wrapText="1" readingOrder="1"/>
    </xf>
    <xf numFmtId="177" fontId="122" fillId="0" borderId="0" xfId="497" applyNumberFormat="1" applyFont="1" applyFill="1" applyBorder="1"/>
    <xf numFmtId="0" fontId="122" fillId="0" borderId="0" xfId="497" applyFont="1" applyFill="1" applyBorder="1"/>
    <xf numFmtId="177" fontId="14" fillId="61" borderId="0" xfId="227" applyNumberFormat="1" applyFont="1" applyFill="1" applyBorder="1" applyAlignment="1">
      <alignment wrapText="1"/>
      <protection locked="0"/>
    </xf>
    <xf numFmtId="0" fontId="14" fillId="0" borderId="16" xfId="226" applyFont="1" applyFill="1" applyBorder="1" applyAlignment="1">
      <alignment horizontal="center"/>
    </xf>
    <xf numFmtId="1" fontId="14" fillId="0" borderId="16" xfId="264" applyNumberFormat="1" applyFont="1" applyFill="1" applyBorder="1" applyAlignment="1">
      <alignment horizontal="center"/>
    </xf>
    <xf numFmtId="1" fontId="14" fillId="0" borderId="16" xfId="226" applyNumberFormat="1" applyFont="1" applyFill="1" applyBorder="1" applyAlignment="1">
      <alignment horizontal="center"/>
    </xf>
    <xf numFmtId="0" fontId="18" fillId="63" borderId="0" xfId="0" applyFont="1" applyFill="1" applyBorder="1" applyAlignment="1" applyProtection="1">
      <protection locked="0"/>
    </xf>
    <xf numFmtId="0" fontId="14" fillId="63" borderId="0" xfId="0" applyFont="1" applyFill="1"/>
    <xf numFmtId="177" fontId="30" fillId="56" borderId="73" xfId="226" applyNumberFormat="1" applyFont="1" applyFill="1" applyBorder="1" applyAlignment="1" applyProtection="1">
      <alignment horizontal="center" vertical="center" wrapText="1" readingOrder="1"/>
      <protection locked="0"/>
    </xf>
    <xf numFmtId="177" fontId="21" fillId="21" borderId="15" xfId="227" applyNumberFormat="1" applyFont="1" applyFill="1" applyBorder="1" applyAlignment="1">
      <alignment horizontal="center" vertical="center" wrapText="1"/>
      <protection locked="0"/>
    </xf>
    <xf numFmtId="177" fontId="21" fillId="21" borderId="95" xfId="238" applyNumberFormat="1" applyFont="1" applyFill="1" applyBorder="1" applyAlignment="1">
      <alignment horizontal="center" vertical="center" wrapText="1"/>
      <protection locked="0"/>
    </xf>
    <xf numFmtId="177" fontId="30" fillId="56" borderId="73" xfId="226" applyNumberFormat="1" applyFont="1" applyFill="1" applyBorder="1" applyAlignment="1" applyProtection="1">
      <alignment horizontal="center" vertical="center" wrapText="1" readingOrder="1"/>
      <protection locked="0"/>
    </xf>
    <xf numFmtId="0" fontId="14" fillId="0" borderId="0" xfId="226" quotePrefix="1" applyAlignment="1">
      <alignment horizontal="center"/>
    </xf>
    <xf numFmtId="177" fontId="2" fillId="0" borderId="0" xfId="521" applyNumberFormat="1"/>
    <xf numFmtId="177" fontId="2" fillId="0" borderId="0" xfId="521" applyNumberFormat="1" applyAlignment="1">
      <alignment horizontal="center" wrapText="1"/>
    </xf>
    <xf numFmtId="177" fontId="2" fillId="0" borderId="0" xfId="521" applyNumberFormat="1" applyAlignment="1">
      <alignment vertical="center" wrapText="1"/>
    </xf>
    <xf numFmtId="177" fontId="2" fillId="0" borderId="0" xfId="521" applyNumberFormat="1" applyAlignment="1">
      <alignment horizontal="center" vertical="center" wrapText="1"/>
    </xf>
    <xf numFmtId="0" fontId="2" fillId="0" borderId="0" xfId="521" applyAlignment="1">
      <alignment horizontal="center" vertical="center"/>
    </xf>
    <xf numFmtId="177" fontId="2" fillId="54" borderId="0" xfId="521" applyNumberFormat="1" applyFill="1" applyAlignment="1">
      <alignment horizontal="center" vertical="center" wrapText="1"/>
    </xf>
    <xf numFmtId="0" fontId="2" fillId="0" borderId="0" xfId="521" applyAlignment="1">
      <alignment horizontal="center" vertical="center" wrapText="1"/>
    </xf>
    <xf numFmtId="177" fontId="2" fillId="0" borderId="0" xfId="521" applyNumberFormat="1" applyAlignment="1">
      <alignment vertical="center"/>
    </xf>
    <xf numFmtId="177" fontId="2" fillId="0" borderId="0" xfId="521" applyNumberFormat="1" applyFont="1" applyAlignment="1">
      <alignment vertical="center" wrapText="1"/>
    </xf>
    <xf numFmtId="0" fontId="2" fillId="0" borderId="0" xfId="521" applyAlignment="1">
      <alignment vertical="center"/>
    </xf>
    <xf numFmtId="177" fontId="2" fillId="0" borderId="0" xfId="521" applyNumberFormat="1" applyAlignment="1">
      <alignment horizontal="center" vertical="center"/>
    </xf>
    <xf numFmtId="0" fontId="2" fillId="0" borderId="0" xfId="521"/>
    <xf numFmtId="0" fontId="2" fillId="0" borderId="0" xfId="521" applyAlignment="1">
      <alignment horizontal="center" wrapText="1"/>
    </xf>
    <xf numFmtId="0" fontId="2" fillId="0" borderId="0" xfId="521" applyAlignment="1">
      <alignment wrapText="1"/>
    </xf>
    <xf numFmtId="177" fontId="30" fillId="56" borderId="73" xfId="226" applyNumberFormat="1" applyFont="1" applyFill="1" applyBorder="1" applyAlignment="1" applyProtection="1">
      <alignment horizontal="center" vertical="center" wrapText="1" readingOrder="1"/>
      <protection locked="0"/>
    </xf>
    <xf numFmtId="0" fontId="27" fillId="20" borderId="0" xfId="226" applyFont="1" applyFill="1"/>
    <xf numFmtId="0" fontId="17" fillId="20" borderId="0" xfId="226" applyFont="1" applyFill="1"/>
    <xf numFmtId="0" fontId="17" fillId="20" borderId="0" xfId="226" applyFont="1" applyFill="1" applyAlignment="1">
      <alignment horizontal="center"/>
    </xf>
    <xf numFmtId="0" fontId="14" fillId="20" borderId="0" xfId="226" applyFont="1" applyFill="1" applyAlignment="1">
      <alignment horizontal="center"/>
    </xf>
    <xf numFmtId="0" fontId="21" fillId="55" borderId="20" xfId="226" applyFont="1" applyFill="1" applyBorder="1" applyAlignment="1">
      <alignment horizontal="center" vertical="center" wrapText="1"/>
    </xf>
    <xf numFmtId="0" fontId="21" fillId="55" borderId="6" xfId="226" applyFont="1" applyFill="1" applyBorder="1" applyAlignment="1">
      <alignment horizontal="center" vertical="center" wrapText="1"/>
    </xf>
    <xf numFmtId="0" fontId="21" fillId="55" borderId="16" xfId="226" applyFont="1" applyFill="1" applyBorder="1" applyAlignment="1">
      <alignment horizontal="center" vertical="center" wrapText="1"/>
    </xf>
    <xf numFmtId="0" fontId="21" fillId="55" borderId="11" xfId="226" applyFont="1" applyFill="1" applyBorder="1" applyAlignment="1">
      <alignment horizontal="center" vertical="center" wrapText="1"/>
    </xf>
    <xf numFmtId="0" fontId="21" fillId="55" borderId="13" xfId="226" applyFont="1" applyFill="1" applyBorder="1" applyAlignment="1">
      <alignment horizontal="center" vertical="center" wrapText="1"/>
    </xf>
    <xf numFmtId="0" fontId="21" fillId="55" borderId="17" xfId="226" applyFont="1" applyFill="1" applyBorder="1" applyAlignment="1">
      <alignment horizontal="center" vertical="center" wrapText="1"/>
    </xf>
    <xf numFmtId="0" fontId="14" fillId="20" borderId="10" xfId="226" applyFont="1" applyFill="1" applyBorder="1" applyAlignment="1">
      <alignment horizontal="center"/>
    </xf>
    <xf numFmtId="167" fontId="14" fillId="20" borderId="11" xfId="226" applyNumberFormat="1" applyFont="1" applyFill="1" applyBorder="1" applyAlignment="1">
      <alignment horizontal="center" wrapText="1"/>
    </xf>
    <xf numFmtId="167" fontId="14" fillId="20" borderId="6" xfId="226" applyNumberFormat="1" applyFont="1" applyFill="1" applyBorder="1" applyAlignment="1">
      <alignment horizontal="center" wrapText="1"/>
    </xf>
    <xf numFmtId="167" fontId="14" fillId="20" borderId="16" xfId="226" applyNumberFormat="1" applyFont="1" applyFill="1" applyBorder="1" applyAlignment="1">
      <alignment horizontal="center" wrapText="1"/>
    </xf>
    <xf numFmtId="167" fontId="14" fillId="20" borderId="13" xfId="226" applyNumberFormat="1" applyFont="1" applyFill="1" applyBorder="1" applyAlignment="1">
      <alignment horizontal="center" wrapText="1"/>
    </xf>
    <xf numFmtId="167" fontId="14" fillId="20" borderId="17" xfId="226" applyNumberFormat="1" applyFont="1" applyFill="1" applyBorder="1" applyAlignment="1">
      <alignment horizontal="center" wrapText="1"/>
    </xf>
    <xf numFmtId="167" fontId="14" fillId="20" borderId="18" xfId="226" applyNumberFormat="1" applyFont="1" applyFill="1" applyBorder="1" applyAlignment="1">
      <alignment horizontal="center" wrapText="1"/>
    </xf>
    <xf numFmtId="3" fontId="14" fillId="20" borderId="19" xfId="226" applyNumberFormat="1" applyFont="1" applyFill="1" applyBorder="1" applyAlignment="1">
      <alignment horizontal="center"/>
    </xf>
    <xf numFmtId="0" fontId="14" fillId="20" borderId="10" xfId="226" applyFont="1" applyFill="1" applyBorder="1" applyAlignment="1">
      <alignment horizontal="center" wrapText="1"/>
    </xf>
    <xf numFmtId="167" fontId="14" fillId="0" borderId="11" xfId="226" applyNumberFormat="1" applyFont="1" applyFill="1" applyBorder="1" applyAlignment="1">
      <alignment horizontal="center" wrapText="1"/>
    </xf>
    <xf numFmtId="167" fontId="14" fillId="0" borderId="6" xfId="226" applyNumberFormat="1" applyFont="1" applyFill="1" applyBorder="1" applyAlignment="1">
      <alignment horizontal="center" wrapText="1"/>
    </xf>
    <xf numFmtId="167" fontId="14" fillId="0" borderId="16" xfId="226" applyNumberFormat="1" applyFont="1" applyFill="1" applyBorder="1" applyAlignment="1">
      <alignment horizontal="center" wrapText="1"/>
    </xf>
    <xf numFmtId="167" fontId="14" fillId="0" borderId="13" xfId="226" applyNumberFormat="1" applyFont="1" applyFill="1" applyBorder="1" applyAlignment="1">
      <alignment horizontal="center" wrapText="1"/>
    </xf>
    <xf numFmtId="167" fontId="14" fillId="0" borderId="17" xfId="226" applyNumberFormat="1" applyFont="1" applyFill="1" applyBorder="1" applyAlignment="1">
      <alignment horizontal="center" wrapText="1"/>
    </xf>
    <xf numFmtId="167" fontId="14" fillId="20" borderId="20" xfId="226" applyNumberFormat="1" applyFont="1" applyFill="1" applyBorder="1" applyAlignment="1">
      <alignment horizontal="center"/>
    </xf>
    <xf numFmtId="167" fontId="14" fillId="20" borderId="7" xfId="226" applyNumberFormat="1" applyFont="1" applyFill="1" applyBorder="1" applyAlignment="1">
      <alignment horizontal="center"/>
    </xf>
    <xf numFmtId="167" fontId="14" fillId="20" borderId="21" xfId="226" applyNumberFormat="1" applyFont="1" applyFill="1" applyBorder="1" applyAlignment="1">
      <alignment horizontal="center"/>
    </xf>
    <xf numFmtId="167" fontId="14" fillId="20" borderId="22" xfId="226" applyNumberFormat="1" applyFont="1" applyFill="1" applyBorder="1" applyAlignment="1">
      <alignment horizontal="center"/>
    </xf>
    <xf numFmtId="167" fontId="14" fillId="20" borderId="23" xfId="226" applyNumberFormat="1" applyFont="1" applyFill="1" applyBorder="1" applyAlignment="1">
      <alignment horizontal="center"/>
    </xf>
    <xf numFmtId="167" fontId="14" fillId="0" borderId="21" xfId="226" applyNumberFormat="1" applyFont="1" applyFill="1" applyBorder="1" applyAlignment="1">
      <alignment horizontal="center"/>
    </xf>
    <xf numFmtId="0" fontId="17" fillId="55" borderId="24" xfId="226" applyFont="1" applyFill="1" applyBorder="1" applyAlignment="1">
      <alignment horizontal="right"/>
    </xf>
    <xf numFmtId="3" fontId="17" fillId="55" borderId="25" xfId="226" applyNumberFormat="1" applyFont="1" applyFill="1" applyBorder="1" applyAlignment="1">
      <alignment horizontal="center"/>
    </xf>
    <xf numFmtId="3" fontId="17" fillId="55" borderId="26" xfId="226" applyNumberFormat="1" applyFont="1" applyFill="1" applyBorder="1" applyAlignment="1">
      <alignment horizontal="center"/>
    </xf>
    <xf numFmtId="3" fontId="17" fillId="55" borderId="27" xfId="226" applyNumberFormat="1" applyFont="1" applyFill="1" applyBorder="1" applyAlignment="1">
      <alignment horizontal="center"/>
    </xf>
    <xf numFmtId="3" fontId="17" fillId="55" borderId="28" xfId="226" applyNumberFormat="1" applyFont="1" applyFill="1" applyBorder="1" applyAlignment="1">
      <alignment horizontal="center"/>
    </xf>
    <xf numFmtId="3" fontId="17" fillId="55" borderId="29" xfId="226" applyNumberFormat="1" applyFont="1" applyFill="1" applyBorder="1" applyAlignment="1">
      <alignment horizontal="center"/>
    </xf>
    <xf numFmtId="3" fontId="17" fillId="55" borderId="30" xfId="226" applyNumberFormat="1" applyFont="1" applyFill="1" applyBorder="1" applyAlignment="1">
      <alignment horizontal="center"/>
    </xf>
    <xf numFmtId="0" fontId="18" fillId="20" borderId="0" xfId="226" applyFont="1" applyFill="1" applyBorder="1"/>
    <xf numFmtId="0" fontId="74" fillId="20" borderId="0" xfId="226" applyFont="1" applyFill="1" applyAlignment="1">
      <alignment horizontal="center"/>
    </xf>
    <xf numFmtId="0" fontId="14" fillId="20" borderId="0" xfId="226" applyFont="1" applyFill="1"/>
    <xf numFmtId="0" fontId="14" fillId="20" borderId="0" xfId="226" applyFont="1" applyFill="1" applyBorder="1" applyAlignment="1">
      <alignment horizontal="center"/>
    </xf>
    <xf numFmtId="3" fontId="14" fillId="20" borderId="0" xfId="226" applyNumberFormat="1" applyFont="1" applyFill="1" applyBorder="1" applyAlignment="1">
      <alignment horizontal="center"/>
    </xf>
    <xf numFmtId="0" fontId="18" fillId="20" borderId="0" xfId="226" applyFont="1" applyFill="1" applyAlignment="1" applyProtection="1">
      <alignment horizontal="left"/>
      <protection locked="0"/>
    </xf>
    <xf numFmtId="0" fontId="120" fillId="20" borderId="0" xfId="226" applyFont="1" applyFill="1"/>
    <xf numFmtId="0" fontId="17" fillId="20" borderId="0" xfId="226" applyFont="1" applyFill="1" applyAlignment="1">
      <alignment horizontal="right"/>
    </xf>
    <xf numFmtId="0" fontId="14" fillId="20" borderId="0" xfId="226" applyFont="1" applyFill="1" applyAlignment="1">
      <alignment horizontal="center" wrapText="1"/>
    </xf>
    <xf numFmtId="0" fontId="17" fillId="54" borderId="73" xfId="226" applyFont="1" applyFill="1" applyBorder="1" applyAlignment="1">
      <alignment horizontal="center" vertical="center" wrapText="1"/>
    </xf>
    <xf numFmtId="0" fontId="14" fillId="20" borderId="10" xfId="226" applyFont="1" applyFill="1" applyBorder="1" applyAlignment="1">
      <alignment horizontal="left"/>
    </xf>
    <xf numFmtId="167" fontId="14" fillId="20" borderId="12" xfId="226" applyNumberFormat="1" applyFont="1" applyFill="1" applyBorder="1" applyAlignment="1">
      <alignment horizontal="center"/>
    </xf>
    <xf numFmtId="0" fontId="14" fillId="20" borderId="6" xfId="226" applyFont="1" applyFill="1" applyBorder="1" applyAlignment="1">
      <alignment horizontal="left"/>
    </xf>
    <xf numFmtId="3" fontId="14" fillId="20" borderId="6" xfId="226" applyNumberFormat="1" applyFont="1" applyFill="1" applyBorder="1" applyAlignment="1">
      <alignment horizontal="center"/>
    </xf>
    <xf numFmtId="168" fontId="14" fillId="20" borderId="6" xfId="522" applyNumberFormat="1" applyFont="1" applyFill="1" applyBorder="1" applyAlignment="1">
      <alignment horizontal="center"/>
    </xf>
    <xf numFmtId="167" fontId="14" fillId="20" borderId="16" xfId="226" applyNumberFormat="1" applyFont="1" applyFill="1" applyBorder="1" applyAlignment="1">
      <alignment horizontal="center"/>
    </xf>
    <xf numFmtId="168" fontId="14" fillId="20" borderId="6" xfId="226" applyNumberFormat="1" applyFont="1" applyFill="1" applyBorder="1" applyAlignment="1">
      <alignment horizontal="center"/>
    </xf>
    <xf numFmtId="0" fontId="17" fillId="55" borderId="26" xfId="226" applyFont="1" applyFill="1" applyBorder="1" applyAlignment="1">
      <alignment horizontal="left"/>
    </xf>
    <xf numFmtId="168" fontId="14" fillId="55" borderId="26" xfId="226" applyNumberFormat="1" applyFont="1" applyFill="1" applyBorder="1" applyAlignment="1">
      <alignment horizontal="center"/>
    </xf>
    <xf numFmtId="3" fontId="14" fillId="55" borderId="27" xfId="226" applyNumberFormat="1" applyFont="1" applyFill="1" applyBorder="1" applyAlignment="1">
      <alignment horizontal="center"/>
    </xf>
    <xf numFmtId="0" fontId="14" fillId="20" borderId="14" xfId="226" applyFont="1" applyFill="1" applyBorder="1" applyAlignment="1">
      <alignment horizontal="left"/>
    </xf>
    <xf numFmtId="167" fontId="14" fillId="20" borderId="31" xfId="226" applyNumberFormat="1" applyFont="1" applyFill="1" applyBorder="1" applyAlignment="1">
      <alignment horizontal="center"/>
    </xf>
    <xf numFmtId="0" fontId="14" fillId="20" borderId="15" xfId="226" applyFont="1" applyFill="1" applyBorder="1" applyAlignment="1">
      <alignment horizontal="left"/>
    </xf>
    <xf numFmtId="167" fontId="14" fillId="20" borderId="32" xfId="226" applyNumberFormat="1" applyFont="1" applyFill="1" applyBorder="1" applyAlignment="1">
      <alignment horizontal="center"/>
    </xf>
    <xf numFmtId="168" fontId="14" fillId="20" borderId="15" xfId="226" applyNumberFormat="1" applyFont="1" applyFill="1" applyBorder="1" applyAlignment="1">
      <alignment horizontal="center"/>
    </xf>
    <xf numFmtId="0" fontId="17" fillId="55" borderId="7" xfId="226" applyFont="1" applyFill="1" applyBorder="1" applyAlignment="1">
      <alignment horizontal="left"/>
    </xf>
    <xf numFmtId="168" fontId="14" fillId="55" borderId="7" xfId="226" applyNumberFormat="1" applyFont="1" applyFill="1" applyBorder="1" applyAlignment="1">
      <alignment horizontal="center"/>
    </xf>
    <xf numFmtId="3" fontId="14" fillId="55" borderId="21" xfId="226" applyNumberFormat="1" applyFont="1" applyFill="1" applyBorder="1" applyAlignment="1">
      <alignment horizontal="center"/>
    </xf>
    <xf numFmtId="0" fontId="17" fillId="55" borderId="6" xfId="226" applyFont="1" applyFill="1" applyBorder="1" applyAlignment="1">
      <alignment horizontal="left"/>
    </xf>
    <xf numFmtId="3" fontId="14" fillId="55" borderId="6" xfId="226" applyNumberFormat="1" applyFont="1" applyFill="1" applyBorder="1" applyAlignment="1">
      <alignment horizontal="center"/>
    </xf>
    <xf numFmtId="168" fontId="14" fillId="55" borderId="6" xfId="226" applyNumberFormat="1" applyFont="1" applyFill="1" applyBorder="1" applyAlignment="1">
      <alignment horizontal="center"/>
    </xf>
    <xf numFmtId="10" fontId="14" fillId="55" borderId="6" xfId="226" applyNumberFormat="1" applyFont="1" applyFill="1" applyBorder="1" applyAlignment="1">
      <alignment horizontal="center"/>
    </xf>
    <xf numFmtId="3" fontId="14" fillId="55" borderId="16" xfId="226" applyNumberFormat="1" applyFont="1" applyFill="1" applyBorder="1" applyAlignment="1">
      <alignment horizontal="center"/>
    </xf>
    <xf numFmtId="3" fontId="14" fillId="55" borderId="26" xfId="226" applyNumberFormat="1" applyFont="1" applyFill="1" applyBorder="1" applyAlignment="1">
      <alignment horizontal="center"/>
    </xf>
    <xf numFmtId="3" fontId="17" fillId="55" borderId="26" xfId="226" applyNumberFormat="1" applyFont="1" applyFill="1" applyBorder="1" applyAlignment="1">
      <alignment horizontal="left"/>
    </xf>
    <xf numFmtId="3" fontId="14" fillId="55" borderId="56" xfId="226" applyNumberFormat="1" applyFont="1" applyFill="1" applyBorder="1" applyAlignment="1">
      <alignment horizontal="center"/>
    </xf>
    <xf numFmtId="10" fontId="14" fillId="55" borderId="26" xfId="226" applyNumberFormat="1" applyFont="1" applyFill="1" applyBorder="1" applyAlignment="1">
      <alignment horizontal="center"/>
    </xf>
    <xf numFmtId="0" fontId="28" fillId="20" borderId="0" xfId="226" applyFont="1" applyFill="1" applyBorder="1"/>
    <xf numFmtId="3" fontId="28" fillId="20" borderId="0" xfId="226" applyNumberFormat="1" applyFont="1" applyFill="1" applyBorder="1" applyAlignment="1">
      <alignment horizontal="right"/>
    </xf>
    <xf numFmtId="0" fontId="29" fillId="20" borderId="0" xfId="226" applyFont="1" applyFill="1" applyBorder="1"/>
    <xf numFmtId="10" fontId="28" fillId="20" borderId="0" xfId="226" applyNumberFormat="1" applyFont="1" applyFill="1" applyBorder="1" applyAlignment="1">
      <alignment horizontal="right"/>
    </xf>
    <xf numFmtId="0" fontId="28" fillId="20" borderId="0" xfId="226" applyFont="1" applyFill="1"/>
    <xf numFmtId="0" fontId="14" fillId="20" borderId="0" xfId="226" applyFont="1" applyFill="1" applyBorder="1"/>
    <xf numFmtId="3" fontId="14" fillId="20" borderId="0" xfId="226" applyNumberFormat="1" applyFont="1" applyFill="1" applyBorder="1" applyAlignment="1">
      <alignment horizontal="right"/>
    </xf>
    <xf numFmtId="0" fontId="17" fillId="20" borderId="0" xfId="226" applyFont="1" applyFill="1" applyBorder="1"/>
    <xf numFmtId="10" fontId="14" fillId="20" borderId="0" xfId="226" applyNumberFormat="1" applyFont="1" applyFill="1" applyBorder="1" applyAlignment="1">
      <alignment horizontal="right"/>
    </xf>
    <xf numFmtId="1" fontId="17" fillId="54" borderId="38" xfId="0" applyNumberFormat="1" applyFont="1" applyFill="1" applyBorder="1" applyAlignment="1">
      <alignment horizontal="center"/>
    </xf>
    <xf numFmtId="166" fontId="17" fillId="54" borderId="17" xfId="0" quotePrefix="1" applyNumberFormat="1" applyFont="1" applyFill="1" applyBorder="1" applyAlignment="1">
      <alignment horizontal="center"/>
    </xf>
    <xf numFmtId="0" fontId="14" fillId="0" borderId="17" xfId="226" applyFont="1" applyFill="1" applyBorder="1" applyAlignment="1">
      <alignment horizontal="center"/>
    </xf>
    <xf numFmtId="1" fontId="14" fillId="0" borderId="17" xfId="264" applyNumberFormat="1" applyFont="1" applyFill="1" applyBorder="1" applyAlignment="1">
      <alignment horizontal="center"/>
    </xf>
    <xf numFmtId="1" fontId="14" fillId="0" borderId="17" xfId="226" applyNumberFormat="1" applyFont="1" applyFill="1" applyBorder="1" applyAlignment="1">
      <alignment horizontal="center"/>
    </xf>
    <xf numFmtId="1" fontId="17" fillId="54" borderId="29" xfId="0" applyNumberFormat="1" applyFont="1" applyFill="1" applyBorder="1" applyAlignment="1">
      <alignment horizontal="center"/>
    </xf>
    <xf numFmtId="167" fontId="14" fillId="20" borderId="40" xfId="226" applyNumberFormat="1" applyFont="1" applyFill="1" applyBorder="1" applyAlignment="1">
      <alignment horizontal="center"/>
    </xf>
    <xf numFmtId="0" fontId="107" fillId="0" borderId="110" xfId="0" applyFont="1" applyBorder="1"/>
    <xf numFmtId="0" fontId="106" fillId="0" borderId="75" xfId="378" applyFont="1" applyBorder="1" applyAlignment="1">
      <alignment horizontal="center"/>
    </xf>
    <xf numFmtId="0" fontId="17" fillId="0" borderId="0" xfId="378" applyFont="1" applyBorder="1" applyAlignment="1">
      <alignment horizontal="center"/>
    </xf>
    <xf numFmtId="0" fontId="17" fillId="0" borderId="0" xfId="378" applyFont="1" applyAlignment="1">
      <alignment horizontal="center"/>
    </xf>
    <xf numFmtId="177" fontId="21" fillId="21" borderId="35" xfId="227" applyNumberFormat="1" applyFont="1" applyFill="1" applyBorder="1" applyAlignment="1">
      <alignment horizontal="center" vertical="center" wrapText="1"/>
      <protection locked="0"/>
    </xf>
    <xf numFmtId="177" fontId="21" fillId="21" borderId="11" xfId="227" applyNumberFormat="1" applyFont="1" applyFill="1" applyBorder="1" applyAlignment="1">
      <alignment horizontal="center" vertical="center" wrapText="1"/>
      <protection locked="0"/>
    </xf>
    <xf numFmtId="177" fontId="21" fillId="21" borderId="15" xfId="227" applyNumberFormat="1" applyFont="1" applyFill="1" applyBorder="1" applyAlignment="1">
      <alignment horizontal="center" vertical="center" wrapText="1"/>
      <protection locked="0"/>
    </xf>
    <xf numFmtId="177" fontId="21" fillId="21" borderId="6" xfId="227" applyNumberFormat="1" applyFont="1" applyFill="1" applyBorder="1" applyAlignment="1">
      <alignment horizontal="center" vertical="center" wrapText="1"/>
      <protection locked="0"/>
    </xf>
    <xf numFmtId="177" fontId="17" fillId="21" borderId="25" xfId="227" applyNumberFormat="1" applyFont="1" applyFill="1" applyBorder="1" applyAlignment="1">
      <alignment horizontal="right" vertical="center" wrapText="1"/>
      <protection locked="0"/>
    </xf>
    <xf numFmtId="177" fontId="17" fillId="21" borderId="26" xfId="227" applyNumberFormat="1" applyFont="1" applyFill="1" applyBorder="1" applyAlignment="1">
      <alignment horizontal="right" vertical="center" wrapText="1"/>
      <protection locked="0"/>
    </xf>
    <xf numFmtId="177" fontId="18" fillId="19" borderId="0" xfId="227" applyNumberFormat="1" applyFont="1" applyBorder="1" applyAlignment="1">
      <alignment horizontal="left" vertical="top" wrapText="1"/>
      <protection locked="0"/>
    </xf>
    <xf numFmtId="0" fontId="18" fillId="19" borderId="0" xfId="227" applyFont="1" applyBorder="1" applyAlignment="1">
      <alignment horizontal="left" vertical="top" wrapText="1"/>
      <protection locked="0"/>
    </xf>
    <xf numFmtId="177" fontId="77" fillId="0" borderId="43" xfId="247" applyNumberFormat="1" applyFont="1" applyBorder="1" applyAlignment="1" applyProtection="1">
      <alignment horizontal="right" vertical="center"/>
      <protection locked="0"/>
    </xf>
    <xf numFmtId="0" fontId="17" fillId="54" borderId="35" xfId="0" applyFont="1" applyFill="1" applyBorder="1" applyAlignment="1">
      <alignment horizontal="center" vertical="center"/>
    </xf>
    <xf numFmtId="0" fontId="17" fillId="54" borderId="11" xfId="0" applyFont="1" applyFill="1" applyBorder="1" applyAlignment="1">
      <alignment horizontal="center" vertical="center"/>
    </xf>
    <xf numFmtId="0" fontId="18" fillId="63" borderId="0" xfId="0" applyFont="1" applyFill="1" applyBorder="1" applyAlignment="1" applyProtection="1">
      <alignment horizontal="left" wrapText="1"/>
      <protection locked="0"/>
    </xf>
    <xf numFmtId="0" fontId="18" fillId="20" borderId="0" xfId="0" applyFont="1" applyFill="1" applyAlignment="1">
      <alignment horizontal="left" vertical="center" wrapText="1"/>
    </xf>
    <xf numFmtId="177" fontId="17" fillId="20" borderId="81" xfId="238" quotePrefix="1" applyNumberFormat="1" applyFont="1" applyFill="1" applyBorder="1" applyAlignment="1">
      <alignment horizontal="center"/>
      <protection locked="0"/>
    </xf>
    <xf numFmtId="177" fontId="17" fillId="20" borderId="82" xfId="238" quotePrefix="1" applyNumberFormat="1" applyFont="1" applyFill="1" applyBorder="1" applyAlignment="1">
      <alignment horizontal="center"/>
      <protection locked="0"/>
    </xf>
    <xf numFmtId="177" fontId="17" fillId="20" borderId="83" xfId="238" quotePrefix="1" applyNumberFormat="1" applyFont="1" applyFill="1" applyBorder="1" applyAlignment="1">
      <alignment horizontal="center"/>
      <protection locked="0"/>
    </xf>
    <xf numFmtId="177" fontId="21" fillId="21" borderId="92" xfId="238" applyNumberFormat="1" applyFont="1" applyFill="1" applyBorder="1" applyAlignment="1">
      <alignment horizontal="center" vertical="center" wrapText="1"/>
      <protection locked="0"/>
    </xf>
    <xf numFmtId="177" fontId="21" fillId="21" borderId="96" xfId="238" applyNumberFormat="1" applyFont="1" applyFill="1" applyBorder="1" applyAlignment="1">
      <alignment horizontal="center" vertical="center" wrapText="1"/>
      <protection locked="0"/>
    </xf>
    <xf numFmtId="177" fontId="21" fillId="21" borderId="93" xfId="238" applyNumberFormat="1" applyFont="1" applyFill="1" applyBorder="1" applyAlignment="1">
      <alignment horizontal="center" vertical="center" wrapText="1"/>
      <protection locked="0"/>
    </xf>
    <xf numFmtId="177" fontId="21" fillId="21" borderId="94" xfId="238" applyNumberFormat="1" applyFont="1" applyFill="1" applyBorder="1" applyAlignment="1">
      <alignment horizontal="center" vertical="center" wrapText="1"/>
      <protection locked="0"/>
    </xf>
    <xf numFmtId="177" fontId="21" fillId="21" borderId="95" xfId="238" applyNumberFormat="1" applyFont="1" applyFill="1" applyBorder="1" applyAlignment="1">
      <alignment horizontal="center" vertical="center" wrapText="1"/>
      <protection locked="0"/>
    </xf>
    <xf numFmtId="177" fontId="17" fillId="21" borderId="44" xfId="238" applyNumberFormat="1" applyFont="1" applyFill="1" applyBorder="1" applyAlignment="1">
      <alignment horizontal="center" vertical="center" wrapText="1"/>
      <protection locked="0"/>
    </xf>
    <xf numFmtId="177" fontId="17" fillId="21" borderId="74" xfId="238" applyNumberFormat="1" applyFont="1" applyFill="1" applyBorder="1" applyAlignment="1">
      <alignment horizontal="center" vertical="center" wrapText="1"/>
      <protection locked="0"/>
    </xf>
    <xf numFmtId="177" fontId="17" fillId="20" borderId="100" xfId="227" quotePrefix="1" applyNumberFormat="1" applyFont="1" applyFill="1" applyBorder="1" applyAlignment="1">
      <alignment horizontal="center" vertical="center"/>
      <protection locked="0"/>
    </xf>
    <xf numFmtId="177" fontId="17" fillId="20" borderId="101" xfId="227" applyNumberFormat="1" applyFont="1" applyFill="1" applyBorder="1" applyAlignment="1">
      <alignment horizontal="center" vertical="center"/>
      <protection locked="0"/>
    </xf>
    <xf numFmtId="177" fontId="17" fillId="20" borderId="102" xfId="227" applyNumberFormat="1" applyFont="1" applyFill="1" applyBorder="1" applyAlignment="1">
      <alignment horizontal="center" vertical="center"/>
      <protection locked="0"/>
    </xf>
    <xf numFmtId="177" fontId="18" fillId="19" borderId="0" xfId="227" applyNumberFormat="1" applyFont="1" applyAlignment="1">
      <alignment horizontal="left" vertical="top" wrapText="1"/>
      <protection locked="0"/>
    </xf>
    <xf numFmtId="0" fontId="18" fillId="19" borderId="0" xfId="227" applyFont="1" applyAlignment="1">
      <alignment horizontal="left" vertical="top" wrapText="1"/>
      <protection locked="0"/>
    </xf>
    <xf numFmtId="0" fontId="17" fillId="55" borderId="25" xfId="226" applyFont="1" applyFill="1" applyBorder="1" applyAlignment="1">
      <alignment horizontal="right"/>
    </xf>
    <xf numFmtId="0" fontId="17" fillId="55" borderId="26" xfId="226" applyFont="1" applyFill="1" applyBorder="1" applyAlignment="1">
      <alignment horizontal="right"/>
    </xf>
    <xf numFmtId="0" fontId="121" fillId="20" borderId="0" xfId="226" applyFont="1" applyFill="1" applyAlignment="1">
      <alignment horizontal="right"/>
    </xf>
    <xf numFmtId="0" fontId="17" fillId="20" borderId="0" xfId="226" applyFont="1" applyFill="1" applyAlignment="1"/>
    <xf numFmtId="0" fontId="17" fillId="20" borderId="0" xfId="226" applyFont="1" applyFill="1" applyBorder="1" applyAlignment="1">
      <alignment horizontal="right"/>
    </xf>
    <xf numFmtId="0" fontId="17" fillId="54" borderId="75" xfId="226" applyFont="1" applyFill="1" applyBorder="1" applyAlignment="1">
      <alignment horizontal="center" vertical="center" wrapText="1"/>
    </xf>
    <xf numFmtId="0" fontId="17" fillId="54" borderId="42" xfId="226" applyFont="1" applyFill="1" applyBorder="1" applyAlignment="1">
      <alignment horizontal="center" vertical="center" wrapText="1"/>
    </xf>
    <xf numFmtId="0" fontId="17" fillId="54" borderId="76" xfId="226" applyFont="1" applyFill="1" applyBorder="1" applyAlignment="1">
      <alignment horizontal="center" vertical="center" wrapText="1"/>
    </xf>
    <xf numFmtId="0" fontId="17" fillId="54" borderId="77" xfId="226" applyFont="1" applyFill="1" applyBorder="1" applyAlignment="1">
      <alignment horizontal="center" vertical="center" wrapText="1"/>
    </xf>
    <xf numFmtId="0" fontId="17" fillId="54" borderId="73" xfId="226" applyFont="1" applyFill="1" applyBorder="1" applyAlignment="1">
      <alignment horizontal="center" vertical="center" wrapText="1"/>
    </xf>
    <xf numFmtId="0" fontId="17" fillId="54" borderId="44" xfId="226" applyFont="1" applyFill="1" applyBorder="1" applyAlignment="1">
      <alignment horizontal="center" vertical="center" wrapText="1"/>
    </xf>
    <xf numFmtId="0" fontId="17" fillId="54" borderId="74" xfId="226" applyFont="1" applyFill="1" applyBorder="1" applyAlignment="1">
      <alignment horizontal="center" vertical="center" wrapText="1"/>
    </xf>
    <xf numFmtId="0" fontId="17" fillId="55" borderId="24" xfId="226" applyFont="1" applyFill="1" applyBorder="1" applyAlignment="1">
      <alignment horizontal="left"/>
    </xf>
    <xf numFmtId="0" fontId="17" fillId="55" borderId="28" xfId="226" applyFont="1" applyFill="1" applyBorder="1" applyAlignment="1">
      <alignment horizontal="left"/>
    </xf>
    <xf numFmtId="0" fontId="17" fillId="55" borderId="46" xfId="226" applyFont="1" applyFill="1" applyBorder="1" applyAlignment="1">
      <alignment horizontal="left"/>
    </xf>
    <xf numFmtId="0" fontId="17" fillId="55" borderId="22" xfId="226" applyFont="1" applyFill="1" applyBorder="1" applyAlignment="1">
      <alignment horizontal="left"/>
    </xf>
    <xf numFmtId="0" fontId="17" fillId="55" borderId="17" xfId="226" applyFont="1" applyFill="1" applyBorder="1" applyAlignment="1">
      <alignment horizontal="left"/>
    </xf>
    <xf numFmtId="0" fontId="17" fillId="55" borderId="13" xfId="226" applyFont="1" applyFill="1" applyBorder="1" applyAlignment="1">
      <alignment horizontal="left"/>
    </xf>
    <xf numFmtId="177" fontId="96" fillId="0" borderId="44" xfId="227" applyNumberFormat="1" applyFont="1" applyFill="1" applyBorder="1" applyAlignment="1" applyProtection="1">
      <alignment horizontal="left" vertical="center" wrapText="1" readingOrder="1"/>
      <protection locked="0"/>
    </xf>
    <xf numFmtId="177" fontId="96" fillId="0" borderId="45" xfId="227" applyNumberFormat="1" applyFont="1" applyFill="1" applyBorder="1" applyAlignment="1" applyProtection="1">
      <alignment horizontal="left" vertical="center" wrapText="1" readingOrder="1"/>
      <protection locked="0"/>
    </xf>
    <xf numFmtId="177" fontId="96" fillId="0" borderId="74" xfId="227" applyNumberFormat="1" applyFont="1" applyFill="1" applyBorder="1" applyAlignment="1" applyProtection="1">
      <alignment horizontal="left" vertical="center" wrapText="1" readingOrder="1"/>
      <protection locked="0"/>
    </xf>
    <xf numFmtId="177" fontId="30" fillId="56" borderId="73" xfId="226" applyNumberFormat="1" applyFont="1" applyFill="1" applyBorder="1" applyAlignment="1" applyProtection="1">
      <alignment horizontal="center" vertical="center" wrapText="1" readingOrder="1"/>
      <protection locked="0"/>
    </xf>
    <xf numFmtId="177" fontId="96" fillId="0" borderId="44" xfId="227" applyNumberFormat="1" applyFont="1" applyFill="1" applyBorder="1" applyAlignment="1" applyProtection="1">
      <alignment horizontal="center" vertical="center" wrapText="1" readingOrder="1"/>
    </xf>
    <xf numFmtId="177" fontId="96" fillId="0" borderId="45" xfId="227" applyNumberFormat="1" applyFont="1" applyFill="1" applyBorder="1" applyAlignment="1" applyProtection="1">
      <alignment horizontal="center" vertical="center" wrapText="1" readingOrder="1"/>
    </xf>
    <xf numFmtId="177" fontId="96" fillId="0" borderId="74" xfId="227" applyNumberFormat="1" applyFont="1" applyFill="1" applyBorder="1" applyAlignment="1" applyProtection="1">
      <alignment horizontal="center" vertical="center" wrapText="1" readingOrder="1"/>
    </xf>
    <xf numFmtId="177" fontId="18" fillId="0" borderId="0" xfId="226" applyNumberFormat="1" applyFont="1" applyAlignment="1" applyProtection="1">
      <alignment horizontal="left" vertical="top" wrapText="1" readingOrder="1"/>
      <protection locked="0"/>
    </xf>
    <xf numFmtId="177" fontId="14" fillId="19" borderId="44" xfId="227" applyNumberFormat="1" applyFont="1" applyBorder="1" applyAlignment="1" applyProtection="1">
      <alignment horizontal="left" vertical="center" wrapText="1" readingOrder="1"/>
      <protection locked="0"/>
    </xf>
    <xf numFmtId="177" fontId="14" fillId="19" borderId="74" xfId="227" applyNumberFormat="1" applyFont="1" applyBorder="1" applyAlignment="1" applyProtection="1">
      <alignment horizontal="left" vertical="center" wrapText="1" readingOrder="1"/>
      <protection locked="0"/>
    </xf>
    <xf numFmtId="177" fontId="14" fillId="19" borderId="45" xfId="227" applyNumberFormat="1" applyFont="1" applyBorder="1" applyAlignment="1" applyProtection="1">
      <alignment horizontal="left" vertical="center" wrapText="1" readingOrder="1"/>
      <protection locked="0"/>
    </xf>
    <xf numFmtId="177" fontId="39" fillId="19" borderId="44" xfId="227" applyNumberFormat="1" applyFont="1" applyBorder="1" applyAlignment="1" applyProtection="1">
      <alignment horizontal="left" vertical="center" wrapText="1" readingOrder="1"/>
      <protection locked="0"/>
    </xf>
    <xf numFmtId="177" fontId="39" fillId="19" borderId="45" xfId="227" applyNumberFormat="1" applyFont="1" applyBorder="1" applyAlignment="1" applyProtection="1">
      <alignment horizontal="left" vertical="center" wrapText="1" readingOrder="1"/>
      <protection locked="0"/>
    </xf>
    <xf numFmtId="177" fontId="39" fillId="19" borderId="74" xfId="227" applyNumberFormat="1" applyFont="1" applyBorder="1" applyAlignment="1" applyProtection="1">
      <alignment horizontal="left" vertical="center" wrapText="1" readingOrder="1"/>
      <protection locked="0"/>
    </xf>
    <xf numFmtId="177" fontId="115" fillId="59" borderId="0" xfId="521" applyNumberFormat="1" applyFont="1" applyFill="1" applyAlignment="1">
      <alignment horizontal="center" vertical="center" wrapText="1"/>
    </xf>
    <xf numFmtId="177" fontId="116" fillId="60" borderId="0" xfId="521" applyNumberFormat="1" applyFont="1" applyFill="1" applyAlignment="1">
      <alignment horizontal="center" vertical="center" wrapText="1"/>
    </xf>
    <xf numFmtId="0" fontId="21" fillId="55" borderId="44" xfId="226" applyFont="1" applyFill="1" applyBorder="1" applyAlignment="1">
      <alignment horizontal="center" vertical="center" wrapText="1"/>
    </xf>
    <xf numFmtId="0" fontId="21" fillId="55" borderId="45" xfId="226" applyFont="1" applyFill="1" applyBorder="1" applyAlignment="1">
      <alignment horizontal="center" vertical="center" wrapText="1"/>
    </xf>
    <xf numFmtId="0" fontId="21" fillId="55" borderId="35" xfId="226" applyFont="1" applyFill="1" applyBorder="1" applyAlignment="1">
      <alignment horizontal="center" vertical="center" wrapText="1"/>
    </xf>
    <xf numFmtId="0" fontId="21" fillId="55" borderId="32" xfId="226" applyFont="1" applyFill="1" applyBorder="1" applyAlignment="1">
      <alignment horizontal="center" vertical="center" wrapText="1"/>
    </xf>
    <xf numFmtId="0" fontId="21" fillId="55" borderId="109" xfId="226" applyFont="1" applyFill="1" applyBorder="1" applyAlignment="1">
      <alignment horizontal="center" vertical="center" wrapText="1"/>
    </xf>
    <xf numFmtId="0" fontId="21" fillId="55" borderId="38" xfId="226" applyFont="1" applyFill="1" applyBorder="1" applyAlignment="1">
      <alignment horizontal="center" vertical="center" wrapText="1"/>
    </xf>
    <xf numFmtId="0" fontId="21" fillId="55" borderId="15" xfId="226" applyFont="1" applyFill="1" applyBorder="1" applyAlignment="1">
      <alignment horizontal="center" vertical="center" wrapText="1"/>
    </xf>
    <xf numFmtId="0" fontId="21" fillId="55" borderId="41" xfId="226" applyFont="1" applyFill="1" applyBorder="1" applyAlignment="1">
      <alignment horizontal="center" vertical="center" wrapText="1"/>
    </xf>
    <xf numFmtId="0" fontId="21" fillId="55" borderId="19" xfId="226" applyFont="1" applyFill="1" applyBorder="1" applyAlignment="1">
      <alignment horizontal="center" vertical="center" wrapText="1"/>
    </xf>
  </cellXfs>
  <cellStyles count="523">
    <cellStyle name="20% - Ênfase1 2" xfId="1"/>
    <cellStyle name="20% - Ênfase1 2 2" xfId="2"/>
    <cellStyle name="20% - Ênfase1 3" xfId="3"/>
    <cellStyle name="20% - Ênfase1 3 2" xfId="356"/>
    <cellStyle name="20% - Ênfase1 4" xfId="276"/>
    <cellStyle name="20% - Ênfase1 5" xfId="195"/>
    <cellStyle name="20% - Ênfase2 2" xfId="4"/>
    <cellStyle name="20% - Ênfase2 2 2" xfId="5"/>
    <cellStyle name="20% - Ênfase2 3" xfId="6"/>
    <cellStyle name="20% - Ênfase2 3 2" xfId="355"/>
    <cellStyle name="20% - Ênfase2 4" xfId="277"/>
    <cellStyle name="20% - Ênfase2 5" xfId="196"/>
    <cellStyle name="20% - Ênfase3 2" xfId="7"/>
    <cellStyle name="20% - Ênfase3 2 2" xfId="8"/>
    <cellStyle name="20% - Ênfase3 3" xfId="9"/>
    <cellStyle name="20% - Ênfase3 3 2" xfId="354"/>
    <cellStyle name="20% - Ênfase3 4" xfId="278"/>
    <cellStyle name="20% - Ênfase3 5" xfId="197"/>
    <cellStyle name="20% - Ênfase4 2" xfId="10"/>
    <cellStyle name="20% - Ênfase4 2 2" xfId="11"/>
    <cellStyle name="20% - Ênfase4 3" xfId="12"/>
    <cellStyle name="20% - Ênfase4 3 2" xfId="353"/>
    <cellStyle name="20% - Ênfase4 4" xfId="279"/>
    <cellStyle name="20% - Ênfase4 5" xfId="198"/>
    <cellStyle name="20% - Ênfase5 2" xfId="13"/>
    <cellStyle name="20% - Ênfase5 3" xfId="14"/>
    <cellStyle name="20% - Ênfase5 3 2" xfId="352"/>
    <cellStyle name="20% - Ênfase5 4" xfId="280"/>
    <cellStyle name="20% - Ênfase5 5" xfId="199"/>
    <cellStyle name="20% - Ênfase6 2" xfId="15"/>
    <cellStyle name="20% - Ênfase6 2 2" xfId="16"/>
    <cellStyle name="20% - Ênfase6 3" xfId="17"/>
    <cellStyle name="20% - Ênfase6 3 2" xfId="351"/>
    <cellStyle name="20% - Ênfase6 4" xfId="281"/>
    <cellStyle name="20% - Ênfase6 5" xfId="200"/>
    <cellStyle name="40% - Ênfase1 2" xfId="18"/>
    <cellStyle name="40% - Ênfase1 2 2" xfId="19"/>
    <cellStyle name="40% - Ênfase1 3" xfId="20"/>
    <cellStyle name="40% - Ênfase1 3 2" xfId="350"/>
    <cellStyle name="40% - Ênfase1 4" xfId="282"/>
    <cellStyle name="40% - Ênfase1 5" xfId="201"/>
    <cellStyle name="40% - Ênfase2 2" xfId="21"/>
    <cellStyle name="40% - Ênfase2 3" xfId="22"/>
    <cellStyle name="40% - Ênfase2 3 2" xfId="349"/>
    <cellStyle name="40% - Ênfase2 4" xfId="283"/>
    <cellStyle name="40% - Ênfase2 5" xfId="202"/>
    <cellStyle name="40% - Ênfase3 2" xfId="23"/>
    <cellStyle name="40% - Ênfase3 2 2" xfId="24"/>
    <cellStyle name="40% - Ênfase3 3" xfId="25"/>
    <cellStyle name="40% - Ênfase3 3 2" xfId="348"/>
    <cellStyle name="40% - Ênfase3 4" xfId="284"/>
    <cellStyle name="40% - Ênfase3 5" xfId="203"/>
    <cellStyle name="40% - Ênfase4 2" xfId="26"/>
    <cellStyle name="40% - Ênfase4 2 2" xfId="27"/>
    <cellStyle name="40% - Ênfase4 3" xfId="28"/>
    <cellStyle name="40% - Ênfase4 3 2" xfId="374"/>
    <cellStyle name="40% - Ênfase4 4" xfId="285"/>
    <cellStyle name="40% - Ênfase4 5" xfId="204"/>
    <cellStyle name="40% - Ênfase5 2" xfId="29"/>
    <cellStyle name="40% - Ênfase5 2 2" xfId="30"/>
    <cellStyle name="40% - Ênfase5 3" xfId="31"/>
    <cellStyle name="40% - Ênfase5 3 2" xfId="347"/>
    <cellStyle name="40% - Ênfase5 4" xfId="286"/>
    <cellStyle name="40% - Ênfase5 5" xfId="205"/>
    <cellStyle name="40% - Ênfase6 2" xfId="32"/>
    <cellStyle name="40% - Ênfase6 2 2" xfId="33"/>
    <cellStyle name="40% - Ênfase6 3" xfId="34"/>
    <cellStyle name="40% - Ênfase6 3 2" xfId="365"/>
    <cellStyle name="40% - Ênfase6 4" xfId="287"/>
    <cellStyle name="40% - Ênfase6 5" xfId="206"/>
    <cellStyle name="60% - Ênfase1 2" xfId="35"/>
    <cellStyle name="60% - Ênfase1 2 2" xfId="36"/>
    <cellStyle name="60% - Ênfase1 3" xfId="37"/>
    <cellStyle name="60% - Ênfase1 3 2" xfId="346"/>
    <cellStyle name="60% - Ênfase1 4" xfId="288"/>
    <cellStyle name="60% - Ênfase1 5" xfId="207"/>
    <cellStyle name="60% - Ênfase2 2" xfId="38"/>
    <cellStyle name="60% - Ênfase2 2 2" xfId="39"/>
    <cellStyle name="60% - Ênfase2 3" xfId="40"/>
    <cellStyle name="60% - Ênfase2 3 2" xfId="345"/>
    <cellStyle name="60% - Ênfase2 4" xfId="289"/>
    <cellStyle name="60% - Ênfase2 5" xfId="208"/>
    <cellStyle name="60% - Ênfase3 2" xfId="41"/>
    <cellStyle name="60% - Ênfase3 2 2" xfId="42"/>
    <cellStyle name="60% - Ênfase3 3" xfId="43"/>
    <cellStyle name="60% - Ênfase3 3 2" xfId="373"/>
    <cellStyle name="60% - Ênfase3 4" xfId="290"/>
    <cellStyle name="60% - Ênfase3 5" xfId="209"/>
    <cellStyle name="60% - Ênfase4 2" xfId="44"/>
    <cellStyle name="60% - Ênfase4 2 2" xfId="45"/>
    <cellStyle name="60% - Ênfase4 3" xfId="46"/>
    <cellStyle name="60% - Ênfase4 3 2" xfId="344"/>
    <cellStyle name="60% - Ênfase4 4" xfId="291"/>
    <cellStyle name="60% - Ênfase4 5" xfId="210"/>
    <cellStyle name="60% - Ênfase5 2" xfId="47"/>
    <cellStyle name="60% - Ênfase5 2 2" xfId="48"/>
    <cellStyle name="60% - Ênfase5 3" xfId="49"/>
    <cellStyle name="60% - Ênfase5 3 2" xfId="343"/>
    <cellStyle name="60% - Ênfase5 4" xfId="292"/>
    <cellStyle name="60% - Ênfase5 5" xfId="211"/>
    <cellStyle name="60% - Ênfase6 2" xfId="50"/>
    <cellStyle name="60% - Ênfase6 2 2" xfId="51"/>
    <cellStyle name="60% - Ênfase6 3" xfId="52"/>
    <cellStyle name="60% - Ênfase6 3 2" xfId="362"/>
    <cellStyle name="60% - Ênfase6 4" xfId="293"/>
    <cellStyle name="60% - Ênfase6 5" xfId="212"/>
    <cellStyle name="Bol-Data" xfId="380"/>
    <cellStyle name="bolet" xfId="381"/>
    <cellStyle name="bolet 2" xfId="382"/>
    <cellStyle name="Bom 2" xfId="53"/>
    <cellStyle name="Bom 2 2" xfId="54"/>
    <cellStyle name="Bom 3" xfId="55"/>
    <cellStyle name="Bom 3 2" xfId="368"/>
    <cellStyle name="Bom 4" xfId="294"/>
    <cellStyle name="Bom 5" xfId="213"/>
    <cellStyle name="Cálculo 2" xfId="56"/>
    <cellStyle name="Cálculo 2 2" xfId="57"/>
    <cellStyle name="Cálculo 3" xfId="58"/>
    <cellStyle name="Cálculo 3 2" xfId="342"/>
    <cellStyle name="Cálculo 4" xfId="295"/>
    <cellStyle name="Cálculo 5" xfId="214"/>
    <cellStyle name="Célula de Verificação 2" xfId="59"/>
    <cellStyle name="Célula de Verificação 3" xfId="60"/>
    <cellStyle name="Célula de Verificação 3 2" xfId="341"/>
    <cellStyle name="Célula de Verificação 4" xfId="296"/>
    <cellStyle name="Célula de Verificação 5" xfId="215"/>
    <cellStyle name="Célula Vinculada 2" xfId="61"/>
    <cellStyle name="Célula Vinculada 2 2" xfId="62"/>
    <cellStyle name="Célula Vinculada 3" xfId="63"/>
    <cellStyle name="Célula Vinculada 3 2" xfId="340"/>
    <cellStyle name="Célula Vinculada 4" xfId="297"/>
    <cellStyle name="Célula Vinculada 5" xfId="216"/>
    <cellStyle name="Comma [0]_Q12" xfId="383"/>
    <cellStyle name="Comma_Q12" xfId="384"/>
    <cellStyle name="Currency [0]_Q12" xfId="385"/>
    <cellStyle name="Currency_Q12" xfId="386"/>
    <cellStyle name="Data" xfId="387"/>
    <cellStyle name="Ênfase1 2" xfId="64"/>
    <cellStyle name="Ênfase1 2 2" xfId="65"/>
    <cellStyle name="Ênfase1 3" xfId="66"/>
    <cellStyle name="Ênfase1 3 2" xfId="363"/>
    <cellStyle name="Ênfase1 4" xfId="298"/>
    <cellStyle name="Ênfase1 5" xfId="217"/>
    <cellStyle name="Ênfase2 2" xfId="67"/>
    <cellStyle name="Ênfase2 2 2" xfId="68"/>
    <cellStyle name="Ênfase2 3" xfId="69"/>
    <cellStyle name="Ênfase2 3 2" xfId="339"/>
    <cellStyle name="Ênfase2 4" xfId="299"/>
    <cellStyle name="Ênfase2 5" xfId="218"/>
    <cellStyle name="Ênfase3 2" xfId="70"/>
    <cellStyle name="Ênfase3 2 2" xfId="71"/>
    <cellStyle name="Ênfase3 3" xfId="72"/>
    <cellStyle name="Ênfase3 3 2" xfId="338"/>
    <cellStyle name="Ênfase3 4" xfId="300"/>
    <cellStyle name="Ênfase3 5" xfId="219"/>
    <cellStyle name="Ênfase4 2" xfId="73"/>
    <cellStyle name="Ênfase4 2 2" xfId="74"/>
    <cellStyle name="Ênfase4 3" xfId="75"/>
    <cellStyle name="Ênfase4 3 2" xfId="337"/>
    <cellStyle name="Ênfase4 4" xfId="301"/>
    <cellStyle name="Ênfase4 5" xfId="220"/>
    <cellStyle name="Ênfase5 2" xfId="76"/>
    <cellStyle name="Ênfase5 3" xfId="77"/>
    <cellStyle name="Ênfase5 3 2" xfId="336"/>
    <cellStyle name="Ênfase5 4" xfId="302"/>
    <cellStyle name="Ênfase5 5" xfId="221"/>
    <cellStyle name="Ênfase6 2" xfId="78"/>
    <cellStyle name="Ênfase6 2 2" xfId="79"/>
    <cellStyle name="Ênfase6 3" xfId="80"/>
    <cellStyle name="Ênfase6 3 2" xfId="335"/>
    <cellStyle name="Ênfase6 4" xfId="303"/>
    <cellStyle name="Ênfase6 5" xfId="222"/>
    <cellStyle name="Entrada 2" xfId="81"/>
    <cellStyle name="Entrada 2 2" xfId="82"/>
    <cellStyle name="Entrada 3" xfId="83"/>
    <cellStyle name="Entrada 3 2" xfId="372"/>
    <cellStyle name="Entrada 4" xfId="304"/>
    <cellStyle name="Entrada 5" xfId="223"/>
    <cellStyle name="Fixo" xfId="388"/>
    <cellStyle name="Hiperlink" xfId="379" builtinId="8"/>
    <cellStyle name="Hiperlink 2" xfId="486"/>
    <cellStyle name="Incorreto 2" xfId="84"/>
    <cellStyle name="Incorreto 2 2" xfId="85"/>
    <cellStyle name="Incorreto 3" xfId="86"/>
    <cellStyle name="Incorreto 3 2" xfId="375"/>
    <cellStyle name="Incorreto 4" xfId="305"/>
    <cellStyle name="Incorreto 5" xfId="224"/>
    <cellStyle name="Neutra 2" xfId="87"/>
    <cellStyle name="Neutra 2 2" xfId="88"/>
    <cellStyle name="Neutra 3" xfId="89"/>
    <cellStyle name="Neutra 3 2" xfId="326"/>
    <cellStyle name="Neutra 4" xfId="306"/>
    <cellStyle name="Neutra 5" xfId="225"/>
    <cellStyle name="Normal" xfId="0" builtinId="0"/>
    <cellStyle name="Normal 10" xfId="318"/>
    <cellStyle name="Normal 10 10 2" xfId="488"/>
    <cellStyle name="Normal 10 2" xfId="323"/>
    <cellStyle name="Normal 10 2 2" xfId="505"/>
    <cellStyle name="Normal 10 3" xfId="364"/>
    <cellStyle name="Normal 10 4" xfId="327"/>
    <cellStyle name="Normal 10 5" xfId="484"/>
    <cellStyle name="Normal 11" xfId="192"/>
    <cellStyle name="Normal 11 2" xfId="319"/>
    <cellStyle name="Normal 11 2 2" xfId="506"/>
    <cellStyle name="Normal 11 3" xfId="324"/>
    <cellStyle name="Normal 11 4" xfId="366"/>
    <cellStyle name="Normal 12" xfId="320"/>
    <cellStyle name="Normal 12 2" xfId="325"/>
    <cellStyle name="Normal 12 2 2" xfId="507"/>
    <cellStyle name="Normal 12 3" xfId="367"/>
    <cellStyle name="Normal 12 4" xfId="508"/>
    <cellStyle name="Normal 13" xfId="194"/>
    <cellStyle name="Normal 13 2" xfId="389"/>
    <cellStyle name="Normal 13 2 2" xfId="509"/>
    <cellStyle name="Normal 13 3" xfId="510"/>
    <cellStyle name="Normal 14" xfId="321"/>
    <cellStyle name="Normal 14 2" xfId="511"/>
    <cellStyle name="Normal 15" xfId="376"/>
    <cellStyle name="Normal 15 2" xfId="512"/>
    <cellStyle name="Normal 15 3" xfId="489"/>
    <cellStyle name="Normal 15 3 7" xfId="490"/>
    <cellStyle name="Normal 16" xfId="390"/>
    <cellStyle name="Normal 16 2" xfId="513"/>
    <cellStyle name="Normal 17" xfId="475"/>
    <cellStyle name="Normal 18" xfId="476"/>
    <cellStyle name="Normal 18 2" xfId="514"/>
    <cellStyle name="Normal 19" xfId="307"/>
    <cellStyle name="Normal 19 2" xfId="139"/>
    <cellStyle name="Normal 19 2 2" xfId="491"/>
    <cellStyle name="Normal 19 3" xfId="140"/>
    <cellStyle name="Normal 2" xfId="90"/>
    <cellStyle name="Normal 2 10" xfId="480"/>
    <cellStyle name="Normal 2 11 2" xfId="492"/>
    <cellStyle name="Normal 2 12" xfId="493"/>
    <cellStyle name="Normal 2 12 2" xfId="494"/>
    <cellStyle name="Normal 2 13 3" xfId="495"/>
    <cellStyle name="Normal 2 15" xfId="496"/>
    <cellStyle name="Normal 2 2" xfId="91"/>
    <cellStyle name="Normal 2 2 2" xfId="226"/>
    <cellStyle name="Normal 2 2 3" xfId="391"/>
    <cellStyle name="Normal 2 2 4" xfId="392"/>
    <cellStyle name="Normal 2 2 5" xfId="393"/>
    <cellStyle name="Normal 2 2 6" xfId="394"/>
    <cellStyle name="Normal 2 2 7" xfId="395"/>
    <cellStyle name="Normal 2 3" xfId="92"/>
    <cellStyle name="Normal 2 3 2" xfId="227"/>
    <cellStyle name="Normal 2 4" xfId="93"/>
    <cellStyle name="Normal 2 4 2" xfId="141"/>
    <cellStyle name="Normal 2 4 2 2" xfId="229"/>
    <cellStyle name="Normal 2 4 3" xfId="142"/>
    <cellStyle name="Normal 2 4 3 2" xfId="230"/>
    <cellStyle name="Normal 2 4 4" xfId="143"/>
    <cellStyle name="Normal 2 4 4 2" xfId="231"/>
    <cellStyle name="Normal 2 4 5" xfId="228"/>
    <cellStyle name="Normal 2 4 5 3" xfId="497"/>
    <cellStyle name="Normal 2 4 6" xfId="481"/>
    <cellStyle name="Normal 2 5" xfId="94"/>
    <cellStyle name="Normal 2 6" xfId="95"/>
    <cellStyle name="Normal 2 6 2" xfId="144"/>
    <cellStyle name="Normal 2 6 2 2" xfId="233"/>
    <cellStyle name="Normal 2 6 3" xfId="145"/>
    <cellStyle name="Normal 2 6 3 2" xfId="234"/>
    <cellStyle name="Normal 2 6 4" xfId="146"/>
    <cellStyle name="Normal 2 6 4 2" xfId="235"/>
    <cellStyle name="Normal 2 6 5" xfId="232"/>
    <cellStyle name="Normal 2 7" xfId="137"/>
    <cellStyle name="Normal 2 7 2" xfId="147"/>
    <cellStyle name="Normal 2 7 2 2" xfId="237"/>
    <cellStyle name="Normal 2 7 3" xfId="136"/>
    <cellStyle name="Normal 2 7 3 2" xfId="238"/>
    <cellStyle name="Normal 2 7 4" xfId="236"/>
    <cellStyle name="Normal 2 8" xfId="396"/>
    <cellStyle name="Normal 2 8 2" xfId="498"/>
    <cellStyle name="Normal 2 9" xfId="397"/>
    <cellStyle name="Normal 20" xfId="478"/>
    <cellStyle name="Normal 20 2" xfId="499"/>
    <cellStyle name="Normal 21" xfId="477"/>
    <cellStyle name="Normal 21 2" xfId="482"/>
    <cellStyle name="Normal 21 2 2" xfId="500"/>
    <cellStyle name="Normal 21 2 2 2" xfId="501"/>
    <cellStyle name="Normal 21 3" xfId="483"/>
    <cellStyle name="Normal 21 4" xfId="520"/>
    <cellStyle name="Normal 21 5" xfId="521"/>
    <cellStyle name="Normal 21 6" xfId="502"/>
    <cellStyle name="Normal 21 7" xfId="503"/>
    <cellStyle name="Normal 21 8" xfId="504"/>
    <cellStyle name="Normal 22" xfId="479"/>
    <cellStyle name="Normal 23" xfId="485"/>
    <cellStyle name="Normal 24" xfId="522"/>
    <cellStyle name="Normal 25" xfId="148"/>
    <cellStyle name="Normal 25 2" xfId="317"/>
    <cellStyle name="Normal 25 3" xfId="239"/>
    <cellStyle name="Normal 3" xfId="96"/>
    <cellStyle name="Normal 3 2" xfId="149"/>
    <cellStyle name="Normal 3 2 2" xfId="150"/>
    <cellStyle name="Normal 3 2 2 2" xfId="241"/>
    <cellStyle name="Normal 3 2 3" xfId="240"/>
    <cellStyle name="Normal 3 2 4" xfId="378"/>
    <cellStyle name="Normal 3 2 5" xfId="398"/>
    <cellStyle name="Normal 3 2 6" xfId="399"/>
    <cellStyle name="Normal 3 2 7" xfId="400"/>
    <cellStyle name="Normal 3 3" xfId="151"/>
    <cellStyle name="Normal 3 3 2" xfId="152"/>
    <cellStyle name="Normal 3 3 2 2" xfId="243"/>
    <cellStyle name="Normal 3 3 3" xfId="242"/>
    <cellStyle name="Normal 3 4" xfId="153"/>
    <cellStyle name="Normal 3 4 2" xfId="244"/>
    <cellStyle name="Normal 3 5" xfId="154"/>
    <cellStyle name="Normal 3 5 2" xfId="245"/>
    <cellStyle name="Normal 3 6" xfId="275"/>
    <cellStyle name="Normal 3 7" xfId="358"/>
    <cellStyle name="Normal 3_Notimp_Sumon_OUT2010" xfId="401"/>
    <cellStyle name="Normal 4" xfId="274"/>
    <cellStyle name="Normal 4 2" xfId="322"/>
    <cellStyle name="Normal 4 2 2" xfId="515"/>
    <cellStyle name="Normal 4 3" xfId="357"/>
    <cellStyle name="Normal 4 3 2" xfId="516"/>
    <cellStyle name="Normal 4 4" xfId="330"/>
    <cellStyle name="Normal 4 5" xfId="517"/>
    <cellStyle name="Normal 4 6" xfId="518"/>
    <cellStyle name="Normal 4 7" xfId="519"/>
    <cellStyle name="Normal 5" xfId="316"/>
    <cellStyle name="Normal 5 2" xfId="331"/>
    <cellStyle name="Normal 5 2 2" xfId="402"/>
    <cellStyle name="Normal 5 2 3" xfId="403"/>
    <cellStyle name="Normal 5 3" xfId="404"/>
    <cellStyle name="Normal 5 4" xfId="405"/>
    <cellStyle name="Normal 5 5" xfId="406"/>
    <cellStyle name="Normal 5 6" xfId="407"/>
    <cellStyle name="Normal 6" xfId="97"/>
    <cellStyle name="Normal 6 2" xfId="408"/>
    <cellStyle name="Normal 6 2 2" xfId="409"/>
    <cellStyle name="Normal 7" xfId="98"/>
    <cellStyle name="Normal 8" xfId="99"/>
    <cellStyle name="Normal 8 2" xfId="369"/>
    <cellStyle name="Normal 9" xfId="155"/>
    <cellStyle name="Normal 9 2" xfId="156"/>
    <cellStyle name="Normal 9 2 2" xfId="247"/>
    <cellStyle name="Normal 9 3" xfId="157"/>
    <cellStyle name="Normal 9 3 2" xfId="248"/>
    <cellStyle name="Normal 9 4" xfId="158"/>
    <cellStyle name="Normal 9 4 2" xfId="249"/>
    <cellStyle name="Normal 9 5" xfId="246"/>
    <cellStyle name="Normal 9 6" xfId="328"/>
    <cellStyle name="Normal_Plan1" xfId="138"/>
    <cellStyle name="Nota 10" xfId="250"/>
    <cellStyle name="Nota 10 2" xfId="159"/>
    <cellStyle name="Nota 10 3" xfId="160"/>
    <cellStyle name="Nota 11" xfId="251"/>
    <cellStyle name="Nota 11 2" xfId="161"/>
    <cellStyle name="Nota 11 3" xfId="162"/>
    <cellStyle name="Nota 12" xfId="252"/>
    <cellStyle name="Nota 12 2" xfId="163"/>
    <cellStyle name="Nota 12 3" xfId="164"/>
    <cellStyle name="Nota 13" xfId="253"/>
    <cellStyle name="Nota 13 2" xfId="165"/>
    <cellStyle name="Nota 13 3" xfId="166"/>
    <cellStyle name="Nota 14" xfId="254"/>
    <cellStyle name="Nota 14 2" xfId="167"/>
    <cellStyle name="Nota 14 3" xfId="168"/>
    <cellStyle name="Nota 15" xfId="255"/>
    <cellStyle name="Nota 15 2" xfId="169"/>
    <cellStyle name="Nota 15 3" xfId="170"/>
    <cellStyle name="Nota 16" xfId="256"/>
    <cellStyle name="Nota 16 2" xfId="171"/>
    <cellStyle name="Nota 16 3" xfId="172"/>
    <cellStyle name="Nota 17" xfId="257"/>
    <cellStyle name="Nota 17 2" xfId="173"/>
    <cellStyle name="Nota 17 3" xfId="174"/>
    <cellStyle name="Nota 18" xfId="258"/>
    <cellStyle name="Nota 18 2" xfId="175"/>
    <cellStyle name="Nota 18 3" xfId="176"/>
    <cellStyle name="Nota 19" xfId="259"/>
    <cellStyle name="Nota 19 2" xfId="177"/>
    <cellStyle name="Nota 19 3" xfId="178"/>
    <cellStyle name="Nota 2" xfId="260"/>
    <cellStyle name="Nota 2 2" xfId="100"/>
    <cellStyle name="Nota 2 3" xfId="101"/>
    <cellStyle name="Nota 2 4" xfId="179"/>
    <cellStyle name="Nota 2 5" xfId="180"/>
    <cellStyle name="Nota 3" xfId="261"/>
    <cellStyle name="Nota 3 2" xfId="102"/>
    <cellStyle name="Nota 3 3" xfId="181"/>
    <cellStyle name="Nota 3 4" xfId="182"/>
    <cellStyle name="Nota 4" xfId="262"/>
    <cellStyle name="Nota 4 2" xfId="103"/>
    <cellStyle name="Nota 4 3" xfId="183"/>
    <cellStyle name="Nota 4 4" xfId="184"/>
    <cellStyle name="Nota 5" xfId="263"/>
    <cellStyle name="Nota 5 2" xfId="104"/>
    <cellStyle name="Nota 5 3" xfId="185"/>
    <cellStyle name="Nota 5 4" xfId="186"/>
    <cellStyle name="Nota 6" xfId="105"/>
    <cellStyle name="Nota 6 2" xfId="187"/>
    <cellStyle name="Nota 6 3" xfId="188"/>
    <cellStyle name="Nota 6 4" xfId="189"/>
    <cellStyle name="Nota 7" xfId="106"/>
    <cellStyle name="Nota 8" xfId="107"/>
    <cellStyle name="Nota 9" xfId="108"/>
    <cellStyle name="Percentual" xfId="410"/>
    <cellStyle name="Ponto" xfId="411"/>
    <cellStyle name="Porcentagem" xfId="109" builtinId="5"/>
    <cellStyle name="Porcentagem 2" xfId="190"/>
    <cellStyle name="Porcentagem 2 2" xfId="264"/>
    <cellStyle name="Porcentagem 2 2 2" xfId="412"/>
    <cellStyle name="Porcentagem 2 2 2 2" xfId="413"/>
    <cellStyle name="Porcentagem 2 2 2 3" xfId="414"/>
    <cellStyle name="Porcentagem 2 2 2 4" xfId="415"/>
    <cellStyle name="Porcentagem 2 2 3" xfId="416"/>
    <cellStyle name="Porcentagem 2 2 4" xfId="417"/>
    <cellStyle name="Porcentagem 2 3" xfId="418"/>
    <cellStyle name="Porcentagem 3" xfId="419"/>
    <cellStyle name="Porcentagem 3 2" xfId="420"/>
    <cellStyle name="Porcentagem 3 2 2" xfId="421"/>
    <cellStyle name="Porcentagem 3 2 2 2" xfId="422"/>
    <cellStyle name="Porcentagem 3 2 2 3" xfId="423"/>
    <cellStyle name="Porcentagem 3 2 3" xfId="424"/>
    <cellStyle name="Porcentagem 3 2 4" xfId="425"/>
    <cellStyle name="Porcentagem 3 2 5" xfId="426"/>
    <cellStyle name="Porcentagem 3 2 5 2" xfId="427"/>
    <cellStyle name="Porcentagem 3 2 6" xfId="428"/>
    <cellStyle name="Porcentagem 3 2 6 2" xfId="429"/>
    <cellStyle name="Porcentagem 3 2 6 2 2" xfId="430"/>
    <cellStyle name="Porcentagem 3 2 6 2 3" xfId="431"/>
    <cellStyle name="Porcentagem 3 2 6 3" xfId="432"/>
    <cellStyle name="Porcentagem 3 2 6 4" xfId="433"/>
    <cellStyle name="Porcentagem 3 3" xfId="434"/>
    <cellStyle name="Porcentagem 3 4" xfId="435"/>
    <cellStyle name="Porcentagem 4" xfId="436"/>
    <cellStyle name="Porcentagem 4 2" xfId="437"/>
    <cellStyle name="Porcentagem 4 3" xfId="438"/>
    <cellStyle name="Porcentagem 4 3 2" xfId="439"/>
    <cellStyle name="Porcentagem 4 3 2 2" xfId="440"/>
    <cellStyle name="Porcentagem 4 3 2 3" xfId="441"/>
    <cellStyle name="rodape" xfId="442"/>
    <cellStyle name="Saída 2" xfId="110"/>
    <cellStyle name="Saída 2 2" xfId="111"/>
    <cellStyle name="Saída 3" xfId="112"/>
    <cellStyle name="Saída 3 2" xfId="361"/>
    <cellStyle name="Saída 4" xfId="308"/>
    <cellStyle name="Saída 5" xfId="265"/>
    <cellStyle name="Sep. milhar [0]" xfId="443"/>
    <cellStyle name="Separador de milhares 10" xfId="444"/>
    <cellStyle name="Separador de milhares 2" xfId="114"/>
    <cellStyle name="Separador de milhares 2 2" xfId="445"/>
    <cellStyle name="Separador de milhares 2 2 2" xfId="446"/>
    <cellStyle name="Separador de milhares 2 2 3" xfId="447"/>
    <cellStyle name="Separador de milhares 2 2 4" xfId="448"/>
    <cellStyle name="Separador de milhares 2 2 5" xfId="449"/>
    <cellStyle name="Separador de milhares 2 2 6" xfId="450"/>
    <cellStyle name="Separador de milhares 2 2 7" xfId="451"/>
    <cellStyle name="Separador de milhares 2 3" xfId="452"/>
    <cellStyle name="Separador de milhares 2 3 2" xfId="453"/>
    <cellStyle name="Separador de milhares 2 3 2 2" xfId="454"/>
    <cellStyle name="Separador de milhares 2 3 2 2 2" xfId="455"/>
    <cellStyle name="Separador de milhares 2 3 2 2 3" xfId="456"/>
    <cellStyle name="Separador de milhares 2 3 2 3" xfId="457"/>
    <cellStyle name="Separador de milhares 2 3 2 3 2" xfId="458"/>
    <cellStyle name="Separador de milhares 2 3 2 3 2 2" xfId="459"/>
    <cellStyle name="Separador de milhares 2 3 3" xfId="460"/>
    <cellStyle name="Separador de milhares 2 4" xfId="461"/>
    <cellStyle name="Separador de milhares 2 5" xfId="462"/>
    <cellStyle name="Separador de milhares 3" xfId="115"/>
    <cellStyle name="Separador de milhares 3 2" xfId="329"/>
    <cellStyle name="Separador de milhares 3 3" xfId="463"/>
    <cellStyle name="Separador de milhares 3 4" xfId="464"/>
    <cellStyle name="Separador de milhares 3 5" xfId="465"/>
    <cellStyle name="Separador de milhares 3 6" xfId="466"/>
    <cellStyle name="Separador de milhares 4" xfId="191"/>
    <cellStyle name="Separador de milhares 4 2" xfId="266"/>
    <cellStyle name="Separador de milhares 5" xfId="377"/>
    <cellStyle name="Separador de milhares 6" xfId="467"/>
    <cellStyle name="Separador de milhares 7" xfId="468"/>
    <cellStyle name="Separador de milhares 8" xfId="469"/>
    <cellStyle name="Separador de milhares 9" xfId="470"/>
    <cellStyle name="Texto de Aviso 2" xfId="116"/>
    <cellStyle name="Texto de Aviso 3" xfId="117"/>
    <cellStyle name="Texto de Aviso 3 2" xfId="334"/>
    <cellStyle name="Texto de Aviso 4" xfId="309"/>
    <cellStyle name="Texto de Aviso 5" xfId="267"/>
    <cellStyle name="Texto Explicativo 2" xfId="118"/>
    <cellStyle name="Texto Explicativo 3" xfId="119"/>
    <cellStyle name="Texto Explicativo 3 2" xfId="371"/>
    <cellStyle name="Texto Explicativo 4" xfId="310"/>
    <cellStyle name="Texto Explicativo 5" xfId="268"/>
    <cellStyle name="Titulo" xfId="471"/>
    <cellStyle name="Título" xfId="193" builtinId="15" customBuiltin="1"/>
    <cellStyle name="Título 1 2" xfId="120"/>
    <cellStyle name="Título 1 2 2" xfId="121"/>
    <cellStyle name="Título 1 3" xfId="122"/>
    <cellStyle name="Título 1 3 2" xfId="360"/>
    <cellStyle name="Título 1 4" xfId="311"/>
    <cellStyle name="Título 1 5" xfId="269"/>
    <cellStyle name="Título 2 2" xfId="123"/>
    <cellStyle name="Título 2 2 2" xfId="124"/>
    <cellStyle name="Título 2 3" xfId="125"/>
    <cellStyle name="Título 2 3 2" xfId="333"/>
    <cellStyle name="Título 2 4" xfId="312"/>
    <cellStyle name="Título 2 5" xfId="270"/>
    <cellStyle name="Título 3 2" xfId="126"/>
    <cellStyle name="Título 3 2 2" xfId="127"/>
    <cellStyle name="Título 3 3" xfId="128"/>
    <cellStyle name="Título 3 3 2" xfId="332"/>
    <cellStyle name="Título 3 4" xfId="313"/>
    <cellStyle name="Título 3 5" xfId="271"/>
    <cellStyle name="Título 4 2" xfId="129"/>
    <cellStyle name="Título 4 2 2" xfId="130"/>
    <cellStyle name="Título 4 3" xfId="131"/>
    <cellStyle name="Título 4 3 2" xfId="359"/>
    <cellStyle name="Título 4 4" xfId="314"/>
    <cellStyle name="Título 4 5" xfId="272"/>
    <cellStyle name="Título 5" xfId="132"/>
    <cellStyle name="Titulo_EBI_jun09 ingles" xfId="472"/>
    <cellStyle name="Titulo1" xfId="473"/>
    <cellStyle name="Titulo2" xfId="474"/>
    <cellStyle name="Total 2" xfId="133"/>
    <cellStyle name="Total 2 2" xfId="134"/>
    <cellStyle name="Total 3" xfId="135"/>
    <cellStyle name="Total 3 2" xfId="370"/>
    <cellStyle name="Total 4" xfId="315"/>
    <cellStyle name="Total 5" xfId="273"/>
    <cellStyle name="Vírgula" xfId="113" builtinId="3"/>
    <cellStyle name="Vírgula 5" xfId="487"/>
  </cellStyles>
  <dxfs count="22">
    <dxf>
      <numFmt numFmtId="177" formatCode="0;\-0;;@"/>
      <alignment horizontal="center" vertical="center" textRotation="0" wrapText="0" indent="0" justifyLastLine="0" shrinkToFit="0" readingOrder="0"/>
    </dxf>
    <dxf>
      <numFmt numFmtId="177" formatCode="0;\-0;;@"/>
      <alignment horizontal="center" vertical="center" textRotation="0" wrapText="0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horizontal="general" vertical="center" textRotation="0" wrapText="1" indent="0" justifyLastLine="0" shrinkToFit="0" readingOrder="0"/>
    </dxf>
    <dxf>
      <numFmt numFmtId="177" formatCode="0;\-0;;@"/>
      <alignment horizontal="general" vertical="center" textRotation="0" wrapText="1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  <dxf>
      <numFmt numFmtId="177" formatCode="0;\-0;;@"/>
      <alignment vertical="center" textRotation="0" indent="0" justifyLastLine="0" shrinkToFit="0" readingOrder="0"/>
    </dxf>
    <dxf>
      <numFmt numFmtId="177" formatCode="0;\-0;;@"/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sp macro="" textlink="">
      <xdr:nvSpPr>
        <xdr:cNvPr id="3" name="Control 2" hidden="1">
          <a:extLst>
            <a:ext uri="{63B3BB69-23CF-44E3-9099-C40C66FF867C}">
              <a14:compatExt xmlns:a14="http://schemas.microsoft.com/office/drawing/2010/main" spid="_x0000_s10242"/>
            </a:ex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sp macro="" textlink="">
      <xdr:nvSpPr>
        <xdr:cNvPr id="4" name="Control 3" hidden="1">
          <a:extLst>
            <a:ext uri="{63B3BB69-23CF-44E3-9099-C40C66FF867C}">
              <a14:compatExt xmlns:a14="http://schemas.microsoft.com/office/drawing/2010/main" spid="_x0000_s10243"/>
            </a:ex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sp macro="" textlink="">
      <xdr:nvSpPr>
        <xdr:cNvPr id="5" name="Control 4" hidden="1">
          <a:extLst>
            <a:ext uri="{63B3BB69-23CF-44E3-9099-C40C66FF867C}">
              <a14:compatExt xmlns:a14="http://schemas.microsoft.com/office/drawing/2010/main" spid="_x0000_s10244"/>
            </a:ex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sp macro="" textlink="">
      <xdr:nvSpPr>
        <xdr:cNvPr id="6" name="Control 5" hidden="1">
          <a:extLst>
            <a:ext uri="{63B3BB69-23CF-44E3-9099-C40C66FF867C}">
              <a14:compatExt xmlns:a14="http://schemas.microsoft.com/office/drawing/2010/main" spid="_x0000_s10245"/>
            </a:ex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/>
      </xdr:nvSpPr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sp macro="" textlink="">
      <xdr:nvSpPr>
        <xdr:cNvPr id="7" name="Control 6" hidden="1">
          <a:extLst>
            <a:ext uri="{63B3BB69-23CF-44E3-9099-C40C66FF867C}">
              <a14:compatExt xmlns:a14="http://schemas.microsoft.com/office/drawing/2010/main" spid="_x0000_s10246"/>
            </a:ex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/>
      </xdr:nvSpPr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sp macro="" textlink="">
      <xdr:nvSpPr>
        <xdr:cNvPr id="8" name="Control 7" hidden="1">
          <a:extLst>
            <a:ext uri="{63B3BB69-23CF-44E3-9099-C40C66FF867C}">
              <a14:compatExt xmlns:a14="http://schemas.microsoft.com/office/drawing/2010/main" spid="_x0000_s10247"/>
            </a:ex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/>
      </xdr:nvSpPr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sp macro="" textlink="">
      <xdr:nvSpPr>
        <xdr:cNvPr id="9" name="Control 8" hidden="1">
          <a:extLst>
            <a:ext uri="{63B3BB69-23CF-44E3-9099-C40C66FF867C}">
              <a14:compatExt xmlns:a14="http://schemas.microsoft.com/office/drawing/2010/main" spid="_x0000_s10248"/>
            </a:ex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/>
      </xdr:nvSpPr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sp macro="" textlink="">
      <xdr:nvSpPr>
        <xdr:cNvPr id="10" name="Control 9" hidden="1">
          <a:extLst>
            <a:ext uri="{63B3BB69-23CF-44E3-9099-C40C66FF867C}">
              <a14:compatExt xmlns:a14="http://schemas.microsoft.com/office/drawing/2010/main" spid="_x0000_s10249"/>
            </a:ex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/>
      </xdr:nvSpPr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sp macro="" textlink="">
      <xdr:nvSpPr>
        <xdr:cNvPr id="11" name="Control 10" hidden="1">
          <a:extLst>
            <a:ext uri="{63B3BB69-23CF-44E3-9099-C40C66FF867C}">
              <a14:compatExt xmlns:a14="http://schemas.microsoft.com/office/drawing/2010/main" spid="_x0000_s10250"/>
            </a:ex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SpPr/>
      </xdr:nvSpPr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pic>
      <xdr:nvPicPr>
        <xdr:cNvPr id="12" name="Picture 1" hidden="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pic>
      <xdr:nvPicPr>
        <xdr:cNvPr id="13" name="Picture 2" hidden="1"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pic>
      <xdr:nvPicPr>
        <xdr:cNvPr id="14" name="Picture 3" hidden="1">
          <a:extLst>
            <a:ext uri="{FF2B5EF4-FFF2-40B4-BE49-F238E27FC236}">
              <a16:creationId xmlns="" xmlns:a16="http://schemas.microsoft.com/office/drawing/2014/main" id="{00000000-0008-0000-0A00-00000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pic>
      <xdr:nvPicPr>
        <xdr:cNvPr id="15" name="Picture 4" hidden="1">
          <a:extLst>
            <a:ext uri="{FF2B5EF4-FFF2-40B4-BE49-F238E27FC236}">
              <a16:creationId xmlns="" xmlns:a16="http://schemas.microsoft.com/office/drawing/2014/main" id="{00000000-0008-0000-0A00-00000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111</xdr:row>
      <xdr:rowOff>47625</xdr:rowOff>
    </xdr:from>
    <xdr:to>
      <xdr:col>7</xdr:col>
      <xdr:colOff>76200</xdr:colOff>
      <xdr:row>112</xdr:row>
      <xdr:rowOff>114300</xdr:rowOff>
    </xdr:to>
    <xdr:pic>
      <xdr:nvPicPr>
        <xdr:cNvPr id="16" name="Picture 5" hidden="1">
          <a:extLst>
            <a:ext uri="{FF2B5EF4-FFF2-40B4-BE49-F238E27FC236}">
              <a16:creationId xmlns="" xmlns:a16="http://schemas.microsoft.com/office/drawing/2014/main" id="{00000000-0008-0000-0A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pic>
      <xdr:nvPicPr>
        <xdr:cNvPr id="17" name="Picture 6" hidden="1"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pic>
      <xdr:nvPicPr>
        <xdr:cNvPr id="18" name="Picture 7" hidden="1">
          <a:extLst>
            <a:ext uri="{FF2B5EF4-FFF2-40B4-BE49-F238E27FC236}">
              <a16:creationId xmlns="" xmlns:a16="http://schemas.microsoft.com/office/drawing/2014/main" id="{00000000-0008-0000-0A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pic>
      <xdr:nvPicPr>
        <xdr:cNvPr id="19" name="Picture 8" hidden="1">
          <a:extLst>
            <a:ext uri="{FF2B5EF4-FFF2-40B4-BE49-F238E27FC236}">
              <a16:creationId xmlns="" xmlns:a16="http://schemas.microsoft.com/office/drawing/2014/main" id="{00000000-0008-0000-0A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pic>
      <xdr:nvPicPr>
        <xdr:cNvPr id="20" name="Picture 9" hidden="1">
          <a:extLst>
            <a:ext uri="{FF2B5EF4-FFF2-40B4-BE49-F238E27FC236}">
              <a16:creationId xmlns="" xmlns:a16="http://schemas.microsoft.com/office/drawing/2014/main" id="{00000000-0008-0000-0A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111</xdr:row>
      <xdr:rowOff>47625</xdr:rowOff>
    </xdr:from>
    <xdr:to>
      <xdr:col>1</xdr:col>
      <xdr:colOff>1019175</xdr:colOff>
      <xdr:row>112</xdr:row>
      <xdr:rowOff>114300</xdr:rowOff>
    </xdr:to>
    <xdr:pic>
      <xdr:nvPicPr>
        <xdr:cNvPr id="21" name="Picture 10" hidden="1">
          <a:extLst>
            <a:ext uri="{FF2B5EF4-FFF2-40B4-BE49-F238E27FC236}">
              <a16:creationId xmlns="" xmlns:a16="http://schemas.microsoft.com/office/drawing/2014/main" id="{00000000-0008-0000-0A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609850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lat&#243;rio%20de%20Infla&#231;&#227;o\2010\1mar&#231;o\Dimob\Graficos%20enviados\Cap%203.2%20Gr&#225;f%20-%20Emiss&#245;es%20prim&#225;rias%20no%20mercado%20de%20capitais%20XXX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mob\Nota%20para%20imprensa\Para%20a%20COPIN\2012\08\Notim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ilvania\TRABALHOS\RELATORIOS\dez-2000\ATENDIMENTO\Municipios%20desassistidos%20-%20Dez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labora&#231;&#227;o/Elabora&#231;&#227;o%20Quadros%209%20e%2017%20Dez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Relat Inf 0009 - gra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 1"/>
      <sheetName val="Quadro 2"/>
      <sheetName val="Quadro 3"/>
      <sheetName val="Quadro 4"/>
      <sheetName val="Quadro 5"/>
      <sheetName val="Quadro 6"/>
      <sheetName val="Quadro 6a"/>
      <sheetName val="Quadro 7"/>
      <sheetName val="Quadro 8"/>
      <sheetName val="Quadro 8a"/>
      <sheetName val="Quadro 9"/>
      <sheetName val="Quadro 9a"/>
      <sheetName val="Quadro 9b"/>
      <sheetName val="Quadro 10"/>
      <sheetName val="Quadro 10a"/>
      <sheetName val="Quadro 10b"/>
      <sheetName val="Quadro 11"/>
      <sheetName val="Quadro 11a"/>
      <sheetName val="Quadro 12"/>
      <sheetName val="Quadro 13"/>
      <sheetName val="Quadro 14"/>
      <sheetName val="Quadro 15"/>
      <sheetName val="Quadro 16"/>
      <sheetName val="Quadro 17"/>
      <sheetName val="Quadro 18"/>
      <sheetName val="Quadro 19"/>
      <sheetName val="Quadro 20"/>
      <sheetName val="Quadro 21"/>
      <sheetName val="Quadro 22"/>
      <sheetName val="Quadro 23"/>
      <sheetName val="Quadro 24"/>
      <sheetName val="Quadro 25"/>
      <sheetName val="Quadro 26"/>
      <sheetName val="Quadro 27"/>
      <sheetName val="Quadro 29"/>
      <sheetName val="Quadro 30"/>
      <sheetName val="Quadro 31"/>
      <sheetName val="Quadro 32"/>
      <sheetName val="Quadro 33"/>
      <sheetName val="Quadro 34"/>
      <sheetName val="Quadro 35"/>
      <sheetName val="Quadro 36"/>
      <sheetName val="Quadro 37"/>
      <sheetName val="Quadro 38"/>
      <sheetName val="Quadro 39"/>
      <sheetName val="Quadro 40"/>
      <sheetName val="Quadro 41"/>
      <sheetName val="Quadro 42"/>
      <sheetName val="Quadro 43"/>
      <sheetName val="Quadro 44"/>
      <sheetName val="Quadro 45"/>
      <sheetName val="Quadro 46"/>
      <sheetName val="Quadro 47"/>
      <sheetName val="Quadro 48"/>
      <sheetName val="Quadro 49"/>
      <sheetName val="Quadro 49a"/>
      <sheetName val="Quadro 50"/>
      <sheetName val="Quadro 51"/>
      <sheetName val="Quadro 52"/>
      <sheetName val="Quadro 53"/>
      <sheetName val="Quadro 54"/>
      <sheetName val="Quadro 55"/>
      <sheetName val="Quadro 56"/>
      <sheetName val="Table 22"/>
      <sheetName val="Quadro 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-DESAS"/>
      <sheetName val="RELATORIO"/>
      <sheetName val="Plan1"/>
      <sheetName val="TabMunicipios_Sem_coincidentes_"/>
    </sheetNames>
    <sheetDataSet>
      <sheetData sheetId="0"/>
      <sheetData sheetId="1"/>
      <sheetData sheetId="2"/>
      <sheetData sheetId="3">
        <row r="1">
          <cell r="B1" t="str">
            <v>UF</v>
          </cell>
          <cell r="C1" t="str">
            <v>Código</v>
          </cell>
          <cell r="D1" t="str">
            <v>Município</v>
          </cell>
        </row>
        <row r="2">
          <cell r="B2" t="str">
            <v>AC</v>
          </cell>
          <cell r="C2" t="str">
            <v>050830</v>
          </cell>
          <cell r="D2" t="str">
            <v>ACRELANDIA</v>
          </cell>
        </row>
        <row r="3">
          <cell r="B3" t="str">
            <v>AC</v>
          </cell>
          <cell r="C3" t="str">
            <v>009465</v>
          </cell>
          <cell r="D3" t="str">
            <v>ASSIS BRASIL</v>
          </cell>
        </row>
        <row r="4">
          <cell r="B4" t="str">
            <v>AC</v>
          </cell>
          <cell r="C4" t="str">
            <v>050919</v>
          </cell>
          <cell r="D4" t="str">
            <v>BUJARI</v>
          </cell>
        </row>
        <row r="5">
          <cell r="B5" t="str">
            <v>AC</v>
          </cell>
          <cell r="C5" t="str">
            <v>050971</v>
          </cell>
          <cell r="D5" t="str">
            <v>CAPIXABA</v>
          </cell>
        </row>
        <row r="6">
          <cell r="B6" t="str">
            <v>AC</v>
          </cell>
          <cell r="C6" t="str">
            <v>050957</v>
          </cell>
          <cell r="D6" t="str">
            <v>JORDAO</v>
          </cell>
        </row>
        <row r="7">
          <cell r="B7" t="str">
            <v>AC</v>
          </cell>
          <cell r="C7" t="str">
            <v>001030</v>
          </cell>
          <cell r="D7" t="str">
            <v>MANCIO LIMA</v>
          </cell>
        </row>
        <row r="8">
          <cell r="B8" t="str">
            <v>AC</v>
          </cell>
          <cell r="C8" t="str">
            <v>005184</v>
          </cell>
          <cell r="D8" t="str">
            <v>MANOEL URBANO</v>
          </cell>
        </row>
        <row r="9">
          <cell r="B9" t="str">
            <v>AC</v>
          </cell>
          <cell r="C9" t="str">
            <v>050902</v>
          </cell>
          <cell r="D9" t="str">
            <v>MARECHAL THAUMATURGO</v>
          </cell>
        </row>
        <row r="10">
          <cell r="B10" t="str">
            <v>AC</v>
          </cell>
          <cell r="C10" t="str">
            <v>050847</v>
          </cell>
          <cell r="D10" t="str">
            <v>PORTO ACRE</v>
          </cell>
        </row>
        <row r="11">
          <cell r="B11" t="str">
            <v>AC</v>
          </cell>
          <cell r="C11" t="str">
            <v>050926</v>
          </cell>
          <cell r="D11" t="str">
            <v>PORTO WALTER</v>
          </cell>
        </row>
        <row r="12">
          <cell r="B12" t="str">
            <v>AC</v>
          </cell>
          <cell r="C12" t="str">
            <v>050854</v>
          </cell>
          <cell r="D12" t="str">
            <v>RODRIGUES ALVES</v>
          </cell>
        </row>
        <row r="13">
          <cell r="B13" t="str">
            <v>AC</v>
          </cell>
          <cell r="C13" t="str">
            <v>050933</v>
          </cell>
          <cell r="D13" t="str">
            <v>SANTA ROSA</v>
          </cell>
        </row>
        <row r="14">
          <cell r="B14" t="str">
            <v>AC</v>
          </cell>
          <cell r="C14" t="str">
            <v>050940</v>
          </cell>
          <cell r="D14" t="str">
            <v>SANTA ROSA DO PURUS</v>
          </cell>
        </row>
        <row r="15">
          <cell r="B15" t="str">
            <v>AC</v>
          </cell>
          <cell r="C15" t="str">
            <v>018690</v>
          </cell>
          <cell r="D15" t="str">
            <v>XAPURI</v>
          </cell>
        </row>
        <row r="16">
          <cell r="B16" t="str">
            <v>AL</v>
          </cell>
          <cell r="C16" t="str">
            <v>032896</v>
          </cell>
          <cell r="D16" t="str">
            <v>BARRA DE SANTO ANTONIO</v>
          </cell>
        </row>
        <row r="17">
          <cell r="B17" t="str">
            <v>AL</v>
          </cell>
          <cell r="C17" t="str">
            <v>008105</v>
          </cell>
          <cell r="D17" t="str">
            <v>BELEM</v>
          </cell>
        </row>
        <row r="18">
          <cell r="B18" t="str">
            <v>AL</v>
          </cell>
          <cell r="C18" t="str">
            <v>038292</v>
          </cell>
          <cell r="D18" t="str">
            <v>BELO MONTE</v>
          </cell>
        </row>
        <row r="19">
          <cell r="B19" t="str">
            <v>AL</v>
          </cell>
          <cell r="C19" t="str">
            <v>022349</v>
          </cell>
          <cell r="D19" t="str">
            <v>BRANQUINHA</v>
          </cell>
        </row>
        <row r="20">
          <cell r="B20" t="str">
            <v>AL</v>
          </cell>
          <cell r="C20" t="str">
            <v>001889</v>
          </cell>
          <cell r="D20" t="str">
            <v>CAJUEIRO</v>
          </cell>
        </row>
        <row r="21">
          <cell r="B21" t="str">
            <v>AL</v>
          </cell>
          <cell r="C21" t="str">
            <v>057242</v>
          </cell>
          <cell r="D21" t="str">
            <v>CAMPESTRE</v>
          </cell>
        </row>
        <row r="22">
          <cell r="B22" t="str">
            <v>AL</v>
          </cell>
          <cell r="C22" t="str">
            <v>037578</v>
          </cell>
          <cell r="D22" t="str">
            <v>CARNEIROS</v>
          </cell>
        </row>
        <row r="23">
          <cell r="B23" t="str">
            <v>AL</v>
          </cell>
          <cell r="C23" t="str">
            <v>026297</v>
          </cell>
          <cell r="D23" t="str">
            <v>COITE DO NOIA</v>
          </cell>
        </row>
        <row r="24">
          <cell r="B24" t="str">
            <v>AL</v>
          </cell>
          <cell r="C24" t="str">
            <v>003959</v>
          </cell>
          <cell r="D24" t="str">
            <v>COQUEIRO SECO</v>
          </cell>
        </row>
        <row r="25">
          <cell r="B25" t="str">
            <v>AL</v>
          </cell>
          <cell r="C25" t="str">
            <v>051035</v>
          </cell>
          <cell r="D25" t="str">
            <v>ESTRELA DE ALAGOAS</v>
          </cell>
        </row>
        <row r="26">
          <cell r="B26" t="str">
            <v>AL</v>
          </cell>
          <cell r="C26" t="str">
            <v>038388</v>
          </cell>
          <cell r="D26" t="str">
            <v>FELIZ DESERTO</v>
          </cell>
        </row>
        <row r="27">
          <cell r="B27" t="str">
            <v>AL</v>
          </cell>
          <cell r="C27" t="str">
            <v>030063</v>
          </cell>
          <cell r="D27" t="str">
            <v>FLEXEIRAS</v>
          </cell>
        </row>
        <row r="28">
          <cell r="B28" t="str">
            <v>AL</v>
          </cell>
          <cell r="C28" t="str">
            <v>015772</v>
          </cell>
          <cell r="D28" t="str">
            <v>IBATEGUARA</v>
          </cell>
        </row>
        <row r="29">
          <cell r="B29" t="str">
            <v>AL</v>
          </cell>
          <cell r="C29" t="str">
            <v>025793</v>
          </cell>
          <cell r="D29" t="str">
            <v>INHAPI</v>
          </cell>
        </row>
        <row r="30">
          <cell r="B30" t="str">
            <v>AL</v>
          </cell>
          <cell r="C30" t="str">
            <v>015569</v>
          </cell>
          <cell r="D30" t="str">
            <v>JACARE DOS HOMENS</v>
          </cell>
        </row>
        <row r="31">
          <cell r="B31" t="str">
            <v>AL</v>
          </cell>
          <cell r="C31" t="str">
            <v>007711</v>
          </cell>
          <cell r="D31" t="str">
            <v>JACUIPE</v>
          </cell>
        </row>
        <row r="32">
          <cell r="B32" t="str">
            <v>AL</v>
          </cell>
          <cell r="C32" t="str">
            <v>037815</v>
          </cell>
          <cell r="D32" t="str">
            <v>JAPARATINGA</v>
          </cell>
        </row>
        <row r="33">
          <cell r="B33" t="str">
            <v>AL</v>
          </cell>
          <cell r="C33" t="str">
            <v>028776</v>
          </cell>
          <cell r="D33" t="str">
            <v>JARAMATAIA</v>
          </cell>
        </row>
        <row r="34">
          <cell r="B34" t="str">
            <v>AL</v>
          </cell>
          <cell r="C34" t="str">
            <v>056748</v>
          </cell>
          <cell r="D34" t="str">
            <v>JEQUIA DA PRAIA</v>
          </cell>
        </row>
        <row r="35">
          <cell r="B35" t="str">
            <v>AL</v>
          </cell>
          <cell r="C35" t="str">
            <v>022019</v>
          </cell>
          <cell r="D35" t="str">
            <v>JOAQUIM GOMES</v>
          </cell>
        </row>
        <row r="36">
          <cell r="B36" t="str">
            <v>AL</v>
          </cell>
          <cell r="C36" t="str">
            <v>014089</v>
          </cell>
          <cell r="D36" t="str">
            <v>JUNDIA</v>
          </cell>
        </row>
        <row r="37">
          <cell r="B37" t="str">
            <v>AL</v>
          </cell>
          <cell r="C37" t="str">
            <v>006853</v>
          </cell>
          <cell r="D37" t="str">
            <v>MAR VERMELHO</v>
          </cell>
        </row>
        <row r="38">
          <cell r="B38" t="str">
            <v>AL</v>
          </cell>
          <cell r="C38" t="str">
            <v>020255</v>
          </cell>
          <cell r="D38" t="str">
            <v>MESSIAS</v>
          </cell>
        </row>
        <row r="39">
          <cell r="B39" t="str">
            <v>AL</v>
          </cell>
          <cell r="C39" t="str">
            <v>025078</v>
          </cell>
          <cell r="D39" t="str">
            <v>MINADOR DO NEGRAO</v>
          </cell>
        </row>
        <row r="40">
          <cell r="B40" t="str">
            <v>AL</v>
          </cell>
          <cell r="C40" t="str">
            <v>030362</v>
          </cell>
          <cell r="D40" t="str">
            <v>MONTEIROPOLIS</v>
          </cell>
        </row>
        <row r="41">
          <cell r="B41" t="str">
            <v>AL</v>
          </cell>
          <cell r="C41" t="str">
            <v>008514</v>
          </cell>
          <cell r="D41" t="str">
            <v>OLHO D'AGUA DO CASADO</v>
          </cell>
        </row>
        <row r="42">
          <cell r="B42" t="str">
            <v>AL</v>
          </cell>
          <cell r="C42" t="str">
            <v>012304</v>
          </cell>
          <cell r="D42" t="str">
            <v>OLHO D'AGUA GRANDE</v>
          </cell>
        </row>
        <row r="43">
          <cell r="B43" t="str">
            <v>AL</v>
          </cell>
          <cell r="C43" t="str">
            <v>022789</v>
          </cell>
          <cell r="D43" t="str">
            <v>OURO BRANCO</v>
          </cell>
        </row>
        <row r="44">
          <cell r="B44" t="str">
            <v>AL</v>
          </cell>
          <cell r="C44" t="str">
            <v>023331</v>
          </cell>
          <cell r="D44" t="str">
            <v>PALESTINA</v>
          </cell>
        </row>
        <row r="45">
          <cell r="B45" t="str">
            <v>AL</v>
          </cell>
          <cell r="C45" t="str">
            <v>044303</v>
          </cell>
          <cell r="D45" t="str">
            <v>PARICONHA</v>
          </cell>
        </row>
        <row r="46">
          <cell r="B46" t="str">
            <v>AL</v>
          </cell>
          <cell r="C46" t="str">
            <v>056061</v>
          </cell>
          <cell r="D46" t="str">
            <v>PARIPUEIRA</v>
          </cell>
        </row>
        <row r="47">
          <cell r="B47" t="str">
            <v>AL</v>
          </cell>
          <cell r="C47" t="str">
            <v>036957</v>
          </cell>
          <cell r="D47" t="str">
            <v>PASSO DE CAMARAGIBE</v>
          </cell>
        </row>
        <row r="48">
          <cell r="B48" t="str">
            <v>AL</v>
          </cell>
          <cell r="C48" t="str">
            <v>020846</v>
          </cell>
          <cell r="D48" t="str">
            <v>PINDOBA</v>
          </cell>
        </row>
        <row r="49">
          <cell r="B49" t="str">
            <v>AL</v>
          </cell>
          <cell r="C49" t="str">
            <v>039703</v>
          </cell>
          <cell r="D49" t="str">
            <v>PORTO DE PEDRAS</v>
          </cell>
        </row>
        <row r="50">
          <cell r="B50" t="str">
            <v>AL</v>
          </cell>
          <cell r="C50" t="str">
            <v>003784</v>
          </cell>
          <cell r="D50" t="str">
            <v>PORTO REAL DO COLEGIO</v>
          </cell>
        </row>
        <row r="51">
          <cell r="B51" t="str">
            <v>AL</v>
          </cell>
          <cell r="C51" t="str">
            <v>017323</v>
          </cell>
          <cell r="D51" t="str">
            <v>ROTEIRO</v>
          </cell>
        </row>
        <row r="52">
          <cell r="B52" t="str">
            <v>AL</v>
          </cell>
          <cell r="C52" t="str">
            <v>019077</v>
          </cell>
          <cell r="D52" t="str">
            <v>SANTA LUZIA DO NORTE</v>
          </cell>
        </row>
        <row r="53">
          <cell r="B53" t="str">
            <v>AL</v>
          </cell>
          <cell r="C53" t="str">
            <v>027980</v>
          </cell>
          <cell r="D53" t="str">
            <v>SANTANA DO MUNDAU</v>
          </cell>
        </row>
        <row r="54">
          <cell r="B54" t="str">
            <v>AL</v>
          </cell>
          <cell r="C54" t="str">
            <v>032511</v>
          </cell>
          <cell r="D54" t="str">
            <v>SAO BRAS</v>
          </cell>
        </row>
        <row r="55">
          <cell r="B55" t="str">
            <v>AL</v>
          </cell>
          <cell r="C55" t="str">
            <v>014986</v>
          </cell>
          <cell r="D55" t="str">
            <v>SAO MIGUEL DOS MILAGRES</v>
          </cell>
        </row>
        <row r="56">
          <cell r="B56" t="str">
            <v>AL</v>
          </cell>
          <cell r="C56" t="str">
            <v>042202</v>
          </cell>
          <cell r="D56" t="str">
            <v>SENADOR RUI PALMEIRA</v>
          </cell>
        </row>
        <row r="57">
          <cell r="B57" t="str">
            <v>AL</v>
          </cell>
          <cell r="C57" t="str">
            <v>056078</v>
          </cell>
          <cell r="D57" t="str">
            <v>SENADOR TEOTONIO VILELA</v>
          </cell>
        </row>
        <row r="58">
          <cell r="B58" t="str">
            <v>AL</v>
          </cell>
          <cell r="C58" t="str">
            <v>028271</v>
          </cell>
          <cell r="D58" t="str">
            <v>TANQUE D'ARCA</v>
          </cell>
        </row>
        <row r="59">
          <cell r="B59" t="str">
            <v>AM</v>
          </cell>
          <cell r="C59" t="str">
            <v>041832</v>
          </cell>
          <cell r="D59" t="str">
            <v>ALVARAES</v>
          </cell>
        </row>
        <row r="60">
          <cell r="B60" t="str">
            <v>AM</v>
          </cell>
          <cell r="C60" t="str">
            <v>041863</v>
          </cell>
          <cell r="D60" t="str">
            <v>AMATARI</v>
          </cell>
        </row>
        <row r="61">
          <cell r="B61" t="str">
            <v>AM</v>
          </cell>
          <cell r="C61" t="str">
            <v>041928</v>
          </cell>
          <cell r="D61" t="str">
            <v>AMATURA</v>
          </cell>
        </row>
        <row r="62">
          <cell r="B62" t="str">
            <v>AM</v>
          </cell>
          <cell r="C62" t="str">
            <v>041942</v>
          </cell>
          <cell r="D62" t="str">
            <v>ANAMA</v>
          </cell>
        </row>
        <row r="63">
          <cell r="B63" t="str">
            <v>AM</v>
          </cell>
          <cell r="C63" t="str">
            <v>039253</v>
          </cell>
          <cell r="D63" t="str">
            <v>ANORI</v>
          </cell>
        </row>
        <row r="64">
          <cell r="B64" t="str">
            <v>AM</v>
          </cell>
          <cell r="C64" t="str">
            <v>009537</v>
          </cell>
          <cell r="D64" t="str">
            <v>ATALAIA DO NORTE</v>
          </cell>
        </row>
        <row r="65">
          <cell r="B65" t="str">
            <v>AM</v>
          </cell>
          <cell r="C65" t="str">
            <v>018360</v>
          </cell>
          <cell r="D65" t="str">
            <v>AUTAZES</v>
          </cell>
        </row>
        <row r="66">
          <cell r="B66" t="str">
            <v>AM</v>
          </cell>
          <cell r="C66" t="str">
            <v>041959</v>
          </cell>
          <cell r="D66" t="str">
            <v>AUXILIADORA</v>
          </cell>
        </row>
        <row r="67">
          <cell r="B67" t="str">
            <v>AM</v>
          </cell>
          <cell r="C67" t="str">
            <v>041870</v>
          </cell>
          <cell r="D67" t="str">
            <v>AXININ</v>
          </cell>
        </row>
        <row r="68">
          <cell r="B68" t="str">
            <v>AM</v>
          </cell>
          <cell r="C68" t="str">
            <v>041887</v>
          </cell>
          <cell r="D68" t="str">
            <v>BERURI</v>
          </cell>
        </row>
        <row r="69">
          <cell r="B69" t="str">
            <v>AM</v>
          </cell>
          <cell r="C69" t="str">
            <v>041966</v>
          </cell>
          <cell r="D69" t="str">
            <v>BITTENCOURT</v>
          </cell>
        </row>
        <row r="70">
          <cell r="B70" t="str">
            <v>AM</v>
          </cell>
          <cell r="C70" t="str">
            <v>041997</v>
          </cell>
          <cell r="D70" t="str">
            <v>BOA VISTA DO RAMOS</v>
          </cell>
        </row>
        <row r="71">
          <cell r="B71" t="str">
            <v>AM</v>
          </cell>
          <cell r="C71" t="str">
            <v>041935</v>
          </cell>
          <cell r="D71" t="str">
            <v>CAAPIRANGA</v>
          </cell>
        </row>
        <row r="72">
          <cell r="B72" t="str">
            <v>AM</v>
          </cell>
          <cell r="C72" t="str">
            <v>042075</v>
          </cell>
          <cell r="D72" t="str">
            <v>CAMARUA</v>
          </cell>
        </row>
        <row r="73">
          <cell r="B73" t="str">
            <v>AM</v>
          </cell>
          <cell r="C73" t="str">
            <v>042013</v>
          </cell>
          <cell r="D73" t="str">
            <v>CANAMARI</v>
          </cell>
        </row>
        <row r="74">
          <cell r="B74" t="str">
            <v>AM</v>
          </cell>
          <cell r="C74" t="str">
            <v>044705</v>
          </cell>
          <cell r="D74" t="str">
            <v>CAREIRO DA VARZEA</v>
          </cell>
        </row>
        <row r="75">
          <cell r="B75" t="str">
            <v>AM</v>
          </cell>
          <cell r="C75" t="str">
            <v>006145</v>
          </cell>
          <cell r="D75" t="str">
            <v>ENVIRA</v>
          </cell>
        </row>
        <row r="76">
          <cell r="B76" t="str">
            <v>AM</v>
          </cell>
          <cell r="C76" t="str">
            <v>042020</v>
          </cell>
          <cell r="D76" t="str">
            <v>ESTIRAO DO EQUADOR</v>
          </cell>
        </row>
        <row r="77">
          <cell r="B77" t="str">
            <v>AM</v>
          </cell>
          <cell r="C77" t="str">
            <v>044712</v>
          </cell>
          <cell r="D77" t="str">
            <v>GUAJARA</v>
          </cell>
        </row>
        <row r="78">
          <cell r="B78" t="str">
            <v>AM</v>
          </cell>
          <cell r="C78" t="str">
            <v>042099</v>
          </cell>
          <cell r="D78" t="str">
            <v>IAUARETE</v>
          </cell>
        </row>
        <row r="79">
          <cell r="B79" t="str">
            <v>AM</v>
          </cell>
          <cell r="C79" t="str">
            <v>039992</v>
          </cell>
          <cell r="D79" t="str">
            <v>IPIXUNA</v>
          </cell>
        </row>
        <row r="80">
          <cell r="B80" t="str">
            <v>AM</v>
          </cell>
          <cell r="C80" t="str">
            <v>042044</v>
          </cell>
          <cell r="D80" t="str">
            <v>ITAMARATI</v>
          </cell>
        </row>
        <row r="81">
          <cell r="B81" t="str">
            <v>AM</v>
          </cell>
          <cell r="C81" t="str">
            <v>018212</v>
          </cell>
          <cell r="D81" t="str">
            <v>ITAPIRANGA</v>
          </cell>
        </row>
        <row r="82">
          <cell r="B82" t="str">
            <v>AM</v>
          </cell>
          <cell r="C82" t="str">
            <v>024196</v>
          </cell>
          <cell r="D82" t="str">
            <v>JAPURA</v>
          </cell>
        </row>
        <row r="83">
          <cell r="B83" t="str">
            <v>AM</v>
          </cell>
          <cell r="C83" t="str">
            <v>036342</v>
          </cell>
          <cell r="D83" t="str">
            <v>JURUA</v>
          </cell>
        </row>
        <row r="84">
          <cell r="B84" t="str">
            <v>AM</v>
          </cell>
          <cell r="C84" t="str">
            <v>006750</v>
          </cell>
          <cell r="D84" t="str">
            <v>JUTAI</v>
          </cell>
        </row>
        <row r="85">
          <cell r="B85" t="str">
            <v>AM</v>
          </cell>
          <cell r="C85" t="str">
            <v>041894</v>
          </cell>
          <cell r="D85" t="str">
            <v>MANAQUIRI</v>
          </cell>
        </row>
        <row r="86">
          <cell r="B86" t="str">
            <v>AM</v>
          </cell>
          <cell r="C86" t="str">
            <v>027351</v>
          </cell>
          <cell r="D86" t="str">
            <v>MARAA</v>
          </cell>
        </row>
        <row r="87">
          <cell r="B87" t="str">
            <v>AM</v>
          </cell>
          <cell r="C87" t="str">
            <v>042037</v>
          </cell>
          <cell r="D87" t="str">
            <v>MOURA</v>
          </cell>
        </row>
        <row r="88">
          <cell r="B88" t="str">
            <v>AM</v>
          </cell>
          <cell r="C88" t="str">
            <v>001322</v>
          </cell>
          <cell r="D88" t="str">
            <v>PAUINI</v>
          </cell>
        </row>
        <row r="89">
          <cell r="B89" t="str">
            <v>AM</v>
          </cell>
          <cell r="C89" t="str">
            <v>006877</v>
          </cell>
          <cell r="D89" t="str">
            <v>SANTA ISABEL DO RIO NEGRO</v>
          </cell>
        </row>
        <row r="90">
          <cell r="B90" t="str">
            <v>AM</v>
          </cell>
          <cell r="C90" t="str">
            <v>010131</v>
          </cell>
          <cell r="D90" t="str">
            <v>SANTO ANTONIO DO ICA</v>
          </cell>
        </row>
        <row r="91">
          <cell r="B91" t="str">
            <v>AM</v>
          </cell>
          <cell r="C91" t="str">
            <v>042068</v>
          </cell>
          <cell r="D91" t="str">
            <v>SAO SEBASTIAO DO UATUMA</v>
          </cell>
        </row>
        <row r="92">
          <cell r="B92" t="str">
            <v>AM</v>
          </cell>
          <cell r="C92" t="str">
            <v>038670</v>
          </cell>
          <cell r="D92" t="str">
            <v>SILVES</v>
          </cell>
        </row>
        <row r="93">
          <cell r="B93" t="str">
            <v>AM</v>
          </cell>
          <cell r="C93" t="str">
            <v>041904</v>
          </cell>
          <cell r="D93" t="str">
            <v>SUCUNDURI</v>
          </cell>
        </row>
        <row r="94">
          <cell r="B94" t="str">
            <v>AM</v>
          </cell>
          <cell r="C94" t="str">
            <v>041973</v>
          </cell>
          <cell r="D94" t="str">
            <v>TAMANIQUA</v>
          </cell>
        </row>
        <row r="95">
          <cell r="B95" t="str">
            <v>AM</v>
          </cell>
          <cell r="C95" t="str">
            <v>007168</v>
          </cell>
          <cell r="D95" t="str">
            <v>TAPAUA</v>
          </cell>
        </row>
        <row r="96">
          <cell r="B96" t="str">
            <v>AM</v>
          </cell>
          <cell r="C96" t="str">
            <v>042082</v>
          </cell>
          <cell r="D96" t="str">
            <v>TONANTINS</v>
          </cell>
        </row>
        <row r="97">
          <cell r="B97" t="str">
            <v>AM</v>
          </cell>
          <cell r="C97" t="str">
            <v>041849</v>
          </cell>
          <cell r="D97" t="str">
            <v>UARINI</v>
          </cell>
        </row>
        <row r="98">
          <cell r="B98" t="str">
            <v>AM</v>
          </cell>
          <cell r="C98" t="str">
            <v>022246</v>
          </cell>
          <cell r="D98" t="str">
            <v>URUCURITUBA</v>
          </cell>
        </row>
        <row r="99">
          <cell r="B99" t="str">
            <v>AP</v>
          </cell>
          <cell r="C99" t="str">
            <v>014553</v>
          </cell>
          <cell r="D99" t="str">
            <v>CALCOENE</v>
          </cell>
        </row>
        <row r="100">
          <cell r="B100" t="str">
            <v>AP</v>
          </cell>
          <cell r="C100" t="str">
            <v>051420</v>
          </cell>
          <cell r="D100" t="str">
            <v>CUTIAS</v>
          </cell>
        </row>
        <row r="101">
          <cell r="B101" t="str">
            <v>AP</v>
          </cell>
          <cell r="C101" t="str">
            <v>044217</v>
          </cell>
          <cell r="D101" t="str">
            <v>FERREIRA GOMES</v>
          </cell>
        </row>
        <row r="102">
          <cell r="B102" t="str">
            <v>AP</v>
          </cell>
          <cell r="C102" t="str">
            <v>056470</v>
          </cell>
          <cell r="D102" t="str">
            <v>ITAUBAL</v>
          </cell>
        </row>
        <row r="103">
          <cell r="B103" t="str">
            <v>AP</v>
          </cell>
          <cell r="C103" t="str">
            <v>044224</v>
          </cell>
          <cell r="D103" t="str">
            <v>LARANJAL DO JARI</v>
          </cell>
        </row>
        <row r="104">
          <cell r="B104" t="str">
            <v>AP</v>
          </cell>
          <cell r="C104" t="str">
            <v>015105</v>
          </cell>
          <cell r="D104" t="str">
            <v>MAZAGAO</v>
          </cell>
        </row>
        <row r="105">
          <cell r="B105" t="str">
            <v>AP</v>
          </cell>
          <cell r="C105" t="str">
            <v>051444</v>
          </cell>
          <cell r="D105" t="str">
            <v>PEDRA BRANCA DO AMAPARI</v>
          </cell>
        </row>
        <row r="106">
          <cell r="B106" t="str">
            <v>AP</v>
          </cell>
          <cell r="C106" t="str">
            <v>051413</v>
          </cell>
          <cell r="D106" t="str">
            <v>PRACUUBA</v>
          </cell>
        </row>
        <row r="107">
          <cell r="B107" t="str">
            <v>AP</v>
          </cell>
          <cell r="C107" t="str">
            <v>051437</v>
          </cell>
          <cell r="D107" t="str">
            <v>SERRA DO NAVIO</v>
          </cell>
        </row>
        <row r="108">
          <cell r="B108" t="str">
            <v>AP</v>
          </cell>
          <cell r="C108" t="str">
            <v>044248</v>
          </cell>
          <cell r="D108" t="str">
            <v>TARTARUGALZINHO</v>
          </cell>
        </row>
        <row r="109">
          <cell r="B109" t="str">
            <v>AP</v>
          </cell>
          <cell r="C109" t="str">
            <v>056487</v>
          </cell>
          <cell r="D109" t="str">
            <v>VITORIA DO JARI</v>
          </cell>
        </row>
        <row r="110">
          <cell r="B110" t="str">
            <v>BA</v>
          </cell>
          <cell r="C110" t="str">
            <v>039002</v>
          </cell>
          <cell r="D110" t="str">
            <v>AIQUARA</v>
          </cell>
        </row>
        <row r="111">
          <cell r="B111" t="str">
            <v>BA</v>
          </cell>
          <cell r="C111" t="str">
            <v>012421</v>
          </cell>
          <cell r="D111" t="str">
            <v>ALMADINA</v>
          </cell>
        </row>
        <row r="112">
          <cell r="B112" t="str">
            <v>BA</v>
          </cell>
          <cell r="C112" t="str">
            <v>046349</v>
          </cell>
          <cell r="D112" t="str">
            <v>ANDORINHA</v>
          </cell>
        </row>
        <row r="113">
          <cell r="B113" t="str">
            <v>BA</v>
          </cell>
          <cell r="C113" t="str">
            <v>039318</v>
          </cell>
          <cell r="D113" t="str">
            <v>ANGUERA</v>
          </cell>
        </row>
        <row r="114">
          <cell r="B114" t="str">
            <v>BA</v>
          </cell>
          <cell r="C114" t="str">
            <v>021333</v>
          </cell>
          <cell r="D114" t="str">
            <v>ANTONIO CARDOSO</v>
          </cell>
        </row>
        <row r="115">
          <cell r="B115" t="str">
            <v>BA</v>
          </cell>
          <cell r="C115" t="str">
            <v>046356</v>
          </cell>
          <cell r="D115" t="str">
            <v>APUAREMA</v>
          </cell>
        </row>
        <row r="116">
          <cell r="B116" t="str">
            <v>BA</v>
          </cell>
          <cell r="C116" t="str">
            <v>046363</v>
          </cell>
          <cell r="D116" t="str">
            <v>ARACAS</v>
          </cell>
        </row>
        <row r="117">
          <cell r="B117" t="str">
            <v>BA</v>
          </cell>
          <cell r="C117" t="str">
            <v>042556</v>
          </cell>
          <cell r="D117" t="str">
            <v>ARATACA</v>
          </cell>
        </row>
        <row r="118">
          <cell r="B118" t="str">
            <v>BA</v>
          </cell>
          <cell r="C118" t="str">
            <v>006516</v>
          </cell>
          <cell r="D118" t="str">
            <v>ARATUIPE</v>
          </cell>
        </row>
        <row r="119">
          <cell r="B119" t="str">
            <v>BA</v>
          </cell>
          <cell r="C119" t="str">
            <v>004927</v>
          </cell>
          <cell r="D119" t="str">
            <v>AURELINO LEAL</v>
          </cell>
        </row>
        <row r="120">
          <cell r="B120" t="str">
            <v>BA</v>
          </cell>
          <cell r="C120" t="str">
            <v>037956</v>
          </cell>
          <cell r="D120" t="str">
            <v>BARRO PRETO</v>
          </cell>
        </row>
        <row r="121">
          <cell r="B121" t="str">
            <v>BA</v>
          </cell>
          <cell r="C121" t="str">
            <v>042570</v>
          </cell>
          <cell r="D121" t="str">
            <v>BARROCAS</v>
          </cell>
        </row>
        <row r="122">
          <cell r="B122" t="str">
            <v>BA</v>
          </cell>
          <cell r="C122" t="str">
            <v>046387</v>
          </cell>
          <cell r="D122" t="str">
            <v>BOM JESUS DA SERRA</v>
          </cell>
        </row>
        <row r="123">
          <cell r="B123" t="str">
            <v>BA</v>
          </cell>
          <cell r="C123" t="str">
            <v>046394</v>
          </cell>
          <cell r="D123" t="str">
            <v>BONITO</v>
          </cell>
        </row>
        <row r="124">
          <cell r="B124" t="str">
            <v>BA</v>
          </cell>
          <cell r="C124" t="str">
            <v>042532</v>
          </cell>
          <cell r="D124" t="str">
            <v>BURITIRAMA</v>
          </cell>
        </row>
        <row r="125">
          <cell r="B125" t="str">
            <v>BA</v>
          </cell>
          <cell r="C125" t="str">
            <v>046404</v>
          </cell>
          <cell r="D125" t="str">
            <v>CABACEIRAS DO PARAGUACU</v>
          </cell>
        </row>
        <row r="126">
          <cell r="B126" t="str">
            <v>BA</v>
          </cell>
          <cell r="C126" t="str">
            <v>046411</v>
          </cell>
          <cell r="D126" t="str">
            <v>CAETANOS</v>
          </cell>
        </row>
        <row r="127">
          <cell r="B127" t="str">
            <v>BA</v>
          </cell>
          <cell r="C127" t="str">
            <v>009984</v>
          </cell>
          <cell r="D127" t="str">
            <v>CAIRU</v>
          </cell>
        </row>
        <row r="128">
          <cell r="B128" t="str">
            <v>BA</v>
          </cell>
          <cell r="C128" t="str">
            <v>046428</v>
          </cell>
          <cell r="D128" t="str">
            <v>CARAIBAS</v>
          </cell>
        </row>
        <row r="129">
          <cell r="B129" t="str">
            <v>BA</v>
          </cell>
          <cell r="C129" t="str">
            <v>031976</v>
          </cell>
          <cell r="D129" t="str">
            <v>CATOLANDIA</v>
          </cell>
        </row>
        <row r="130">
          <cell r="B130" t="str">
            <v>BA</v>
          </cell>
          <cell r="C130" t="str">
            <v>046435</v>
          </cell>
          <cell r="D130" t="str">
            <v>CATURAMA</v>
          </cell>
        </row>
        <row r="131">
          <cell r="B131" t="str">
            <v>BA</v>
          </cell>
          <cell r="C131" t="str">
            <v>006372</v>
          </cell>
          <cell r="D131" t="str">
            <v>CRAVOLANDIA</v>
          </cell>
        </row>
        <row r="132">
          <cell r="B132" t="str">
            <v>BA</v>
          </cell>
          <cell r="C132" t="str">
            <v>025906</v>
          </cell>
          <cell r="D132" t="str">
            <v>DOM MACEDO COSTA</v>
          </cell>
        </row>
        <row r="133">
          <cell r="B133" t="str">
            <v>BA</v>
          </cell>
          <cell r="C133" t="str">
            <v>008277</v>
          </cell>
          <cell r="D133" t="str">
            <v>ERICO CARDOSO</v>
          </cell>
        </row>
        <row r="134">
          <cell r="B134" t="str">
            <v>BA</v>
          </cell>
          <cell r="C134" t="str">
            <v>042484</v>
          </cell>
          <cell r="D134" t="str">
            <v>FATIMA</v>
          </cell>
        </row>
        <row r="135">
          <cell r="B135" t="str">
            <v>BA</v>
          </cell>
          <cell r="C135" t="str">
            <v>046442</v>
          </cell>
          <cell r="D135" t="str">
            <v>FEIRA DA MATA</v>
          </cell>
        </row>
        <row r="136">
          <cell r="B136" t="str">
            <v>BA</v>
          </cell>
          <cell r="C136" t="str">
            <v>002840</v>
          </cell>
          <cell r="D136" t="str">
            <v>FIRMINO ALVES</v>
          </cell>
        </row>
        <row r="137">
          <cell r="B137" t="str">
            <v>BA</v>
          </cell>
          <cell r="C137" t="str">
            <v>042439</v>
          </cell>
          <cell r="D137" t="str">
            <v>GAVIAO</v>
          </cell>
        </row>
        <row r="138">
          <cell r="B138" t="str">
            <v>BA</v>
          </cell>
          <cell r="C138" t="str">
            <v>003234</v>
          </cell>
          <cell r="D138" t="str">
            <v>GLORIA</v>
          </cell>
        </row>
        <row r="139">
          <cell r="B139" t="str">
            <v>BA</v>
          </cell>
          <cell r="C139" t="str">
            <v>034928</v>
          </cell>
          <cell r="D139" t="str">
            <v>GONGOGI</v>
          </cell>
        </row>
        <row r="140">
          <cell r="B140" t="str">
            <v>BA</v>
          </cell>
          <cell r="C140" t="str">
            <v>042491</v>
          </cell>
          <cell r="D140" t="str">
            <v>HELIOPOLIS</v>
          </cell>
        </row>
        <row r="141">
          <cell r="B141" t="str">
            <v>BA</v>
          </cell>
          <cell r="C141" t="str">
            <v>005579</v>
          </cell>
          <cell r="D141" t="str">
            <v>IBIQUERA</v>
          </cell>
        </row>
        <row r="142">
          <cell r="B142" t="str">
            <v>BA</v>
          </cell>
          <cell r="C142" t="str">
            <v>046459</v>
          </cell>
          <cell r="D142" t="str">
            <v>IGRAPIUNA</v>
          </cell>
        </row>
        <row r="143">
          <cell r="B143" t="str">
            <v>BA</v>
          </cell>
          <cell r="C143" t="str">
            <v>026620</v>
          </cell>
          <cell r="D143" t="str">
            <v>IRAJUBA</v>
          </cell>
        </row>
        <row r="144">
          <cell r="B144" t="str">
            <v>BA</v>
          </cell>
          <cell r="C144" t="str">
            <v>004439</v>
          </cell>
          <cell r="D144" t="str">
            <v>ITACARE</v>
          </cell>
        </row>
        <row r="145">
          <cell r="B145" t="str">
            <v>BA</v>
          </cell>
          <cell r="C145" t="str">
            <v>046466</v>
          </cell>
          <cell r="D145" t="str">
            <v>ITAGUACU DA BAHIA</v>
          </cell>
        </row>
        <row r="146">
          <cell r="B146" t="str">
            <v>BA</v>
          </cell>
          <cell r="C146" t="str">
            <v>013688</v>
          </cell>
          <cell r="D146" t="str">
            <v>ITAMARI</v>
          </cell>
        </row>
        <row r="147">
          <cell r="B147" t="str">
            <v>BA</v>
          </cell>
          <cell r="C147" t="str">
            <v>040431</v>
          </cell>
          <cell r="D147" t="str">
            <v>ITANAGRA</v>
          </cell>
        </row>
        <row r="148">
          <cell r="B148" t="str">
            <v>BA</v>
          </cell>
          <cell r="C148" t="str">
            <v>009568</v>
          </cell>
          <cell r="D148" t="str">
            <v>ITAQUARA</v>
          </cell>
        </row>
        <row r="149">
          <cell r="B149" t="str">
            <v>BA</v>
          </cell>
          <cell r="C149" t="str">
            <v>046473</v>
          </cell>
          <cell r="D149" t="str">
            <v>ITATIM</v>
          </cell>
        </row>
        <row r="150">
          <cell r="B150" t="str">
            <v>BA</v>
          </cell>
          <cell r="C150" t="str">
            <v>042518</v>
          </cell>
          <cell r="D150" t="str">
            <v>JABORANDI</v>
          </cell>
        </row>
        <row r="151">
          <cell r="B151" t="str">
            <v>BA</v>
          </cell>
          <cell r="C151" t="str">
            <v>023609</v>
          </cell>
          <cell r="D151" t="str">
            <v>JAGUARIPE</v>
          </cell>
        </row>
        <row r="152">
          <cell r="B152" t="str">
            <v>BA</v>
          </cell>
          <cell r="C152" t="str">
            <v>046497</v>
          </cell>
          <cell r="D152" t="str">
            <v>JUCURUCU</v>
          </cell>
        </row>
        <row r="153">
          <cell r="B153" t="str">
            <v>BA</v>
          </cell>
          <cell r="C153" t="str">
            <v>042611</v>
          </cell>
          <cell r="D153" t="str">
            <v>JUSSARI</v>
          </cell>
        </row>
        <row r="154">
          <cell r="B154" t="str">
            <v>BA</v>
          </cell>
          <cell r="C154" t="str">
            <v>028006</v>
          </cell>
          <cell r="D154" t="str">
            <v>LAFAIETE COUTINHO</v>
          </cell>
        </row>
        <row r="155">
          <cell r="B155" t="str">
            <v>BA</v>
          </cell>
          <cell r="C155" t="str">
            <v>046105</v>
          </cell>
          <cell r="D155" t="str">
            <v>LAGOA REAL</v>
          </cell>
        </row>
        <row r="156">
          <cell r="B156" t="str">
            <v>BA</v>
          </cell>
          <cell r="C156" t="str">
            <v>037035</v>
          </cell>
          <cell r="D156" t="str">
            <v>LAJEDINHO</v>
          </cell>
        </row>
        <row r="157">
          <cell r="B157" t="str">
            <v>BA</v>
          </cell>
          <cell r="C157" t="str">
            <v>032724</v>
          </cell>
          <cell r="D157" t="str">
            <v>MANOEL VITORINO</v>
          </cell>
        </row>
        <row r="158">
          <cell r="B158" t="str">
            <v>BA</v>
          </cell>
          <cell r="C158" t="str">
            <v>042329</v>
          </cell>
          <cell r="D158" t="str">
            <v>MANSIDAO</v>
          </cell>
        </row>
        <row r="159">
          <cell r="B159" t="str">
            <v>BA</v>
          </cell>
          <cell r="C159" t="str">
            <v>010636</v>
          </cell>
          <cell r="D159" t="str">
            <v>MARAU</v>
          </cell>
        </row>
        <row r="160">
          <cell r="B160" t="str">
            <v>BA</v>
          </cell>
          <cell r="C160" t="str">
            <v>037217</v>
          </cell>
          <cell r="D160" t="str">
            <v>MARCIONILIO SOUZA</v>
          </cell>
        </row>
        <row r="161">
          <cell r="B161" t="str">
            <v>BA</v>
          </cell>
          <cell r="C161" t="str">
            <v>028240</v>
          </cell>
          <cell r="D161" t="str">
            <v>MASCOTE</v>
          </cell>
        </row>
        <row r="162">
          <cell r="B162" t="str">
            <v>BA</v>
          </cell>
          <cell r="C162" t="str">
            <v>046129</v>
          </cell>
          <cell r="D162" t="str">
            <v>MATINA</v>
          </cell>
        </row>
        <row r="163">
          <cell r="B163" t="str">
            <v>BA</v>
          </cell>
          <cell r="C163" t="str">
            <v>046136</v>
          </cell>
          <cell r="D163" t="str">
            <v>MIRANTE</v>
          </cell>
        </row>
        <row r="164">
          <cell r="B164" t="str">
            <v>BA</v>
          </cell>
          <cell r="C164" t="str">
            <v>036294</v>
          </cell>
          <cell r="D164" t="str">
            <v>MUNIZ FERREIRA</v>
          </cell>
        </row>
        <row r="165">
          <cell r="B165" t="str">
            <v>BA</v>
          </cell>
          <cell r="C165" t="str">
            <v>046150</v>
          </cell>
          <cell r="D165" t="str">
            <v>MUQUEM DO SAO FRANCISCO</v>
          </cell>
        </row>
        <row r="166">
          <cell r="B166" t="str">
            <v>BA</v>
          </cell>
          <cell r="C166" t="str">
            <v>042628</v>
          </cell>
          <cell r="D166" t="str">
            <v>NORDESTINA</v>
          </cell>
        </row>
        <row r="167">
          <cell r="B167" t="str">
            <v>BA</v>
          </cell>
          <cell r="C167" t="str">
            <v>046167</v>
          </cell>
          <cell r="D167" t="str">
            <v>NOVA FATIMA</v>
          </cell>
        </row>
        <row r="168">
          <cell r="B168" t="str">
            <v>BA</v>
          </cell>
          <cell r="C168" t="str">
            <v>046174</v>
          </cell>
          <cell r="D168" t="str">
            <v>NOVA IBIA</v>
          </cell>
        </row>
        <row r="169">
          <cell r="B169" t="str">
            <v>BA</v>
          </cell>
          <cell r="C169" t="str">
            <v>021759</v>
          </cell>
          <cell r="D169" t="str">
            <v>NOVA ITARANA</v>
          </cell>
        </row>
        <row r="170">
          <cell r="B170" t="str">
            <v>BA</v>
          </cell>
          <cell r="C170" t="str">
            <v>046181</v>
          </cell>
          <cell r="D170" t="str">
            <v>NOVA REDENCAO</v>
          </cell>
        </row>
        <row r="171">
          <cell r="B171" t="str">
            <v>BA</v>
          </cell>
          <cell r="C171" t="str">
            <v>046332</v>
          </cell>
          <cell r="D171" t="str">
            <v>NOVO TRIUNFO</v>
          </cell>
        </row>
        <row r="172">
          <cell r="B172" t="str">
            <v>BA</v>
          </cell>
          <cell r="C172" t="str">
            <v>042460</v>
          </cell>
          <cell r="D172" t="str">
            <v>PE DE SERRA</v>
          </cell>
        </row>
        <row r="173">
          <cell r="B173" t="str">
            <v>BA</v>
          </cell>
          <cell r="C173" t="str">
            <v>042635</v>
          </cell>
          <cell r="D173" t="str">
            <v>PINTADAS</v>
          </cell>
        </row>
        <row r="174">
          <cell r="B174" t="str">
            <v>BA</v>
          </cell>
          <cell r="C174" t="str">
            <v>046215</v>
          </cell>
          <cell r="D174" t="str">
            <v>PIRAI DO NORTE</v>
          </cell>
        </row>
        <row r="175">
          <cell r="B175" t="str">
            <v>BA</v>
          </cell>
          <cell r="C175" t="str">
            <v>046222</v>
          </cell>
          <cell r="D175" t="str">
            <v>PONTO NOVO</v>
          </cell>
        </row>
        <row r="176">
          <cell r="B176" t="str">
            <v>BA</v>
          </cell>
          <cell r="C176" t="str">
            <v>046239</v>
          </cell>
          <cell r="D176" t="str">
            <v>PRESIDENTE TANCREDO NEVES</v>
          </cell>
        </row>
        <row r="177">
          <cell r="B177" t="str">
            <v>BA</v>
          </cell>
          <cell r="C177" t="str">
            <v>046246</v>
          </cell>
          <cell r="D177" t="str">
            <v>QUIXABEIRA</v>
          </cell>
        </row>
        <row r="178">
          <cell r="B178" t="str">
            <v>BA</v>
          </cell>
          <cell r="C178" t="str">
            <v>042604</v>
          </cell>
          <cell r="D178" t="str">
            <v>RAFAEL JAMBEIRO</v>
          </cell>
        </row>
        <row r="179">
          <cell r="B179" t="str">
            <v>BA</v>
          </cell>
          <cell r="C179" t="str">
            <v>046253</v>
          </cell>
          <cell r="D179" t="str">
            <v>RIBEIRAO DO LARGO</v>
          </cell>
        </row>
        <row r="180">
          <cell r="B180" t="str">
            <v>BA</v>
          </cell>
          <cell r="C180" t="str">
            <v>042563</v>
          </cell>
          <cell r="D180" t="str">
            <v>SANTA LUZIA</v>
          </cell>
        </row>
        <row r="181">
          <cell r="B181" t="str">
            <v>BA</v>
          </cell>
          <cell r="C181" t="str">
            <v>037523</v>
          </cell>
          <cell r="D181" t="str">
            <v>SANTA TEREZINHA</v>
          </cell>
        </row>
        <row r="182">
          <cell r="B182" t="str">
            <v>BA</v>
          </cell>
          <cell r="C182" t="str">
            <v>005407</v>
          </cell>
          <cell r="D182" t="str">
            <v>SANTANOPOLIS</v>
          </cell>
        </row>
        <row r="183">
          <cell r="B183" t="str">
            <v>BA</v>
          </cell>
          <cell r="C183" t="str">
            <v>049195</v>
          </cell>
          <cell r="D183" t="str">
            <v>SAO JOSE DA VITORIA</v>
          </cell>
        </row>
        <row r="184">
          <cell r="B184" t="str">
            <v>BA</v>
          </cell>
          <cell r="C184" t="str">
            <v>046284</v>
          </cell>
          <cell r="D184" t="str">
            <v>SAO JOSE DO JACUIPE</v>
          </cell>
        </row>
        <row r="185">
          <cell r="B185" t="str">
            <v>BA</v>
          </cell>
          <cell r="C185" t="str">
            <v>046291</v>
          </cell>
          <cell r="D185" t="str">
            <v>SAUBARA</v>
          </cell>
        </row>
        <row r="186">
          <cell r="B186" t="str">
            <v>BA</v>
          </cell>
          <cell r="C186" t="str">
            <v>045955</v>
          </cell>
          <cell r="D186" t="str">
            <v>SITIO DO MATO</v>
          </cell>
        </row>
        <row r="187">
          <cell r="B187" t="str">
            <v>BA</v>
          </cell>
          <cell r="C187" t="str">
            <v>045962</v>
          </cell>
          <cell r="D187" t="str">
            <v>SITIO DO QUINTO</v>
          </cell>
        </row>
        <row r="188">
          <cell r="B188" t="str">
            <v>BA</v>
          </cell>
          <cell r="C188" t="str">
            <v>045986</v>
          </cell>
          <cell r="D188" t="str">
            <v>UMBURANAS</v>
          </cell>
        </row>
        <row r="189">
          <cell r="B189" t="str">
            <v>BA</v>
          </cell>
          <cell r="C189" t="str">
            <v>045993</v>
          </cell>
          <cell r="D189" t="str">
            <v>VARZEDO</v>
          </cell>
        </row>
        <row r="190">
          <cell r="B190" t="str">
            <v>BA</v>
          </cell>
          <cell r="C190" t="str">
            <v>046002</v>
          </cell>
          <cell r="D190" t="str">
            <v>VEREDA</v>
          </cell>
        </row>
        <row r="191">
          <cell r="B191" t="str">
            <v>CE</v>
          </cell>
          <cell r="C191" t="str">
            <v>005586</v>
          </cell>
          <cell r="D191" t="str">
            <v>ABAIARA</v>
          </cell>
        </row>
        <row r="192">
          <cell r="B192" t="str">
            <v>CE</v>
          </cell>
          <cell r="C192" t="str">
            <v>043373</v>
          </cell>
          <cell r="D192" t="str">
            <v>ACARAPE</v>
          </cell>
        </row>
        <row r="193">
          <cell r="B193" t="str">
            <v>CE</v>
          </cell>
          <cell r="C193" t="str">
            <v>034320</v>
          </cell>
          <cell r="D193" t="str">
            <v>AIUABA</v>
          </cell>
        </row>
        <row r="194">
          <cell r="B194" t="str">
            <v>CE</v>
          </cell>
          <cell r="C194" t="str">
            <v>012373</v>
          </cell>
          <cell r="D194" t="str">
            <v>ALCANTARAS</v>
          </cell>
        </row>
        <row r="195">
          <cell r="B195" t="str">
            <v>CE</v>
          </cell>
          <cell r="C195" t="str">
            <v>039088</v>
          </cell>
          <cell r="D195" t="str">
            <v>ALTANEIRA</v>
          </cell>
        </row>
        <row r="196">
          <cell r="B196" t="str">
            <v>CE</v>
          </cell>
          <cell r="C196" t="str">
            <v>016850</v>
          </cell>
          <cell r="D196" t="str">
            <v>ALTO SANTO</v>
          </cell>
        </row>
        <row r="197">
          <cell r="B197" t="str">
            <v>CE</v>
          </cell>
          <cell r="C197" t="str">
            <v>006121</v>
          </cell>
          <cell r="D197" t="str">
            <v>ANTONINA DO NORTE</v>
          </cell>
        </row>
        <row r="198">
          <cell r="B198" t="str">
            <v>CE</v>
          </cell>
          <cell r="C198" t="str">
            <v>022143</v>
          </cell>
          <cell r="D198" t="str">
            <v>APUIARES</v>
          </cell>
        </row>
        <row r="199">
          <cell r="B199" t="str">
            <v>CE</v>
          </cell>
          <cell r="C199" t="str">
            <v>051042</v>
          </cell>
          <cell r="D199" t="str">
            <v>ARARENDA</v>
          </cell>
        </row>
        <row r="200">
          <cell r="B200" t="str">
            <v>CE</v>
          </cell>
          <cell r="C200" t="str">
            <v>017907</v>
          </cell>
          <cell r="D200" t="str">
            <v>ARATUBA</v>
          </cell>
        </row>
        <row r="201">
          <cell r="B201" t="str">
            <v>CE</v>
          </cell>
          <cell r="C201" t="str">
            <v>035707</v>
          </cell>
          <cell r="D201" t="str">
            <v>ARNEIROZ</v>
          </cell>
        </row>
        <row r="202">
          <cell r="B202" t="str">
            <v>CE</v>
          </cell>
          <cell r="C202" t="str">
            <v>023757</v>
          </cell>
          <cell r="D202" t="str">
            <v>BAIXIO</v>
          </cell>
        </row>
        <row r="203">
          <cell r="B203" t="str">
            <v>CE</v>
          </cell>
          <cell r="C203" t="str">
            <v>044853</v>
          </cell>
          <cell r="D203" t="str">
            <v>BARROQUINHA</v>
          </cell>
        </row>
        <row r="204">
          <cell r="B204" t="str">
            <v>CE</v>
          </cell>
          <cell r="C204" t="str">
            <v>023678</v>
          </cell>
          <cell r="D204" t="str">
            <v>CAPISTRANO</v>
          </cell>
        </row>
        <row r="205">
          <cell r="B205" t="str">
            <v>CE</v>
          </cell>
          <cell r="C205" t="str">
            <v>010399</v>
          </cell>
          <cell r="D205" t="str">
            <v>CARIDADE</v>
          </cell>
        </row>
        <row r="206">
          <cell r="B206" t="str">
            <v>CE</v>
          </cell>
          <cell r="C206" t="str">
            <v>032597</v>
          </cell>
          <cell r="D206" t="str">
            <v>CARIUS</v>
          </cell>
        </row>
        <row r="207">
          <cell r="B207" t="str">
            <v>CE</v>
          </cell>
          <cell r="C207" t="str">
            <v>019149</v>
          </cell>
          <cell r="D207" t="str">
            <v>CARNAUBAL</v>
          </cell>
        </row>
        <row r="208">
          <cell r="B208" t="str">
            <v>CE</v>
          </cell>
          <cell r="C208" t="str">
            <v>051059</v>
          </cell>
          <cell r="D208" t="str">
            <v>CATUNDA</v>
          </cell>
        </row>
        <row r="209">
          <cell r="B209" t="str">
            <v>CE</v>
          </cell>
          <cell r="C209" t="str">
            <v>008301</v>
          </cell>
          <cell r="D209" t="str">
            <v>CHAVAL</v>
          </cell>
        </row>
        <row r="210">
          <cell r="B210" t="str">
            <v>CE</v>
          </cell>
          <cell r="C210" t="str">
            <v>051066</v>
          </cell>
          <cell r="D210" t="str">
            <v>CHORO</v>
          </cell>
        </row>
        <row r="211">
          <cell r="B211" t="str">
            <v>CE</v>
          </cell>
          <cell r="C211" t="str">
            <v>044860</v>
          </cell>
          <cell r="D211" t="str">
            <v>CROATA</v>
          </cell>
        </row>
        <row r="212">
          <cell r="B212" t="str">
            <v>CE</v>
          </cell>
          <cell r="C212" t="str">
            <v>044877</v>
          </cell>
          <cell r="D212" t="str">
            <v>DEPUTADO IRAPUAN PINHEIRO</v>
          </cell>
        </row>
        <row r="213">
          <cell r="B213" t="str">
            <v>CE</v>
          </cell>
          <cell r="C213" t="str">
            <v>043407</v>
          </cell>
          <cell r="D213" t="str">
            <v>ERERE</v>
          </cell>
        </row>
        <row r="214">
          <cell r="B214" t="str">
            <v>CE</v>
          </cell>
          <cell r="C214" t="str">
            <v>042350</v>
          </cell>
          <cell r="D214" t="str">
            <v>FORQUILHA</v>
          </cell>
        </row>
        <row r="215">
          <cell r="B215" t="str">
            <v>CE</v>
          </cell>
          <cell r="C215" t="str">
            <v>008112</v>
          </cell>
          <cell r="D215" t="str">
            <v>GENERAL SAMPAIO</v>
          </cell>
        </row>
        <row r="216">
          <cell r="B216" t="str">
            <v>CE</v>
          </cell>
          <cell r="C216" t="str">
            <v>043421</v>
          </cell>
          <cell r="D216" t="str">
            <v>GRACA</v>
          </cell>
        </row>
        <row r="217">
          <cell r="B217" t="str">
            <v>CE</v>
          </cell>
          <cell r="C217" t="str">
            <v>013420</v>
          </cell>
          <cell r="D217" t="str">
            <v>GRANJEIRO</v>
          </cell>
        </row>
        <row r="218">
          <cell r="B218" t="str">
            <v>CE</v>
          </cell>
          <cell r="C218" t="str">
            <v>031220</v>
          </cell>
          <cell r="D218" t="str">
            <v>GROAIRAS</v>
          </cell>
        </row>
        <row r="219">
          <cell r="B219" t="str">
            <v>CE</v>
          </cell>
          <cell r="C219" t="str">
            <v>043438</v>
          </cell>
          <cell r="D219" t="str">
            <v>GUAIUBA</v>
          </cell>
        </row>
        <row r="220">
          <cell r="B220" t="str">
            <v>CE</v>
          </cell>
          <cell r="C220" t="str">
            <v>036311</v>
          </cell>
          <cell r="D220" t="str">
            <v>GUARAMIRANGA</v>
          </cell>
        </row>
        <row r="221">
          <cell r="B221" t="str">
            <v>CE</v>
          </cell>
          <cell r="C221" t="str">
            <v>046318</v>
          </cell>
          <cell r="D221" t="str">
            <v>IBARETAMA</v>
          </cell>
        </row>
        <row r="222">
          <cell r="B222" t="str">
            <v>CE</v>
          </cell>
          <cell r="C222" t="str">
            <v>044891</v>
          </cell>
          <cell r="D222" t="str">
            <v>IBICUITINGA</v>
          </cell>
        </row>
        <row r="223">
          <cell r="B223" t="str">
            <v>CE</v>
          </cell>
          <cell r="C223" t="str">
            <v>043452</v>
          </cell>
          <cell r="D223" t="str">
            <v>IPAPORANGA</v>
          </cell>
        </row>
        <row r="224">
          <cell r="B224" t="str">
            <v>CE</v>
          </cell>
          <cell r="C224" t="str">
            <v>017945</v>
          </cell>
          <cell r="D224" t="str">
            <v>IRAUCUBA</v>
          </cell>
        </row>
        <row r="225">
          <cell r="B225" t="str">
            <v>CE</v>
          </cell>
          <cell r="C225" t="str">
            <v>004501</v>
          </cell>
          <cell r="D225" t="str">
            <v>ITAICABA</v>
          </cell>
        </row>
        <row r="226">
          <cell r="B226" t="str">
            <v>CE</v>
          </cell>
          <cell r="C226" t="str">
            <v>013743</v>
          </cell>
          <cell r="D226" t="str">
            <v>ITATIRA</v>
          </cell>
        </row>
        <row r="227">
          <cell r="B227" t="str">
            <v>CE</v>
          </cell>
          <cell r="C227" t="str">
            <v>028611</v>
          </cell>
          <cell r="D227" t="str">
            <v>JAGUARETAMA</v>
          </cell>
        </row>
        <row r="228">
          <cell r="B228" t="str">
            <v>CE</v>
          </cell>
          <cell r="C228" t="str">
            <v>024055</v>
          </cell>
          <cell r="D228" t="str">
            <v>JATI</v>
          </cell>
        </row>
        <row r="229">
          <cell r="B229" t="str">
            <v>CE</v>
          </cell>
          <cell r="C229" t="str">
            <v>055512</v>
          </cell>
          <cell r="D229" t="str">
            <v>JIJOCA DE JERICOACOARA</v>
          </cell>
        </row>
        <row r="230">
          <cell r="B230" t="str">
            <v>CE</v>
          </cell>
          <cell r="C230" t="str">
            <v>043469</v>
          </cell>
          <cell r="D230" t="str">
            <v>MADALENA</v>
          </cell>
        </row>
        <row r="231">
          <cell r="B231" t="str">
            <v>CE</v>
          </cell>
          <cell r="C231" t="str">
            <v>015387</v>
          </cell>
          <cell r="D231" t="str">
            <v>MARTINOPOLE</v>
          </cell>
        </row>
        <row r="232">
          <cell r="B232" t="str">
            <v>CE</v>
          </cell>
          <cell r="C232" t="str">
            <v>008150</v>
          </cell>
          <cell r="D232" t="str">
            <v>MERUOCA</v>
          </cell>
        </row>
        <row r="233">
          <cell r="B233" t="str">
            <v>CE</v>
          </cell>
          <cell r="C233" t="str">
            <v>044901</v>
          </cell>
          <cell r="D233" t="str">
            <v>MIRAIMA</v>
          </cell>
        </row>
        <row r="234">
          <cell r="B234" t="str">
            <v>CE</v>
          </cell>
          <cell r="C234" t="str">
            <v>022026</v>
          </cell>
          <cell r="D234" t="str">
            <v>MORAUJO</v>
          </cell>
        </row>
        <row r="235">
          <cell r="B235" t="str">
            <v>CE</v>
          </cell>
          <cell r="C235" t="str">
            <v>039882</v>
          </cell>
          <cell r="D235" t="str">
            <v>MORRINHOS</v>
          </cell>
        </row>
        <row r="236">
          <cell r="B236" t="str">
            <v>CE</v>
          </cell>
          <cell r="C236" t="str">
            <v>043476</v>
          </cell>
          <cell r="D236" t="str">
            <v>OCARA</v>
          </cell>
        </row>
        <row r="237">
          <cell r="B237" t="str">
            <v>CE</v>
          </cell>
          <cell r="C237" t="str">
            <v>002273</v>
          </cell>
          <cell r="D237" t="str">
            <v>PACOTI</v>
          </cell>
        </row>
        <row r="238">
          <cell r="B238" t="str">
            <v>CE</v>
          </cell>
          <cell r="C238" t="str">
            <v>024206</v>
          </cell>
          <cell r="D238" t="str">
            <v>PALMACIA</v>
          </cell>
        </row>
        <row r="239">
          <cell r="B239" t="str">
            <v>CE</v>
          </cell>
          <cell r="C239" t="str">
            <v>015693</v>
          </cell>
          <cell r="D239" t="str">
            <v>PARAMOTI</v>
          </cell>
        </row>
        <row r="240">
          <cell r="B240" t="str">
            <v>CE</v>
          </cell>
          <cell r="C240" t="str">
            <v>020626</v>
          </cell>
          <cell r="D240" t="str">
            <v>PENAFORTE</v>
          </cell>
        </row>
        <row r="241">
          <cell r="B241" t="str">
            <v>CE</v>
          </cell>
          <cell r="C241" t="str">
            <v>024969</v>
          </cell>
          <cell r="D241" t="str">
            <v>PEREIRO</v>
          </cell>
        </row>
        <row r="242">
          <cell r="B242" t="str">
            <v>CE</v>
          </cell>
          <cell r="C242" t="str">
            <v>043490</v>
          </cell>
          <cell r="D242" t="str">
            <v>PIRES FERREIRA</v>
          </cell>
        </row>
        <row r="243">
          <cell r="B243" t="str">
            <v>CE</v>
          </cell>
          <cell r="C243" t="str">
            <v>030881</v>
          </cell>
          <cell r="D243" t="str">
            <v>PORANGA</v>
          </cell>
        </row>
        <row r="244">
          <cell r="B244" t="str">
            <v>CE</v>
          </cell>
          <cell r="C244" t="str">
            <v>043500</v>
          </cell>
          <cell r="D244" t="str">
            <v>POTIRETAMA</v>
          </cell>
        </row>
        <row r="245">
          <cell r="B245" t="str">
            <v>CE</v>
          </cell>
          <cell r="C245" t="str">
            <v>043517</v>
          </cell>
          <cell r="D245" t="str">
            <v>QUITERIANOPOLIS</v>
          </cell>
        </row>
        <row r="246">
          <cell r="B246" t="str">
            <v>CE</v>
          </cell>
          <cell r="C246" t="str">
            <v>042477</v>
          </cell>
          <cell r="D246" t="str">
            <v>QUIXELO</v>
          </cell>
        </row>
        <row r="247">
          <cell r="B247" t="str">
            <v>CE</v>
          </cell>
          <cell r="C247" t="str">
            <v>044633</v>
          </cell>
          <cell r="D247" t="str">
            <v>SALITRE</v>
          </cell>
        </row>
        <row r="248">
          <cell r="B248" t="str">
            <v>CE</v>
          </cell>
          <cell r="C248" t="str">
            <v>023128</v>
          </cell>
          <cell r="D248" t="str">
            <v>SAO LUIS DO CURU</v>
          </cell>
        </row>
        <row r="249">
          <cell r="B249" t="str">
            <v>CE</v>
          </cell>
          <cell r="C249" t="str">
            <v>029108</v>
          </cell>
          <cell r="D249" t="str">
            <v>SENADOR SA</v>
          </cell>
        </row>
        <row r="250">
          <cell r="B250" t="str">
            <v>CE</v>
          </cell>
          <cell r="C250" t="str">
            <v>043524</v>
          </cell>
          <cell r="D250" t="str">
            <v>TARRAFAS</v>
          </cell>
        </row>
        <row r="251">
          <cell r="B251" t="str">
            <v>CE</v>
          </cell>
          <cell r="C251" t="str">
            <v>043531</v>
          </cell>
          <cell r="D251" t="str">
            <v>TEJUCUOCA</v>
          </cell>
        </row>
        <row r="252">
          <cell r="B252" t="str">
            <v>CE</v>
          </cell>
          <cell r="C252" t="str">
            <v>043548</v>
          </cell>
          <cell r="D252" t="str">
            <v>TURURU</v>
          </cell>
        </row>
        <row r="253">
          <cell r="B253" t="str">
            <v>CE</v>
          </cell>
          <cell r="C253" t="str">
            <v>016939</v>
          </cell>
          <cell r="D253" t="str">
            <v>UMARI</v>
          </cell>
        </row>
        <row r="254">
          <cell r="B254" t="str">
            <v>CE</v>
          </cell>
          <cell r="C254" t="str">
            <v>026527</v>
          </cell>
          <cell r="D254" t="str">
            <v>URUOCA</v>
          </cell>
        </row>
        <row r="255">
          <cell r="B255" t="str">
            <v>DF</v>
          </cell>
          <cell r="C255" t="str">
            <v>057479</v>
          </cell>
          <cell r="D255" t="str">
            <v>BRASILIA (CANDANGOLANDIA)</v>
          </cell>
        </row>
        <row r="256">
          <cell r="B256" t="str">
            <v>DF</v>
          </cell>
          <cell r="C256" t="str">
            <v>057455</v>
          </cell>
          <cell r="D256" t="str">
            <v>BRASILIA (CRUZEIRO)</v>
          </cell>
        </row>
        <row r="257">
          <cell r="B257" t="str">
            <v>DF</v>
          </cell>
          <cell r="C257" t="str">
            <v>057462</v>
          </cell>
          <cell r="D257" t="str">
            <v>BRASILIA (PARANOA)</v>
          </cell>
        </row>
        <row r="258">
          <cell r="B258" t="str">
            <v>DF</v>
          </cell>
          <cell r="C258" t="str">
            <v>057400</v>
          </cell>
          <cell r="D258" t="str">
            <v>BRASILIA (RECANTO DAS EMAS)</v>
          </cell>
        </row>
        <row r="259">
          <cell r="B259" t="str">
            <v>DF</v>
          </cell>
          <cell r="C259" t="str">
            <v>057417</v>
          </cell>
          <cell r="D259" t="str">
            <v>BRASILIA (RIACHO FUNDO)</v>
          </cell>
        </row>
        <row r="260">
          <cell r="B260" t="str">
            <v>DF</v>
          </cell>
          <cell r="C260" t="str">
            <v>057424</v>
          </cell>
          <cell r="D260" t="str">
            <v>BRASILIA (SAMAMBAIA)</v>
          </cell>
        </row>
        <row r="261">
          <cell r="B261" t="str">
            <v>DF</v>
          </cell>
          <cell r="C261" t="str">
            <v>057448</v>
          </cell>
          <cell r="D261" t="str">
            <v>BRASILIA (SANTA MARIA)</v>
          </cell>
        </row>
        <row r="262">
          <cell r="B262" t="str">
            <v>DF</v>
          </cell>
          <cell r="C262" t="str">
            <v>057431</v>
          </cell>
          <cell r="D262" t="str">
            <v>BRASILIA (SAO SEBASTIAO)</v>
          </cell>
        </row>
        <row r="263">
          <cell r="B263" t="str">
            <v>ES</v>
          </cell>
          <cell r="C263" t="str">
            <v>056009</v>
          </cell>
          <cell r="D263" t="str">
            <v>AGUA BRANCA</v>
          </cell>
        </row>
        <row r="264">
          <cell r="B264" t="str">
            <v>GO</v>
          </cell>
          <cell r="C264" t="str">
            <v>043665</v>
          </cell>
          <cell r="D264" t="str">
            <v>ADELANDIA</v>
          </cell>
        </row>
        <row r="265">
          <cell r="B265" t="str">
            <v>GO</v>
          </cell>
          <cell r="C265" t="str">
            <v>050562</v>
          </cell>
          <cell r="D265" t="str">
            <v>ALTO HORIZONTE</v>
          </cell>
        </row>
        <row r="266">
          <cell r="B266" t="str">
            <v>GO</v>
          </cell>
          <cell r="C266" t="str">
            <v>052168</v>
          </cell>
          <cell r="D266" t="str">
            <v>AMARALINA</v>
          </cell>
        </row>
        <row r="267">
          <cell r="B267" t="str">
            <v>GO</v>
          </cell>
          <cell r="C267" t="str">
            <v>041021</v>
          </cell>
          <cell r="D267" t="str">
            <v>AMERICANO DO BRASIL</v>
          </cell>
        </row>
        <row r="268">
          <cell r="B268" t="str">
            <v>GO</v>
          </cell>
          <cell r="C268" t="str">
            <v>012555</v>
          </cell>
          <cell r="D268" t="str">
            <v>ANHANGUERA</v>
          </cell>
        </row>
        <row r="269">
          <cell r="B269" t="str">
            <v>GO</v>
          </cell>
          <cell r="C269" t="str">
            <v>052144</v>
          </cell>
          <cell r="D269" t="str">
            <v>BONOPOLIS</v>
          </cell>
        </row>
        <row r="270">
          <cell r="B270" t="str">
            <v>GO</v>
          </cell>
          <cell r="C270" t="str">
            <v>050146</v>
          </cell>
          <cell r="D270" t="str">
            <v>BURITINOPOLIS</v>
          </cell>
        </row>
        <row r="271">
          <cell r="B271" t="str">
            <v>GO</v>
          </cell>
          <cell r="C271" t="str">
            <v>041746</v>
          </cell>
          <cell r="D271" t="str">
            <v>CAMPINACU</v>
          </cell>
        </row>
        <row r="272">
          <cell r="B272" t="str">
            <v>GO</v>
          </cell>
          <cell r="C272" t="str">
            <v>043775</v>
          </cell>
          <cell r="D272" t="str">
            <v>COLINAS DO SUL</v>
          </cell>
        </row>
        <row r="273">
          <cell r="B273" t="str">
            <v>GO</v>
          </cell>
          <cell r="C273" t="str">
            <v>029603</v>
          </cell>
          <cell r="D273" t="str">
            <v>DIORAMA</v>
          </cell>
        </row>
        <row r="274">
          <cell r="B274" t="str">
            <v>GO</v>
          </cell>
          <cell r="C274" t="str">
            <v>050177</v>
          </cell>
          <cell r="D274" t="str">
            <v>GUARAITA</v>
          </cell>
        </row>
        <row r="275">
          <cell r="B275" t="str">
            <v>GO</v>
          </cell>
          <cell r="C275" t="str">
            <v>044970</v>
          </cell>
          <cell r="D275" t="str">
            <v>GUARINOS</v>
          </cell>
        </row>
        <row r="276">
          <cell r="B276" t="str">
            <v>GO</v>
          </cell>
          <cell r="C276" t="str">
            <v>011752</v>
          </cell>
          <cell r="D276" t="str">
            <v>HEITORAI</v>
          </cell>
        </row>
        <row r="277">
          <cell r="B277" t="str">
            <v>GO</v>
          </cell>
          <cell r="C277" t="str">
            <v>022545</v>
          </cell>
          <cell r="D277" t="str">
            <v>ISRAELANDIA</v>
          </cell>
        </row>
        <row r="278">
          <cell r="B278" t="str">
            <v>GO</v>
          </cell>
          <cell r="C278" t="str">
            <v>009867</v>
          </cell>
          <cell r="D278" t="str">
            <v>IVOLANDIA</v>
          </cell>
        </row>
        <row r="279">
          <cell r="B279" t="str">
            <v>GO</v>
          </cell>
          <cell r="C279" t="str">
            <v>050500</v>
          </cell>
          <cell r="D279" t="str">
            <v>JESUPOLIS</v>
          </cell>
        </row>
        <row r="280">
          <cell r="B280" t="str">
            <v>GO</v>
          </cell>
          <cell r="C280" t="str">
            <v>005483</v>
          </cell>
          <cell r="D280" t="str">
            <v>MAIRIPOTABA</v>
          </cell>
        </row>
        <row r="281">
          <cell r="B281" t="str">
            <v>GO</v>
          </cell>
          <cell r="C281" t="str">
            <v>043878</v>
          </cell>
          <cell r="D281" t="str">
            <v>MIMOSO DE GOIAS</v>
          </cell>
        </row>
        <row r="282">
          <cell r="B282" t="str">
            <v>GO</v>
          </cell>
          <cell r="C282" t="str">
            <v>035343</v>
          </cell>
          <cell r="D282" t="str">
            <v>MOIPORA</v>
          </cell>
        </row>
        <row r="283">
          <cell r="B283" t="str">
            <v>GO</v>
          </cell>
          <cell r="C283" t="str">
            <v>022033</v>
          </cell>
          <cell r="D283" t="str">
            <v>NOVA AMERICA</v>
          </cell>
        </row>
        <row r="284">
          <cell r="B284" t="str">
            <v>GO</v>
          </cell>
          <cell r="C284" t="str">
            <v>043902</v>
          </cell>
          <cell r="D284" t="str">
            <v>NOVA IGUACU DE GOIAS</v>
          </cell>
        </row>
        <row r="285">
          <cell r="B285" t="str">
            <v>GO</v>
          </cell>
          <cell r="C285" t="str">
            <v>022057</v>
          </cell>
          <cell r="D285" t="str">
            <v>NOVA ROMA</v>
          </cell>
        </row>
        <row r="286">
          <cell r="B286" t="str">
            <v>GO</v>
          </cell>
          <cell r="C286" t="str">
            <v>054757</v>
          </cell>
          <cell r="D286" t="str">
            <v>NOVO GAMA</v>
          </cell>
        </row>
        <row r="287">
          <cell r="B287" t="str">
            <v>GO</v>
          </cell>
          <cell r="C287" t="str">
            <v>015655</v>
          </cell>
          <cell r="D287" t="str">
            <v>PALMELO</v>
          </cell>
        </row>
        <row r="288">
          <cell r="B288" t="str">
            <v>GO</v>
          </cell>
          <cell r="C288" t="str">
            <v>011264</v>
          </cell>
          <cell r="D288" t="str">
            <v>PANAMA</v>
          </cell>
        </row>
        <row r="289">
          <cell r="B289" t="str">
            <v>GO</v>
          </cell>
          <cell r="C289" t="str">
            <v>050191</v>
          </cell>
          <cell r="D289" t="str">
            <v>PEROLANDIA</v>
          </cell>
        </row>
        <row r="290">
          <cell r="B290" t="str">
            <v>GO</v>
          </cell>
          <cell r="C290" t="str">
            <v>052120</v>
          </cell>
          <cell r="D290" t="str">
            <v>PORTEIRAO</v>
          </cell>
        </row>
        <row r="291">
          <cell r="B291" t="str">
            <v>GO</v>
          </cell>
          <cell r="C291" t="str">
            <v>041681</v>
          </cell>
          <cell r="D291" t="str">
            <v>SANTA ISABEL</v>
          </cell>
        </row>
        <row r="292">
          <cell r="B292" t="str">
            <v>GO</v>
          </cell>
          <cell r="C292" t="str">
            <v>052151</v>
          </cell>
          <cell r="D292" t="str">
            <v>SANTA RITA DO NOVO DESTINO</v>
          </cell>
        </row>
        <row r="293">
          <cell r="B293" t="str">
            <v>GO</v>
          </cell>
          <cell r="C293" t="str">
            <v>050593</v>
          </cell>
          <cell r="D293" t="str">
            <v>SANTO ANTONIO DA BARRA</v>
          </cell>
        </row>
        <row r="294">
          <cell r="B294" t="str">
            <v>GO</v>
          </cell>
          <cell r="C294" t="str">
            <v>044035</v>
          </cell>
          <cell r="D294" t="str">
            <v>SAO LUIZ DO NORTE</v>
          </cell>
        </row>
        <row r="295">
          <cell r="B295" t="str">
            <v>GO</v>
          </cell>
          <cell r="C295" t="str">
            <v>052175</v>
          </cell>
          <cell r="D295" t="str">
            <v>SAO PATRICIO</v>
          </cell>
        </row>
        <row r="296">
          <cell r="B296" t="str">
            <v>GO</v>
          </cell>
          <cell r="C296" t="str">
            <v>044073</v>
          </cell>
          <cell r="D296" t="str">
            <v>SIMOLANDIA</v>
          </cell>
        </row>
        <row r="297">
          <cell r="B297" t="str">
            <v>GO</v>
          </cell>
          <cell r="C297" t="str">
            <v>005878</v>
          </cell>
          <cell r="D297" t="str">
            <v>SITIO D'ABADIA</v>
          </cell>
        </row>
        <row r="298">
          <cell r="B298" t="str">
            <v>GO</v>
          </cell>
          <cell r="C298" t="str">
            <v>018793</v>
          </cell>
          <cell r="D298" t="str">
            <v>TAQUARAL DE GOIAS</v>
          </cell>
        </row>
        <row r="299">
          <cell r="B299" t="str">
            <v>GO</v>
          </cell>
          <cell r="C299" t="str">
            <v>044097</v>
          </cell>
          <cell r="D299" t="str">
            <v>TERESINA DE GOIAS</v>
          </cell>
        </row>
        <row r="300">
          <cell r="B300" t="str">
            <v>GO</v>
          </cell>
          <cell r="C300" t="str">
            <v>050603</v>
          </cell>
          <cell r="D300" t="str">
            <v>TEREZENOPOLIS</v>
          </cell>
        </row>
        <row r="301">
          <cell r="B301" t="str">
            <v>GO</v>
          </cell>
          <cell r="C301" t="str">
            <v>050139</v>
          </cell>
          <cell r="D301" t="str">
            <v>UIRAPURU</v>
          </cell>
        </row>
        <row r="302">
          <cell r="B302" t="str">
            <v>GO</v>
          </cell>
          <cell r="C302" t="str">
            <v>050153</v>
          </cell>
          <cell r="D302" t="str">
            <v>VILA BOA</v>
          </cell>
        </row>
        <row r="303">
          <cell r="B303" t="str">
            <v>GO</v>
          </cell>
          <cell r="C303" t="str">
            <v>052182</v>
          </cell>
          <cell r="D303" t="str">
            <v>VILA PROPICIO</v>
          </cell>
        </row>
        <row r="304">
          <cell r="B304" t="str">
            <v>MA</v>
          </cell>
          <cell r="C304" t="str">
            <v>034083</v>
          </cell>
          <cell r="D304" t="str">
            <v>AFONSO CUNHA</v>
          </cell>
        </row>
        <row r="305">
          <cell r="B305" t="str">
            <v>MA</v>
          </cell>
          <cell r="C305" t="str">
            <v>057266</v>
          </cell>
          <cell r="D305" t="str">
            <v>AGUA DOCE DO MARANHAO</v>
          </cell>
        </row>
        <row r="306">
          <cell r="B306" t="str">
            <v>MA</v>
          </cell>
          <cell r="C306" t="str">
            <v>025580</v>
          </cell>
          <cell r="D306" t="str">
            <v>ALTAMIRA DO MARANHAO</v>
          </cell>
        </row>
        <row r="307">
          <cell r="B307" t="str">
            <v>MA</v>
          </cell>
          <cell r="C307" t="str">
            <v>054317</v>
          </cell>
          <cell r="D307" t="str">
            <v>ALTO ALEGRE DO MARANHAO</v>
          </cell>
        </row>
        <row r="308">
          <cell r="B308" t="str">
            <v>MA</v>
          </cell>
          <cell r="C308" t="str">
            <v>034722</v>
          </cell>
          <cell r="D308" t="str">
            <v>ANAPURUS</v>
          </cell>
        </row>
        <row r="309">
          <cell r="B309" t="str">
            <v>MA</v>
          </cell>
          <cell r="C309" t="str">
            <v>056810</v>
          </cell>
          <cell r="D309" t="str">
            <v>APICUM-ACU</v>
          </cell>
        </row>
        <row r="310">
          <cell r="B310" t="str">
            <v>MA</v>
          </cell>
          <cell r="C310" t="str">
            <v>054300</v>
          </cell>
          <cell r="D310" t="str">
            <v>ARAGUANA</v>
          </cell>
        </row>
        <row r="311">
          <cell r="B311" t="str">
            <v>MA</v>
          </cell>
          <cell r="C311" t="str">
            <v>057486</v>
          </cell>
          <cell r="D311" t="str">
            <v>BACABEIRA</v>
          </cell>
        </row>
        <row r="312">
          <cell r="B312" t="str">
            <v>MA</v>
          </cell>
          <cell r="C312" t="str">
            <v>057259</v>
          </cell>
          <cell r="D312" t="str">
            <v>BACURITUBA</v>
          </cell>
        </row>
        <row r="313">
          <cell r="B313" t="str">
            <v>MA</v>
          </cell>
          <cell r="C313" t="str">
            <v>057015</v>
          </cell>
          <cell r="D313" t="str">
            <v>BELA VISTA DO MARANHAO</v>
          </cell>
        </row>
        <row r="314">
          <cell r="B314" t="str">
            <v>MA</v>
          </cell>
          <cell r="C314" t="str">
            <v>056951</v>
          </cell>
          <cell r="D314" t="str">
            <v>BELAGUA</v>
          </cell>
        </row>
        <row r="315">
          <cell r="B315" t="str">
            <v>MA</v>
          </cell>
          <cell r="C315" t="str">
            <v>016070</v>
          </cell>
          <cell r="D315" t="str">
            <v>BENEDITO LEITE</v>
          </cell>
        </row>
        <row r="316">
          <cell r="B316" t="str">
            <v>MA</v>
          </cell>
          <cell r="C316" t="str">
            <v>057170</v>
          </cell>
          <cell r="D316" t="str">
            <v>BERNARDO DO MEARIM</v>
          </cell>
        </row>
        <row r="317">
          <cell r="B317" t="str">
            <v>MA</v>
          </cell>
          <cell r="C317" t="str">
            <v>057651</v>
          </cell>
          <cell r="D317" t="str">
            <v>BOA VISTA DO GURUPI</v>
          </cell>
        </row>
        <row r="318">
          <cell r="B318" t="str">
            <v>MA</v>
          </cell>
          <cell r="C318" t="str">
            <v>057376</v>
          </cell>
          <cell r="D318" t="str">
            <v>BOM JESUS DAS SELVAS</v>
          </cell>
        </row>
        <row r="319">
          <cell r="B319" t="str">
            <v>MA</v>
          </cell>
          <cell r="C319" t="str">
            <v>057008</v>
          </cell>
          <cell r="D319" t="str">
            <v>BOM LUGAR</v>
          </cell>
        </row>
        <row r="320">
          <cell r="B320" t="str">
            <v>MA</v>
          </cell>
          <cell r="C320" t="str">
            <v>057503</v>
          </cell>
          <cell r="D320" t="str">
            <v>BREJO DE AREIA</v>
          </cell>
        </row>
        <row r="321">
          <cell r="B321" t="str">
            <v>MA</v>
          </cell>
          <cell r="C321" t="str">
            <v>056779</v>
          </cell>
          <cell r="D321" t="str">
            <v>BURITIRANA</v>
          </cell>
        </row>
        <row r="322">
          <cell r="B322" t="str">
            <v>MA</v>
          </cell>
          <cell r="C322" t="str">
            <v>056982</v>
          </cell>
          <cell r="D322" t="str">
            <v>CACHOEIRA GRANDE</v>
          </cell>
        </row>
        <row r="323">
          <cell r="B323" t="str">
            <v>MA</v>
          </cell>
          <cell r="C323" t="str">
            <v>028343</v>
          </cell>
          <cell r="D323" t="str">
            <v>CAJAPIO</v>
          </cell>
        </row>
        <row r="324">
          <cell r="B324" t="str">
            <v>MA</v>
          </cell>
          <cell r="C324" t="str">
            <v>007395</v>
          </cell>
          <cell r="D324" t="str">
            <v>CAJARI</v>
          </cell>
        </row>
        <row r="325">
          <cell r="B325" t="str">
            <v>MA</v>
          </cell>
          <cell r="C325" t="str">
            <v>032841</v>
          </cell>
          <cell r="D325" t="str">
            <v>CANDIDO MENDES</v>
          </cell>
        </row>
        <row r="326">
          <cell r="B326" t="str">
            <v>MA</v>
          </cell>
          <cell r="C326" t="str">
            <v>057558</v>
          </cell>
          <cell r="D326" t="str">
            <v>CAPINZAL DO NORTE</v>
          </cell>
        </row>
        <row r="327">
          <cell r="B327" t="str">
            <v>MA</v>
          </cell>
          <cell r="C327" t="str">
            <v>024835</v>
          </cell>
          <cell r="D327" t="str">
            <v>CEDRAL</v>
          </cell>
        </row>
        <row r="328">
          <cell r="B328" t="str">
            <v>MA</v>
          </cell>
          <cell r="C328" t="str">
            <v>057493</v>
          </cell>
          <cell r="D328" t="str">
            <v>CENTRAL DO MARANHAO</v>
          </cell>
        </row>
        <row r="329">
          <cell r="B329" t="str">
            <v>MA</v>
          </cell>
          <cell r="C329" t="str">
            <v>056834</v>
          </cell>
          <cell r="D329" t="str">
            <v>CENTRO DO GUILHERME</v>
          </cell>
        </row>
        <row r="330">
          <cell r="B330" t="str">
            <v>MA</v>
          </cell>
          <cell r="C330" t="str">
            <v>057527</v>
          </cell>
          <cell r="D330" t="str">
            <v>CENTRO NOVO DO MARANHAO</v>
          </cell>
        </row>
        <row r="331">
          <cell r="B331" t="str">
            <v>MA</v>
          </cell>
          <cell r="C331" t="str">
            <v>057132</v>
          </cell>
          <cell r="D331" t="str">
            <v>CIDELANDIA</v>
          </cell>
        </row>
        <row r="332">
          <cell r="B332" t="str">
            <v>MA</v>
          </cell>
          <cell r="C332" t="str">
            <v>057280</v>
          </cell>
          <cell r="D332" t="str">
            <v>CONCEICAO DO LAGO-ACU</v>
          </cell>
        </row>
        <row r="333">
          <cell r="B333" t="str">
            <v>MA</v>
          </cell>
          <cell r="C333" t="str">
            <v>057125</v>
          </cell>
          <cell r="D333" t="str">
            <v>FEIRA NOVA DO MARANHAO</v>
          </cell>
        </row>
        <row r="334">
          <cell r="B334" t="str">
            <v>MA</v>
          </cell>
          <cell r="C334" t="str">
            <v>056793</v>
          </cell>
          <cell r="D334" t="str">
            <v>FERNANDO FALCAO</v>
          </cell>
        </row>
        <row r="335">
          <cell r="B335" t="str">
            <v>MA</v>
          </cell>
          <cell r="C335" t="str">
            <v>012919</v>
          </cell>
          <cell r="D335" t="str">
            <v>GODOFREDO VIANA</v>
          </cell>
        </row>
        <row r="336">
          <cell r="B336" t="str">
            <v>MA</v>
          </cell>
          <cell r="C336" t="str">
            <v>057620</v>
          </cell>
          <cell r="D336" t="str">
            <v>GOVERNADOR EDISON LOBAO</v>
          </cell>
        </row>
        <row r="337">
          <cell r="B337" t="str">
            <v>MA</v>
          </cell>
          <cell r="C337" t="str">
            <v>056937</v>
          </cell>
          <cell r="D337" t="str">
            <v>GOVERNADOR LUIZ ROCHA</v>
          </cell>
        </row>
        <row r="338">
          <cell r="B338" t="str">
            <v>MA</v>
          </cell>
          <cell r="C338" t="str">
            <v>057644</v>
          </cell>
          <cell r="D338" t="str">
            <v>GOVERNADOR NEWTON BELLO</v>
          </cell>
        </row>
        <row r="339">
          <cell r="B339" t="str">
            <v>MA</v>
          </cell>
          <cell r="C339" t="str">
            <v>057101</v>
          </cell>
          <cell r="D339" t="str">
            <v>GOVERNADOR NUNES FREIRE</v>
          </cell>
        </row>
        <row r="340">
          <cell r="B340" t="str">
            <v>MA</v>
          </cell>
          <cell r="C340" t="str">
            <v>013956</v>
          </cell>
          <cell r="D340" t="str">
            <v>HUMBERTO DE CAMPOS</v>
          </cell>
        </row>
        <row r="341">
          <cell r="B341" t="str">
            <v>MA</v>
          </cell>
          <cell r="C341" t="str">
            <v>029043</v>
          </cell>
          <cell r="D341" t="str">
            <v>ICATU</v>
          </cell>
        </row>
        <row r="342">
          <cell r="B342" t="str">
            <v>MA</v>
          </cell>
          <cell r="C342" t="str">
            <v>057613</v>
          </cell>
          <cell r="D342" t="str">
            <v>IGARAPE DO MEIO</v>
          </cell>
        </row>
        <row r="343">
          <cell r="B343" t="str">
            <v>MA</v>
          </cell>
          <cell r="C343" t="str">
            <v>057163</v>
          </cell>
          <cell r="D343" t="str">
            <v>ITAIPAVA DO GRAJAU</v>
          </cell>
        </row>
        <row r="344">
          <cell r="B344" t="str">
            <v>MA</v>
          </cell>
          <cell r="C344" t="str">
            <v>057235</v>
          </cell>
          <cell r="D344" t="str">
            <v>JATOBA</v>
          </cell>
        </row>
        <row r="345">
          <cell r="B345" t="str">
            <v>MA</v>
          </cell>
          <cell r="C345" t="str">
            <v>056786</v>
          </cell>
          <cell r="D345" t="str">
            <v>JENIPAPO DOS VIEIRAS</v>
          </cell>
        </row>
        <row r="346">
          <cell r="B346" t="str">
            <v>MA</v>
          </cell>
          <cell r="C346" t="str">
            <v>030575</v>
          </cell>
          <cell r="D346" t="str">
            <v>JOSELANDIA</v>
          </cell>
        </row>
        <row r="347">
          <cell r="B347" t="str">
            <v>MA</v>
          </cell>
          <cell r="C347" t="str">
            <v>057211</v>
          </cell>
          <cell r="D347" t="str">
            <v>JUNCO DO MARANHAO</v>
          </cell>
        </row>
        <row r="348">
          <cell r="B348" t="str">
            <v>MA</v>
          </cell>
          <cell r="C348" t="str">
            <v>032463</v>
          </cell>
          <cell r="D348" t="str">
            <v>LAGO DO JUNCO</v>
          </cell>
        </row>
        <row r="349">
          <cell r="B349" t="str">
            <v>MA</v>
          </cell>
          <cell r="C349" t="str">
            <v>056906</v>
          </cell>
          <cell r="D349" t="str">
            <v>LAGO DOS RODRIGUES</v>
          </cell>
        </row>
        <row r="350">
          <cell r="B350" t="str">
            <v>MA</v>
          </cell>
          <cell r="C350" t="str">
            <v>010351</v>
          </cell>
          <cell r="D350" t="str">
            <v>LAGO VERDE</v>
          </cell>
        </row>
        <row r="351">
          <cell r="B351" t="str">
            <v>MA</v>
          </cell>
          <cell r="C351" t="str">
            <v>057060</v>
          </cell>
          <cell r="D351" t="str">
            <v>LAGOA DO MATO</v>
          </cell>
        </row>
        <row r="352">
          <cell r="B352" t="str">
            <v>MA</v>
          </cell>
          <cell r="C352" t="str">
            <v>054290</v>
          </cell>
          <cell r="D352" t="str">
            <v>LAGOA GRANDE DO MARANHAO</v>
          </cell>
        </row>
        <row r="353">
          <cell r="B353" t="str">
            <v>MA</v>
          </cell>
          <cell r="C353" t="str">
            <v>056944</v>
          </cell>
          <cell r="D353" t="str">
            <v>LAJEADO NOVO</v>
          </cell>
        </row>
        <row r="354">
          <cell r="B354" t="str">
            <v>MA</v>
          </cell>
          <cell r="C354" t="str">
            <v>006688</v>
          </cell>
          <cell r="D354" t="str">
            <v>LUIS DOMINGUES</v>
          </cell>
        </row>
        <row r="355">
          <cell r="B355" t="str">
            <v>MA</v>
          </cell>
          <cell r="C355" t="str">
            <v>019187</v>
          </cell>
          <cell r="D355" t="str">
            <v>MAGALHAES DE ALMEIDA</v>
          </cell>
        </row>
        <row r="356">
          <cell r="B356" t="str">
            <v>MA</v>
          </cell>
          <cell r="C356" t="str">
            <v>056872</v>
          </cell>
          <cell r="D356" t="str">
            <v>MARAJA DO SENA</v>
          </cell>
        </row>
        <row r="357">
          <cell r="B357" t="str">
            <v>MA</v>
          </cell>
          <cell r="C357" t="str">
            <v>057077</v>
          </cell>
          <cell r="D357" t="str">
            <v>MARANHAOZINHO</v>
          </cell>
        </row>
        <row r="358">
          <cell r="B358" t="str">
            <v>MA</v>
          </cell>
          <cell r="C358" t="str">
            <v>057084</v>
          </cell>
          <cell r="D358" t="str">
            <v>MATOES DO NORTE</v>
          </cell>
        </row>
        <row r="359">
          <cell r="B359" t="str">
            <v>MA</v>
          </cell>
          <cell r="C359" t="str">
            <v>057297</v>
          </cell>
          <cell r="D359" t="str">
            <v>MILAGRES DO MARANHAO</v>
          </cell>
        </row>
        <row r="360">
          <cell r="B360" t="str">
            <v>MA</v>
          </cell>
          <cell r="C360" t="str">
            <v>039727</v>
          </cell>
          <cell r="D360" t="str">
            <v>MORROS</v>
          </cell>
        </row>
        <row r="361">
          <cell r="B361" t="str">
            <v>MA</v>
          </cell>
          <cell r="C361" t="str">
            <v>056975</v>
          </cell>
          <cell r="D361" t="str">
            <v>NOVA COLINAS</v>
          </cell>
        </row>
        <row r="362">
          <cell r="B362" t="str">
            <v>MA</v>
          </cell>
          <cell r="C362" t="str">
            <v>003715</v>
          </cell>
          <cell r="D362" t="str">
            <v>NOVA IORQUE</v>
          </cell>
        </row>
        <row r="363">
          <cell r="B363" t="str">
            <v>MA</v>
          </cell>
          <cell r="C363" t="str">
            <v>057510</v>
          </cell>
          <cell r="D363" t="str">
            <v>OLINDA NOVA DO MARANHAO</v>
          </cell>
        </row>
        <row r="364">
          <cell r="B364" t="str">
            <v>MA</v>
          </cell>
          <cell r="C364" t="str">
            <v>032322</v>
          </cell>
          <cell r="D364" t="str">
            <v>PALMEIRANDIA</v>
          </cell>
        </row>
        <row r="365">
          <cell r="B365" t="str">
            <v>MA</v>
          </cell>
          <cell r="C365" t="str">
            <v>056865</v>
          </cell>
          <cell r="D365" t="str">
            <v>PAULINO NEVES</v>
          </cell>
        </row>
        <row r="366">
          <cell r="B366" t="str">
            <v>MA</v>
          </cell>
          <cell r="C366" t="str">
            <v>057637</v>
          </cell>
          <cell r="D366" t="str">
            <v>PEDRO DO ROSARIO</v>
          </cell>
        </row>
        <row r="367">
          <cell r="B367" t="str">
            <v>MA</v>
          </cell>
          <cell r="C367" t="str">
            <v>024749</v>
          </cell>
          <cell r="D367" t="str">
            <v>PERI MIRIM</v>
          </cell>
        </row>
        <row r="368">
          <cell r="B368" t="str">
            <v>MA</v>
          </cell>
          <cell r="C368" t="str">
            <v>057156</v>
          </cell>
          <cell r="D368" t="str">
            <v>PERITORO</v>
          </cell>
        </row>
        <row r="369">
          <cell r="B369" t="str">
            <v>MA</v>
          </cell>
          <cell r="C369" t="str">
            <v>034265</v>
          </cell>
          <cell r="D369" t="str">
            <v>PIRAPEMAS</v>
          </cell>
        </row>
        <row r="370">
          <cell r="B370" t="str">
            <v>MA</v>
          </cell>
          <cell r="C370" t="str">
            <v>057534</v>
          </cell>
          <cell r="D370" t="str">
            <v>PORTO RICO DO MARANHAO</v>
          </cell>
        </row>
        <row r="371">
          <cell r="B371" t="str">
            <v>MA</v>
          </cell>
          <cell r="C371" t="str">
            <v>004240</v>
          </cell>
          <cell r="D371" t="str">
            <v>PRESIDENTE JUSCELINO</v>
          </cell>
        </row>
        <row r="372">
          <cell r="B372" t="str">
            <v>MA</v>
          </cell>
          <cell r="C372" t="str">
            <v>057565</v>
          </cell>
          <cell r="D372" t="str">
            <v>PRESIDENTE MEDICI</v>
          </cell>
        </row>
        <row r="373">
          <cell r="B373" t="str">
            <v>MA</v>
          </cell>
          <cell r="C373" t="str">
            <v>057273</v>
          </cell>
          <cell r="D373" t="str">
            <v>PRESIDENTE SARNEY</v>
          </cell>
        </row>
        <row r="374">
          <cell r="B374" t="str">
            <v>MA</v>
          </cell>
          <cell r="C374" t="str">
            <v>031093</v>
          </cell>
          <cell r="D374" t="str">
            <v>PRESIDENTE VARGAS</v>
          </cell>
        </row>
        <row r="375">
          <cell r="B375" t="str">
            <v>MA</v>
          </cell>
          <cell r="C375" t="str">
            <v>009290</v>
          </cell>
          <cell r="D375" t="str">
            <v>PRIMEIRA CRUZ</v>
          </cell>
        </row>
        <row r="376">
          <cell r="B376" t="str">
            <v>MA</v>
          </cell>
          <cell r="C376" t="str">
            <v>056968</v>
          </cell>
          <cell r="D376" t="str">
            <v>RIBAMAR FIQUENE</v>
          </cell>
        </row>
        <row r="377">
          <cell r="B377" t="str">
            <v>MA</v>
          </cell>
          <cell r="C377" t="str">
            <v>056841</v>
          </cell>
          <cell r="D377" t="str">
            <v>SANTA FILOMENA DO MARANHAO</v>
          </cell>
        </row>
        <row r="378">
          <cell r="B378" t="str">
            <v>MA</v>
          </cell>
          <cell r="C378" t="str">
            <v>057345</v>
          </cell>
          <cell r="D378" t="str">
            <v>SANTANA DO MARANHAO</v>
          </cell>
        </row>
        <row r="379">
          <cell r="B379" t="str">
            <v>MA</v>
          </cell>
          <cell r="C379" t="str">
            <v>057541</v>
          </cell>
          <cell r="D379" t="str">
            <v>SANTO AMARO DO MARANHAO</v>
          </cell>
        </row>
        <row r="380">
          <cell r="B380" t="str">
            <v>MA</v>
          </cell>
          <cell r="C380" t="str">
            <v>057307</v>
          </cell>
          <cell r="D380" t="str">
            <v>SAO DOMINGOS DO AZEITAO</v>
          </cell>
        </row>
        <row r="381">
          <cell r="B381" t="str">
            <v>MA</v>
          </cell>
          <cell r="C381" t="str">
            <v>023245</v>
          </cell>
          <cell r="D381" t="str">
            <v>SAO FELIX DE BALSAS</v>
          </cell>
        </row>
        <row r="382">
          <cell r="B382" t="str">
            <v>MA</v>
          </cell>
          <cell r="C382" t="str">
            <v>057314</v>
          </cell>
          <cell r="D382" t="str">
            <v>SAO FRANCISCO DO BREJAO</v>
          </cell>
        </row>
        <row r="383">
          <cell r="B383" t="str">
            <v>MA</v>
          </cell>
          <cell r="C383" t="str">
            <v>056920</v>
          </cell>
          <cell r="D383" t="str">
            <v>SAO JOAO DO SOTER</v>
          </cell>
        </row>
        <row r="384">
          <cell r="B384" t="str">
            <v>MA</v>
          </cell>
          <cell r="C384" t="str">
            <v>056913</v>
          </cell>
          <cell r="D384" t="str">
            <v>SAO JOSE DOS BASILIOS</v>
          </cell>
        </row>
        <row r="385">
          <cell r="B385" t="str">
            <v>MA</v>
          </cell>
          <cell r="C385" t="str">
            <v>056896</v>
          </cell>
          <cell r="D385" t="str">
            <v>SAO PEDRO DOS CRENTES</v>
          </cell>
        </row>
        <row r="386">
          <cell r="B386" t="str">
            <v>MA</v>
          </cell>
          <cell r="C386" t="str">
            <v>057187</v>
          </cell>
          <cell r="D386" t="str">
            <v>SAO RAIMUNDO DO DOCA BEZZERA</v>
          </cell>
        </row>
        <row r="387">
          <cell r="B387" t="str">
            <v>MA</v>
          </cell>
          <cell r="C387" t="str">
            <v>057149</v>
          </cell>
          <cell r="D387" t="str">
            <v>SAO ROBERTO</v>
          </cell>
        </row>
        <row r="388">
          <cell r="B388" t="str">
            <v>MA</v>
          </cell>
          <cell r="C388" t="str">
            <v>057596</v>
          </cell>
          <cell r="D388" t="str">
            <v>SATUBINHA</v>
          </cell>
        </row>
        <row r="389">
          <cell r="B389" t="str">
            <v>MA</v>
          </cell>
          <cell r="C389" t="str">
            <v>057039</v>
          </cell>
          <cell r="D389" t="str">
            <v>SERRANO DO MARANHAO</v>
          </cell>
        </row>
        <row r="390">
          <cell r="B390" t="str">
            <v>MA</v>
          </cell>
          <cell r="C390" t="str">
            <v>031763</v>
          </cell>
          <cell r="D390" t="str">
            <v>SUCUPIRA DO NORTE</v>
          </cell>
        </row>
        <row r="391">
          <cell r="B391" t="str">
            <v>MA</v>
          </cell>
          <cell r="C391" t="str">
            <v>056999</v>
          </cell>
          <cell r="D391" t="str">
            <v>SUCUPIRA DO RIACHAO</v>
          </cell>
        </row>
        <row r="392">
          <cell r="B392" t="str">
            <v>MA</v>
          </cell>
          <cell r="C392" t="str">
            <v>057321</v>
          </cell>
          <cell r="D392" t="str">
            <v>TRIZIDELA DO VALE</v>
          </cell>
        </row>
        <row r="393">
          <cell r="B393" t="str">
            <v>MA</v>
          </cell>
          <cell r="C393" t="str">
            <v>057572</v>
          </cell>
          <cell r="D393" t="str">
            <v>TUFILANDIA</v>
          </cell>
        </row>
        <row r="394">
          <cell r="B394" t="str">
            <v>MA</v>
          </cell>
          <cell r="C394" t="str">
            <v>057118</v>
          </cell>
          <cell r="D394" t="str">
            <v>TURILANDIA</v>
          </cell>
        </row>
        <row r="395">
          <cell r="B395" t="str">
            <v>MG</v>
          </cell>
          <cell r="C395" t="str">
            <v>016276</v>
          </cell>
          <cell r="D395" t="str">
            <v>AGUANIL</v>
          </cell>
        </row>
        <row r="396">
          <cell r="B396" t="str">
            <v>MG</v>
          </cell>
          <cell r="C396" t="str">
            <v>050122</v>
          </cell>
          <cell r="D396" t="str">
            <v>ALFREDO VASCONCELOS</v>
          </cell>
        </row>
        <row r="397">
          <cell r="B397" t="str">
            <v>MG</v>
          </cell>
          <cell r="C397" t="str">
            <v>008590</v>
          </cell>
          <cell r="D397" t="str">
            <v>ALVORADA DE MINAS</v>
          </cell>
        </row>
        <row r="398">
          <cell r="B398" t="str">
            <v>MG</v>
          </cell>
          <cell r="C398" t="str">
            <v>012469</v>
          </cell>
          <cell r="D398" t="str">
            <v>AMPARO DA SERRA</v>
          </cell>
        </row>
        <row r="399">
          <cell r="B399" t="str">
            <v>MG</v>
          </cell>
          <cell r="C399" t="str">
            <v>052924</v>
          </cell>
          <cell r="D399" t="str">
            <v>ANGELANDIA</v>
          </cell>
        </row>
        <row r="400">
          <cell r="B400" t="str">
            <v>MG</v>
          </cell>
          <cell r="C400" t="str">
            <v>022356</v>
          </cell>
          <cell r="D400" t="str">
            <v>ARANTINA</v>
          </cell>
        </row>
        <row r="401">
          <cell r="B401" t="str">
            <v>MG</v>
          </cell>
          <cell r="C401" t="str">
            <v>052728</v>
          </cell>
          <cell r="D401" t="str">
            <v>ARICANDUVA</v>
          </cell>
        </row>
        <row r="402">
          <cell r="B402" t="str">
            <v>MG</v>
          </cell>
          <cell r="C402" t="str">
            <v>032913</v>
          </cell>
          <cell r="D402" t="str">
            <v>BANDEIRA DO SUL</v>
          </cell>
        </row>
        <row r="403">
          <cell r="B403" t="str">
            <v>MG</v>
          </cell>
          <cell r="C403" t="str">
            <v>029359</v>
          </cell>
          <cell r="D403" t="str">
            <v>BELMIRO BRAGA</v>
          </cell>
        </row>
        <row r="404">
          <cell r="B404" t="str">
            <v>MG</v>
          </cell>
          <cell r="C404" t="str">
            <v>052735</v>
          </cell>
          <cell r="D404" t="str">
            <v>BERIZAL</v>
          </cell>
        </row>
        <row r="405">
          <cell r="B405" t="str">
            <v>MG</v>
          </cell>
          <cell r="C405" t="str">
            <v>016513</v>
          </cell>
          <cell r="D405" t="str">
            <v>BIAS FORTES</v>
          </cell>
        </row>
        <row r="406">
          <cell r="B406" t="str">
            <v>MG</v>
          </cell>
          <cell r="C406" t="str">
            <v>052931</v>
          </cell>
          <cell r="D406" t="str">
            <v>BONITO DE MINAS</v>
          </cell>
        </row>
        <row r="407">
          <cell r="B407" t="str">
            <v>MG</v>
          </cell>
          <cell r="C407" t="str">
            <v>052742</v>
          </cell>
          <cell r="D407" t="str">
            <v>BUGRE</v>
          </cell>
        </row>
        <row r="408">
          <cell r="B408" t="str">
            <v>MG</v>
          </cell>
          <cell r="C408" t="str">
            <v>052955</v>
          </cell>
          <cell r="D408" t="str">
            <v>CABECEIRA GRANDE</v>
          </cell>
        </row>
        <row r="409">
          <cell r="B409" t="str">
            <v>MG</v>
          </cell>
          <cell r="C409" t="str">
            <v>010629</v>
          </cell>
          <cell r="D409" t="str">
            <v>CAJURI</v>
          </cell>
        </row>
        <row r="410">
          <cell r="B410" t="str">
            <v>MG</v>
          </cell>
          <cell r="C410" t="str">
            <v>052962</v>
          </cell>
          <cell r="D410" t="str">
            <v>CAMPO AZUL</v>
          </cell>
        </row>
        <row r="411">
          <cell r="B411" t="str">
            <v>MG</v>
          </cell>
          <cell r="C411" t="str">
            <v>052979</v>
          </cell>
          <cell r="D411" t="str">
            <v>CANTAGALO</v>
          </cell>
        </row>
        <row r="412">
          <cell r="B412" t="str">
            <v>MG</v>
          </cell>
          <cell r="C412" t="str">
            <v>050218</v>
          </cell>
          <cell r="D412" t="str">
            <v>CAPITAO ANDRADE</v>
          </cell>
        </row>
        <row r="413">
          <cell r="B413" t="str">
            <v>MG</v>
          </cell>
          <cell r="C413" t="str">
            <v>014993</v>
          </cell>
          <cell r="D413" t="str">
            <v>CARANAIBA</v>
          </cell>
        </row>
        <row r="414">
          <cell r="B414" t="str">
            <v>MG</v>
          </cell>
          <cell r="C414" t="str">
            <v>007302</v>
          </cell>
          <cell r="D414" t="str">
            <v>CARMESIA</v>
          </cell>
        </row>
        <row r="415">
          <cell r="B415" t="str">
            <v>MG</v>
          </cell>
          <cell r="C415" t="str">
            <v>005225</v>
          </cell>
          <cell r="D415" t="str">
            <v>CATAS ALTAS DA NORUEGA</v>
          </cell>
        </row>
        <row r="416">
          <cell r="B416" t="str">
            <v>MG</v>
          </cell>
          <cell r="C416" t="str">
            <v>050232</v>
          </cell>
          <cell r="D416" t="str">
            <v>CATUJI</v>
          </cell>
        </row>
        <row r="417">
          <cell r="B417" t="str">
            <v>MG</v>
          </cell>
          <cell r="C417" t="str">
            <v>052993</v>
          </cell>
          <cell r="D417" t="str">
            <v>CATUTI</v>
          </cell>
        </row>
        <row r="418">
          <cell r="B418" t="str">
            <v>MG</v>
          </cell>
          <cell r="C418" t="str">
            <v>020743</v>
          </cell>
          <cell r="D418" t="str">
            <v>CHACARA</v>
          </cell>
        </row>
        <row r="419">
          <cell r="B419" t="str">
            <v>MG</v>
          </cell>
          <cell r="C419" t="str">
            <v>053002</v>
          </cell>
          <cell r="D419" t="str">
            <v>CHAPADA GAUCHA</v>
          </cell>
        </row>
        <row r="420">
          <cell r="B420" t="str">
            <v>MG</v>
          </cell>
          <cell r="C420" t="str">
            <v>034124</v>
          </cell>
          <cell r="D420" t="str">
            <v>CHIADOR</v>
          </cell>
        </row>
        <row r="421">
          <cell r="B421" t="str">
            <v>MG</v>
          </cell>
          <cell r="C421" t="str">
            <v>008569</v>
          </cell>
          <cell r="D421" t="str">
            <v>CLARO DOS POCOES</v>
          </cell>
        </row>
        <row r="422">
          <cell r="B422" t="str">
            <v>MG</v>
          </cell>
          <cell r="C422" t="str">
            <v>012830</v>
          </cell>
          <cell r="D422" t="str">
            <v>CONCEICAO DE IPANEMA</v>
          </cell>
        </row>
        <row r="423">
          <cell r="B423" t="str">
            <v>MG</v>
          </cell>
          <cell r="C423" t="str">
            <v>053019</v>
          </cell>
          <cell r="D423" t="str">
            <v>CONEGO MARINHO</v>
          </cell>
        </row>
        <row r="424">
          <cell r="B424" t="str">
            <v>MG</v>
          </cell>
          <cell r="C424" t="str">
            <v>017330</v>
          </cell>
          <cell r="D424" t="str">
            <v>CONSOLACAO</v>
          </cell>
        </row>
        <row r="425">
          <cell r="B425" t="str">
            <v>MG</v>
          </cell>
          <cell r="C425" t="str">
            <v>053064</v>
          </cell>
          <cell r="D425" t="str">
            <v>CORREGO FUNDO</v>
          </cell>
        </row>
        <row r="426">
          <cell r="B426" t="str">
            <v>MG</v>
          </cell>
          <cell r="C426" t="str">
            <v>003722</v>
          </cell>
          <cell r="D426" t="str">
            <v>CORREGO NOVO</v>
          </cell>
        </row>
        <row r="427">
          <cell r="B427" t="str">
            <v>MG</v>
          </cell>
          <cell r="C427" t="str">
            <v>053071</v>
          </cell>
          <cell r="D427" t="str">
            <v>CRISOLITA</v>
          </cell>
        </row>
        <row r="428">
          <cell r="B428" t="str">
            <v>MG</v>
          </cell>
          <cell r="C428" t="str">
            <v>053088</v>
          </cell>
          <cell r="D428" t="str">
            <v>CUPARAQUE</v>
          </cell>
        </row>
        <row r="429">
          <cell r="B429" t="str">
            <v>MG</v>
          </cell>
          <cell r="C429" t="str">
            <v>053095</v>
          </cell>
          <cell r="D429" t="str">
            <v>CURRAL DE DENTRO</v>
          </cell>
        </row>
        <row r="430">
          <cell r="B430" t="str">
            <v>MG</v>
          </cell>
          <cell r="C430" t="str">
            <v>053105</v>
          </cell>
          <cell r="D430" t="str">
            <v>DELTA</v>
          </cell>
        </row>
        <row r="431">
          <cell r="B431" t="str">
            <v>MG</v>
          </cell>
          <cell r="C431" t="str">
            <v>008387</v>
          </cell>
          <cell r="D431" t="str">
            <v>DIVINESIA</v>
          </cell>
        </row>
        <row r="432">
          <cell r="B432" t="str">
            <v>MG</v>
          </cell>
          <cell r="C432" t="str">
            <v>053112</v>
          </cell>
          <cell r="D432" t="str">
            <v>DIVISA ALEGRE</v>
          </cell>
        </row>
        <row r="433">
          <cell r="B433" t="str">
            <v>MG</v>
          </cell>
          <cell r="C433" t="str">
            <v>039686</v>
          </cell>
          <cell r="D433" t="str">
            <v>DOM JOAQUIM</v>
          </cell>
        </row>
        <row r="434">
          <cell r="B434" t="str">
            <v>MG</v>
          </cell>
          <cell r="C434" t="str">
            <v>008916</v>
          </cell>
          <cell r="D434" t="str">
            <v>DOM VICOSO</v>
          </cell>
        </row>
        <row r="435">
          <cell r="B435" t="str">
            <v>MG</v>
          </cell>
          <cell r="C435" t="str">
            <v>021735</v>
          </cell>
          <cell r="D435" t="str">
            <v>DORES DE GUANHAES</v>
          </cell>
        </row>
        <row r="436">
          <cell r="B436" t="str">
            <v>MG</v>
          </cell>
          <cell r="C436" t="str">
            <v>030616</v>
          </cell>
          <cell r="D436" t="str">
            <v>DORES DO TURVO</v>
          </cell>
        </row>
        <row r="437">
          <cell r="B437" t="str">
            <v>MG</v>
          </cell>
          <cell r="C437" t="str">
            <v>039600</v>
          </cell>
          <cell r="D437" t="str">
            <v>DOURADOQUARA</v>
          </cell>
        </row>
        <row r="438">
          <cell r="B438" t="str">
            <v>MG</v>
          </cell>
          <cell r="C438" t="str">
            <v>006530</v>
          </cell>
          <cell r="D438" t="str">
            <v>ESPIRITO SANTO DO DOURADO</v>
          </cell>
        </row>
        <row r="439">
          <cell r="B439" t="str">
            <v>MG</v>
          </cell>
          <cell r="C439" t="str">
            <v>027344</v>
          </cell>
          <cell r="D439" t="str">
            <v>EWBANK DA CAMARA</v>
          </cell>
        </row>
        <row r="440">
          <cell r="B440" t="str">
            <v>MG</v>
          </cell>
          <cell r="C440" t="str">
            <v>008019</v>
          </cell>
          <cell r="D440" t="str">
            <v>FELICIO DOS SANTOS</v>
          </cell>
        </row>
        <row r="441">
          <cell r="B441" t="str">
            <v>MG</v>
          </cell>
          <cell r="C441" t="str">
            <v>012799</v>
          </cell>
          <cell r="D441" t="str">
            <v>FORTUNA DE MINAS</v>
          </cell>
        </row>
        <row r="442">
          <cell r="B442" t="str">
            <v>MG</v>
          </cell>
          <cell r="C442" t="str">
            <v>013224</v>
          </cell>
          <cell r="D442" t="str">
            <v>FRANCISCO BADARO</v>
          </cell>
        </row>
        <row r="443">
          <cell r="B443" t="str">
            <v>MG</v>
          </cell>
          <cell r="C443" t="str">
            <v>053136</v>
          </cell>
          <cell r="D443" t="str">
            <v>FRANCISCOPOLIS</v>
          </cell>
        </row>
        <row r="444">
          <cell r="B444" t="str">
            <v>MG</v>
          </cell>
          <cell r="C444" t="str">
            <v>031048</v>
          </cell>
          <cell r="D444" t="str">
            <v>FREI INOCENCIO</v>
          </cell>
        </row>
        <row r="445">
          <cell r="B445" t="str">
            <v>MG</v>
          </cell>
          <cell r="C445" t="str">
            <v>053143</v>
          </cell>
          <cell r="D445" t="str">
            <v>FREI LAGONEGRO</v>
          </cell>
        </row>
        <row r="446">
          <cell r="B446" t="str">
            <v>MG</v>
          </cell>
          <cell r="C446" t="str">
            <v>053150</v>
          </cell>
          <cell r="D446" t="str">
            <v>FRUTA DE LEITE</v>
          </cell>
        </row>
        <row r="447">
          <cell r="B447" t="str">
            <v>MG</v>
          </cell>
          <cell r="C447" t="str">
            <v>053167</v>
          </cell>
          <cell r="D447" t="str">
            <v>GAMELEIRAS</v>
          </cell>
        </row>
        <row r="448">
          <cell r="B448" t="str">
            <v>MG</v>
          </cell>
          <cell r="C448" t="str">
            <v>053174</v>
          </cell>
          <cell r="D448" t="str">
            <v>GLAUCILANDIA</v>
          </cell>
        </row>
        <row r="449">
          <cell r="B449" t="str">
            <v>MG</v>
          </cell>
          <cell r="C449" t="str">
            <v>053222</v>
          </cell>
          <cell r="D449" t="str">
            <v>GOIABEIRA</v>
          </cell>
        </row>
        <row r="450">
          <cell r="B450" t="str">
            <v>MG</v>
          </cell>
          <cell r="C450" t="str">
            <v>053181</v>
          </cell>
          <cell r="D450" t="str">
            <v>GOIANA</v>
          </cell>
        </row>
        <row r="451">
          <cell r="B451" t="str">
            <v>MG</v>
          </cell>
          <cell r="C451" t="str">
            <v>030458</v>
          </cell>
          <cell r="D451" t="str">
            <v>GONZAGA</v>
          </cell>
        </row>
        <row r="452">
          <cell r="B452" t="str">
            <v>MG</v>
          </cell>
          <cell r="C452" t="str">
            <v>031086</v>
          </cell>
          <cell r="D452" t="str">
            <v>GRUPIARA</v>
          </cell>
        </row>
        <row r="453">
          <cell r="B453" t="str">
            <v>MG</v>
          </cell>
          <cell r="C453" t="str">
            <v>053239</v>
          </cell>
          <cell r="D453" t="str">
            <v>GUARACIAMA</v>
          </cell>
        </row>
        <row r="454">
          <cell r="B454" t="str">
            <v>MG</v>
          </cell>
          <cell r="C454" t="str">
            <v>015741</v>
          </cell>
          <cell r="D454" t="str">
            <v>IBERTIOGA</v>
          </cell>
        </row>
        <row r="455">
          <cell r="B455" t="str">
            <v>MG</v>
          </cell>
          <cell r="C455" t="str">
            <v>050287</v>
          </cell>
          <cell r="D455" t="str">
            <v>ICARAI DE MINAS</v>
          </cell>
        </row>
        <row r="456">
          <cell r="B456" t="str">
            <v>MG</v>
          </cell>
          <cell r="C456" t="str">
            <v>053208</v>
          </cell>
          <cell r="D456" t="str">
            <v>IMBE DE MINAS</v>
          </cell>
        </row>
        <row r="457">
          <cell r="B457" t="str">
            <v>MG</v>
          </cell>
          <cell r="C457" t="str">
            <v>030173</v>
          </cell>
          <cell r="D457" t="str">
            <v>INCONFIDENTES</v>
          </cell>
        </row>
        <row r="458">
          <cell r="B458" t="str">
            <v>MG</v>
          </cell>
          <cell r="C458" t="str">
            <v>053215</v>
          </cell>
          <cell r="D458" t="str">
            <v>INDAIABIRA</v>
          </cell>
        </row>
        <row r="459">
          <cell r="B459" t="str">
            <v>MG</v>
          </cell>
          <cell r="C459" t="str">
            <v>039222</v>
          </cell>
          <cell r="D459" t="str">
            <v>INGAI</v>
          </cell>
        </row>
        <row r="460">
          <cell r="B460" t="str">
            <v>MG</v>
          </cell>
          <cell r="C460" t="str">
            <v>050294</v>
          </cell>
          <cell r="D460" t="str">
            <v>IPABA</v>
          </cell>
        </row>
        <row r="461">
          <cell r="B461" t="str">
            <v>MG</v>
          </cell>
          <cell r="C461" t="str">
            <v>013664</v>
          </cell>
          <cell r="D461" t="str">
            <v>ITACAMBIRA</v>
          </cell>
        </row>
        <row r="462">
          <cell r="B462" t="str">
            <v>MG</v>
          </cell>
          <cell r="C462" t="str">
            <v>009513</v>
          </cell>
          <cell r="D462" t="str">
            <v>ITAMBE DO MATO DENTRO</v>
          </cell>
        </row>
        <row r="463">
          <cell r="B463" t="str">
            <v>MG</v>
          </cell>
          <cell r="C463" t="str">
            <v>023221</v>
          </cell>
          <cell r="D463" t="str">
            <v>JAGUARACU</v>
          </cell>
        </row>
        <row r="464">
          <cell r="B464" t="str">
            <v>MG</v>
          </cell>
          <cell r="C464" t="str">
            <v>053246</v>
          </cell>
          <cell r="D464" t="str">
            <v>JAPONVAR</v>
          </cell>
        </row>
        <row r="465">
          <cell r="B465" t="str">
            <v>MG</v>
          </cell>
          <cell r="C465" t="str">
            <v>053253</v>
          </cell>
          <cell r="D465" t="str">
            <v>JENIPAPO DE MINAS</v>
          </cell>
        </row>
        <row r="466">
          <cell r="B466" t="str">
            <v>MG</v>
          </cell>
          <cell r="C466" t="str">
            <v>053260</v>
          </cell>
          <cell r="D466" t="str">
            <v>JOSE GONCALVES DE MINAS</v>
          </cell>
        </row>
        <row r="467">
          <cell r="B467" t="str">
            <v>MG</v>
          </cell>
          <cell r="C467" t="str">
            <v>053277</v>
          </cell>
          <cell r="D467" t="str">
            <v>JOSE RAYDAN</v>
          </cell>
        </row>
        <row r="468">
          <cell r="B468" t="str">
            <v>MG</v>
          </cell>
          <cell r="C468" t="str">
            <v>053284</v>
          </cell>
          <cell r="D468" t="str">
            <v>JOSENOPOLIS</v>
          </cell>
        </row>
        <row r="469">
          <cell r="B469" t="str">
            <v>MG</v>
          </cell>
          <cell r="C469" t="str">
            <v>031581</v>
          </cell>
          <cell r="D469" t="str">
            <v>JURAMENTO</v>
          </cell>
        </row>
        <row r="470">
          <cell r="B470" t="str">
            <v>MG</v>
          </cell>
          <cell r="C470" t="str">
            <v>053291</v>
          </cell>
          <cell r="D470" t="str">
            <v>JUVENILIA</v>
          </cell>
        </row>
        <row r="471">
          <cell r="B471" t="str">
            <v>MG</v>
          </cell>
          <cell r="C471" t="str">
            <v>010038</v>
          </cell>
          <cell r="D471" t="str">
            <v>LAGOA DOS PATOS</v>
          </cell>
        </row>
        <row r="472">
          <cell r="B472" t="str">
            <v>MG</v>
          </cell>
          <cell r="C472" t="str">
            <v>036706</v>
          </cell>
          <cell r="D472" t="str">
            <v>LAMIM</v>
          </cell>
        </row>
        <row r="473">
          <cell r="B473" t="str">
            <v>MG</v>
          </cell>
          <cell r="C473" t="str">
            <v>053590</v>
          </cell>
          <cell r="D473" t="str">
            <v>LEME DO PRADO</v>
          </cell>
        </row>
        <row r="474">
          <cell r="B474" t="str">
            <v>MG</v>
          </cell>
          <cell r="C474" t="str">
            <v>049418</v>
          </cell>
          <cell r="D474" t="str">
            <v>LIMEIRA D'OESTE</v>
          </cell>
        </row>
        <row r="475">
          <cell r="B475" t="str">
            <v>MG</v>
          </cell>
          <cell r="C475" t="str">
            <v>050342</v>
          </cell>
          <cell r="D475" t="str">
            <v>LIMEIRA DO OESTE</v>
          </cell>
        </row>
        <row r="476">
          <cell r="B476" t="str">
            <v>MG</v>
          </cell>
          <cell r="C476" t="str">
            <v>050359</v>
          </cell>
          <cell r="D476" t="str">
            <v>LONTRA</v>
          </cell>
        </row>
        <row r="477">
          <cell r="B477" t="str">
            <v>MG</v>
          </cell>
          <cell r="C477" t="str">
            <v>053318</v>
          </cell>
          <cell r="D477" t="str">
            <v>LUISLANDIA</v>
          </cell>
        </row>
        <row r="478">
          <cell r="B478" t="str">
            <v>MG</v>
          </cell>
          <cell r="C478" t="str">
            <v>050366</v>
          </cell>
          <cell r="D478" t="str">
            <v>MAMONAS</v>
          </cell>
        </row>
        <row r="479">
          <cell r="B479" t="str">
            <v>MG</v>
          </cell>
          <cell r="C479" t="str">
            <v>027557</v>
          </cell>
          <cell r="D479" t="str">
            <v>MARMELOPOLIS</v>
          </cell>
        </row>
        <row r="480">
          <cell r="B480" t="str">
            <v>MG</v>
          </cell>
          <cell r="C480" t="str">
            <v>050380</v>
          </cell>
          <cell r="D480" t="str">
            <v>MATIAS CARDOSO</v>
          </cell>
        </row>
        <row r="481">
          <cell r="B481" t="str">
            <v>MG</v>
          </cell>
          <cell r="C481" t="str">
            <v>011738</v>
          </cell>
          <cell r="D481" t="str">
            <v>MESQUITA</v>
          </cell>
        </row>
        <row r="482">
          <cell r="B482" t="str">
            <v>MG</v>
          </cell>
          <cell r="C482" t="str">
            <v>053349</v>
          </cell>
          <cell r="D482" t="str">
            <v>MIRAVANIA</v>
          </cell>
        </row>
        <row r="483">
          <cell r="B483" t="str">
            <v>MG</v>
          </cell>
          <cell r="C483" t="str">
            <v>053356</v>
          </cell>
          <cell r="D483" t="str">
            <v>MONTE FORMOSO</v>
          </cell>
        </row>
        <row r="484">
          <cell r="B484" t="str">
            <v>MG</v>
          </cell>
          <cell r="C484" t="str">
            <v>050397</v>
          </cell>
          <cell r="D484" t="str">
            <v>MONTEZUMA</v>
          </cell>
        </row>
        <row r="485">
          <cell r="B485" t="str">
            <v>MG</v>
          </cell>
          <cell r="C485" t="str">
            <v>039837</v>
          </cell>
          <cell r="D485" t="str">
            <v>MORRO DO PILAR</v>
          </cell>
        </row>
        <row r="486">
          <cell r="B486" t="str">
            <v>MG</v>
          </cell>
          <cell r="C486" t="str">
            <v>053363</v>
          </cell>
          <cell r="D486" t="str">
            <v>NAQUE</v>
          </cell>
        </row>
        <row r="487">
          <cell r="B487" t="str">
            <v>MG</v>
          </cell>
          <cell r="C487" t="str">
            <v>053387</v>
          </cell>
          <cell r="D487" t="str">
            <v>NINHEIRA</v>
          </cell>
        </row>
        <row r="488">
          <cell r="B488" t="str">
            <v>MG</v>
          </cell>
          <cell r="C488" t="str">
            <v>053394</v>
          </cell>
          <cell r="D488" t="str">
            <v>NOVA BELEM</v>
          </cell>
        </row>
        <row r="489">
          <cell r="B489" t="str">
            <v>MG</v>
          </cell>
          <cell r="C489" t="str">
            <v>053404</v>
          </cell>
          <cell r="D489" t="str">
            <v>NOVA PORTEIRINHA</v>
          </cell>
        </row>
        <row r="490">
          <cell r="B490" t="str">
            <v>MG</v>
          </cell>
          <cell r="C490" t="str">
            <v>053428</v>
          </cell>
          <cell r="D490" t="str">
            <v>NOVORIZONTE</v>
          </cell>
        </row>
        <row r="491">
          <cell r="B491" t="str">
            <v>MG</v>
          </cell>
          <cell r="C491" t="str">
            <v>053435</v>
          </cell>
          <cell r="D491" t="str">
            <v>OLHOS-D'AGUA</v>
          </cell>
        </row>
        <row r="492">
          <cell r="B492" t="str">
            <v>MG</v>
          </cell>
          <cell r="C492" t="str">
            <v>053466</v>
          </cell>
          <cell r="D492" t="str">
            <v>PADRE CARVALHO</v>
          </cell>
        </row>
        <row r="493">
          <cell r="B493" t="str">
            <v>MG</v>
          </cell>
          <cell r="C493" t="str">
            <v>053473</v>
          </cell>
          <cell r="D493" t="str">
            <v>PAI PEDRO</v>
          </cell>
        </row>
        <row r="494">
          <cell r="B494" t="str">
            <v>MG</v>
          </cell>
          <cell r="C494" t="str">
            <v>007443</v>
          </cell>
          <cell r="D494" t="str">
            <v>PAIVA</v>
          </cell>
        </row>
        <row r="495">
          <cell r="B495" t="str">
            <v>MG</v>
          </cell>
          <cell r="C495" t="str">
            <v>007450</v>
          </cell>
          <cell r="D495" t="str">
            <v>PASSABEM</v>
          </cell>
        </row>
        <row r="496">
          <cell r="B496" t="str">
            <v>MG</v>
          </cell>
          <cell r="C496" t="str">
            <v>053844</v>
          </cell>
          <cell r="D496" t="str">
            <v>PATIS</v>
          </cell>
        </row>
        <row r="497">
          <cell r="B497" t="str">
            <v>MG</v>
          </cell>
          <cell r="C497" t="str">
            <v>007498</v>
          </cell>
          <cell r="D497" t="str">
            <v>PAULISTAS</v>
          </cell>
        </row>
        <row r="498">
          <cell r="B498" t="str">
            <v>MG</v>
          </cell>
          <cell r="C498" t="str">
            <v>053480</v>
          </cell>
          <cell r="D498" t="str">
            <v>PEDRA BONITA</v>
          </cell>
        </row>
        <row r="499">
          <cell r="B499" t="str">
            <v>MG</v>
          </cell>
          <cell r="C499" t="str">
            <v>024866</v>
          </cell>
          <cell r="D499" t="str">
            <v>PEDRA DO ANTA</v>
          </cell>
        </row>
        <row r="500">
          <cell r="B500" t="str">
            <v>MG</v>
          </cell>
          <cell r="C500" t="str">
            <v>033905</v>
          </cell>
          <cell r="D500" t="str">
            <v>PEDRA DOURADA</v>
          </cell>
        </row>
        <row r="501">
          <cell r="B501" t="str">
            <v>MG</v>
          </cell>
          <cell r="C501" t="str">
            <v>050414</v>
          </cell>
          <cell r="D501" t="str">
            <v>PEDRAS DE MARIA DA CRUZ</v>
          </cell>
        </row>
        <row r="502">
          <cell r="B502" t="str">
            <v>MG</v>
          </cell>
          <cell r="C502" t="str">
            <v>011721</v>
          </cell>
          <cell r="D502" t="str">
            <v>PEDRO TEIXEIRA</v>
          </cell>
        </row>
        <row r="503">
          <cell r="B503" t="str">
            <v>MG</v>
          </cell>
          <cell r="C503" t="str">
            <v>016087</v>
          </cell>
          <cell r="D503" t="str">
            <v>PEQUERI</v>
          </cell>
        </row>
        <row r="504">
          <cell r="B504" t="str">
            <v>MG</v>
          </cell>
          <cell r="C504" t="str">
            <v>053497</v>
          </cell>
          <cell r="D504" t="str">
            <v>PERIQUITO</v>
          </cell>
        </row>
        <row r="505">
          <cell r="B505" t="str">
            <v>MG</v>
          </cell>
          <cell r="C505" t="str">
            <v>053851</v>
          </cell>
          <cell r="D505" t="str">
            <v>PIEDADE DE CARATINGA</v>
          </cell>
        </row>
        <row r="506">
          <cell r="B506" t="str">
            <v>MG</v>
          </cell>
          <cell r="C506" t="str">
            <v>053507</v>
          </cell>
          <cell r="D506" t="str">
            <v>PINGO-D'AGUA</v>
          </cell>
        </row>
        <row r="507">
          <cell r="B507" t="str">
            <v>MG</v>
          </cell>
          <cell r="C507" t="str">
            <v>053514</v>
          </cell>
          <cell r="D507" t="str">
            <v>PINTOPOLIS</v>
          </cell>
        </row>
        <row r="508">
          <cell r="B508" t="str">
            <v>MG</v>
          </cell>
          <cell r="C508" t="str">
            <v>038924</v>
          </cell>
          <cell r="D508" t="str">
            <v>PIRANGUCU</v>
          </cell>
        </row>
        <row r="509">
          <cell r="B509" t="str">
            <v>MG</v>
          </cell>
          <cell r="C509" t="str">
            <v>053521</v>
          </cell>
          <cell r="D509" t="str">
            <v>PONTO CHIQUE</v>
          </cell>
        </row>
        <row r="510">
          <cell r="B510" t="str">
            <v>MG</v>
          </cell>
          <cell r="C510" t="str">
            <v>053538</v>
          </cell>
          <cell r="D510" t="str">
            <v>PONTO DOS VOLANTES</v>
          </cell>
        </row>
        <row r="511">
          <cell r="B511" t="str">
            <v>MG</v>
          </cell>
          <cell r="C511" t="str">
            <v>018016</v>
          </cell>
          <cell r="D511" t="str">
            <v>PRESIDENTE BERNARDES</v>
          </cell>
        </row>
        <row r="512">
          <cell r="B512" t="str">
            <v>MG</v>
          </cell>
          <cell r="C512" t="str">
            <v>031244</v>
          </cell>
          <cell r="D512" t="str">
            <v>PRESIDENTE KUBITSCHEK</v>
          </cell>
        </row>
        <row r="513">
          <cell r="B513" t="str">
            <v>MG</v>
          </cell>
          <cell r="C513" t="str">
            <v>033950</v>
          </cell>
          <cell r="D513" t="str">
            <v>RESSAQUINHA</v>
          </cell>
        </row>
        <row r="514">
          <cell r="B514" t="str">
            <v>MG</v>
          </cell>
          <cell r="C514" t="str">
            <v>038890</v>
          </cell>
          <cell r="D514" t="str">
            <v>RIACHO DOS MACHADOS</v>
          </cell>
        </row>
        <row r="515">
          <cell r="B515" t="str">
            <v>MG</v>
          </cell>
          <cell r="C515" t="str">
            <v>029885</v>
          </cell>
          <cell r="D515" t="str">
            <v>RIO ESPERA</v>
          </cell>
        </row>
        <row r="516">
          <cell r="B516" t="str">
            <v>MG</v>
          </cell>
          <cell r="C516" t="str">
            <v>053552</v>
          </cell>
          <cell r="D516" t="str">
            <v>ROSARIO DA LIMEIRA</v>
          </cell>
        </row>
        <row r="517">
          <cell r="B517" t="str">
            <v>MG</v>
          </cell>
          <cell r="C517" t="str">
            <v>050610</v>
          </cell>
          <cell r="D517" t="str">
            <v>SANTA BARBARA DO LESTE</v>
          </cell>
        </row>
        <row r="518">
          <cell r="B518" t="str">
            <v>MG</v>
          </cell>
          <cell r="C518" t="str">
            <v>053569</v>
          </cell>
          <cell r="D518" t="str">
            <v>SANTA BARBARA DO MONTE VERDE</v>
          </cell>
        </row>
        <row r="519">
          <cell r="B519" t="str">
            <v>MG</v>
          </cell>
          <cell r="C519" t="str">
            <v>007522</v>
          </cell>
          <cell r="D519" t="str">
            <v>SANTA BARBARA DO TUGURIO</v>
          </cell>
        </row>
        <row r="520">
          <cell r="B520" t="str">
            <v>MG</v>
          </cell>
          <cell r="C520" t="str">
            <v>053576</v>
          </cell>
          <cell r="D520" t="str">
            <v>SANTA CRUZ DE MINAS</v>
          </cell>
        </row>
        <row r="521">
          <cell r="B521" t="str">
            <v>MG</v>
          </cell>
          <cell r="C521" t="str">
            <v>053583</v>
          </cell>
          <cell r="D521" t="str">
            <v>SANTA CRUZ DE SALINAS</v>
          </cell>
        </row>
        <row r="522">
          <cell r="B522" t="str">
            <v>MG</v>
          </cell>
          <cell r="C522" t="str">
            <v>007539</v>
          </cell>
          <cell r="D522" t="str">
            <v>SANTA CRUZ DO ESCALVADO</v>
          </cell>
        </row>
        <row r="523">
          <cell r="B523" t="str">
            <v>MG</v>
          </cell>
          <cell r="C523" t="str">
            <v>015284</v>
          </cell>
          <cell r="D523" t="str">
            <v>SANTA FE DE MINAS</v>
          </cell>
        </row>
        <row r="524">
          <cell r="B524" t="str">
            <v>MG</v>
          </cell>
          <cell r="C524" t="str">
            <v>053600</v>
          </cell>
          <cell r="D524" t="str">
            <v>SANTA HELENA DE MINAS</v>
          </cell>
        </row>
        <row r="525">
          <cell r="B525" t="str">
            <v>MG</v>
          </cell>
          <cell r="C525" t="str">
            <v>015253</v>
          </cell>
          <cell r="D525" t="str">
            <v>SANTA RITA DE JACUTINGA</v>
          </cell>
        </row>
        <row r="526">
          <cell r="B526" t="str">
            <v>MG</v>
          </cell>
          <cell r="C526" t="str">
            <v>050438</v>
          </cell>
          <cell r="D526" t="str">
            <v>SANTA RITA DE MINAS</v>
          </cell>
        </row>
        <row r="527">
          <cell r="B527" t="str">
            <v>MG</v>
          </cell>
          <cell r="C527" t="str">
            <v>015277</v>
          </cell>
          <cell r="D527" t="str">
            <v>SANTA RITA DO IBITIPOCA</v>
          </cell>
        </row>
        <row r="528">
          <cell r="B528" t="str">
            <v>MG</v>
          </cell>
          <cell r="C528" t="str">
            <v>019730</v>
          </cell>
          <cell r="D528" t="str">
            <v>SANTANA DO DESERTO</v>
          </cell>
        </row>
        <row r="529">
          <cell r="B529" t="str">
            <v>MG</v>
          </cell>
          <cell r="C529" t="str">
            <v>024103</v>
          </cell>
          <cell r="D529" t="str">
            <v>SANTANA DO GARAMBEU</v>
          </cell>
        </row>
        <row r="530">
          <cell r="B530" t="str">
            <v>MG</v>
          </cell>
          <cell r="C530" t="str">
            <v>037554</v>
          </cell>
          <cell r="D530" t="str">
            <v>SANTANA DO RIACHO</v>
          </cell>
        </row>
        <row r="531">
          <cell r="B531" t="str">
            <v>MG</v>
          </cell>
          <cell r="C531" t="str">
            <v>053617</v>
          </cell>
          <cell r="D531" t="str">
            <v>SANTO ANTONIO DO RETIRO</v>
          </cell>
        </row>
        <row r="532">
          <cell r="B532" t="str">
            <v>MG</v>
          </cell>
          <cell r="C532" t="str">
            <v>024330</v>
          </cell>
          <cell r="D532" t="str">
            <v>SANTO ANTONIO DO RIO ABAIXO</v>
          </cell>
        </row>
        <row r="533">
          <cell r="B533" t="str">
            <v>MG</v>
          </cell>
          <cell r="C533" t="str">
            <v>028790</v>
          </cell>
          <cell r="D533" t="str">
            <v>SANTO HIPOLITO</v>
          </cell>
        </row>
        <row r="534">
          <cell r="B534" t="str">
            <v>MG</v>
          </cell>
          <cell r="C534" t="str">
            <v>053624</v>
          </cell>
          <cell r="D534" t="str">
            <v>SAO DOMINGOS DAS DORES</v>
          </cell>
        </row>
        <row r="535">
          <cell r="B535" t="str">
            <v>MG</v>
          </cell>
          <cell r="C535" t="str">
            <v>024251</v>
          </cell>
          <cell r="D535" t="str">
            <v>SAO FRANCISCO DE SALES</v>
          </cell>
        </row>
        <row r="536">
          <cell r="B536" t="str">
            <v>MG</v>
          </cell>
          <cell r="C536" t="str">
            <v>053655</v>
          </cell>
          <cell r="D536" t="str">
            <v>SAO JOAO DA LAGOA</v>
          </cell>
        </row>
        <row r="537">
          <cell r="B537" t="str">
            <v>MG</v>
          </cell>
          <cell r="C537" t="str">
            <v>053662</v>
          </cell>
          <cell r="D537" t="str">
            <v>SAO JOAO DAS MISSOES</v>
          </cell>
        </row>
        <row r="538">
          <cell r="B538" t="str">
            <v>MG</v>
          </cell>
          <cell r="C538" t="str">
            <v>053679</v>
          </cell>
          <cell r="D538" t="str">
            <v>SAO JOAO DO PACUI</v>
          </cell>
        </row>
        <row r="539">
          <cell r="B539" t="str">
            <v>MG</v>
          </cell>
          <cell r="C539" t="str">
            <v>024299</v>
          </cell>
          <cell r="D539" t="str">
            <v>SAO JOSE DO ALEGRE</v>
          </cell>
        </row>
        <row r="540">
          <cell r="B540" t="str">
            <v>MG</v>
          </cell>
          <cell r="C540" t="str">
            <v>002163</v>
          </cell>
          <cell r="D540" t="str">
            <v>SAO JOSE DO MANTIMENTO</v>
          </cell>
        </row>
        <row r="541">
          <cell r="B541" t="str">
            <v>MG</v>
          </cell>
          <cell r="C541" t="str">
            <v>053710</v>
          </cell>
          <cell r="D541" t="str">
            <v>SAO SEBASTIAO DO ANTA</v>
          </cell>
        </row>
        <row r="542">
          <cell r="B542" t="str">
            <v>MG</v>
          </cell>
          <cell r="C542" t="str">
            <v>015576</v>
          </cell>
          <cell r="D542" t="str">
            <v>SAO SEBASTIAO DO RIO PRETO</v>
          </cell>
        </row>
        <row r="543">
          <cell r="B543" t="str">
            <v>MG</v>
          </cell>
          <cell r="C543" t="str">
            <v>020004</v>
          </cell>
          <cell r="D543" t="str">
            <v>SAO SEBASTIAO DO RIO VERDE</v>
          </cell>
        </row>
        <row r="544">
          <cell r="B544" t="str">
            <v>MG</v>
          </cell>
          <cell r="C544" t="str">
            <v>053727</v>
          </cell>
          <cell r="D544" t="str">
            <v>SARZEDO</v>
          </cell>
        </row>
        <row r="545">
          <cell r="B545" t="str">
            <v>MG</v>
          </cell>
          <cell r="C545" t="str">
            <v>053734</v>
          </cell>
          <cell r="D545" t="str">
            <v>SEM-PEIXE</v>
          </cell>
        </row>
        <row r="546">
          <cell r="B546" t="str">
            <v>MG</v>
          </cell>
          <cell r="C546" t="str">
            <v>050476</v>
          </cell>
          <cell r="D546" t="str">
            <v>SENADOR AMARAL</v>
          </cell>
        </row>
        <row r="547">
          <cell r="B547" t="str">
            <v>MG</v>
          </cell>
          <cell r="C547" t="str">
            <v>011800</v>
          </cell>
          <cell r="D547" t="str">
            <v>SENADOR CORTES</v>
          </cell>
        </row>
        <row r="548">
          <cell r="B548" t="str">
            <v>MG</v>
          </cell>
          <cell r="C548" t="str">
            <v>034038</v>
          </cell>
          <cell r="D548" t="str">
            <v>SENHORA DO PORTO</v>
          </cell>
        </row>
        <row r="549">
          <cell r="B549" t="str">
            <v>MG</v>
          </cell>
          <cell r="C549" t="str">
            <v>008174</v>
          </cell>
          <cell r="D549" t="str">
            <v>SERICITA</v>
          </cell>
        </row>
        <row r="550">
          <cell r="B550" t="str">
            <v>MG</v>
          </cell>
          <cell r="C550" t="str">
            <v>016128</v>
          </cell>
          <cell r="D550" t="str">
            <v>SERRA DA SAUDADE</v>
          </cell>
        </row>
        <row r="551">
          <cell r="B551" t="str">
            <v>MG</v>
          </cell>
          <cell r="C551" t="str">
            <v>053741</v>
          </cell>
          <cell r="D551" t="str">
            <v>SERRANOPOLIS DE MINAS</v>
          </cell>
        </row>
        <row r="552">
          <cell r="B552" t="str">
            <v>MG</v>
          </cell>
          <cell r="C552" t="str">
            <v>053758</v>
          </cell>
          <cell r="D552" t="str">
            <v>SETUBINHA</v>
          </cell>
        </row>
        <row r="553">
          <cell r="B553" t="str">
            <v>MG</v>
          </cell>
          <cell r="C553" t="str">
            <v>053765</v>
          </cell>
          <cell r="D553" t="str">
            <v>TAPARUBA</v>
          </cell>
        </row>
        <row r="554">
          <cell r="B554" t="str">
            <v>MG</v>
          </cell>
          <cell r="C554" t="str">
            <v>005517</v>
          </cell>
          <cell r="D554" t="str">
            <v>TAPIRAI</v>
          </cell>
        </row>
        <row r="555">
          <cell r="B555" t="str">
            <v>MG</v>
          </cell>
          <cell r="C555" t="str">
            <v>054977</v>
          </cell>
          <cell r="D555" t="str">
            <v>TOCOS DO MOJI</v>
          </cell>
        </row>
        <row r="556">
          <cell r="B556" t="str">
            <v>MG</v>
          </cell>
          <cell r="C556" t="str">
            <v>004082</v>
          </cell>
          <cell r="D556" t="str">
            <v>TOLEDO</v>
          </cell>
        </row>
        <row r="557">
          <cell r="B557" t="str">
            <v>MG</v>
          </cell>
          <cell r="C557" t="str">
            <v>003382</v>
          </cell>
          <cell r="D557" t="str">
            <v>UMBURATIBA</v>
          </cell>
        </row>
        <row r="558">
          <cell r="B558" t="str">
            <v>MG</v>
          </cell>
          <cell r="C558" t="str">
            <v>052759</v>
          </cell>
          <cell r="D558" t="str">
            <v>UNIAO DE MINAS</v>
          </cell>
        </row>
        <row r="559">
          <cell r="B559" t="str">
            <v>MG</v>
          </cell>
          <cell r="C559" t="str">
            <v>053772</v>
          </cell>
          <cell r="D559" t="str">
            <v>URUANA DE MINAS</v>
          </cell>
        </row>
        <row r="560">
          <cell r="B560" t="str">
            <v>MG</v>
          </cell>
          <cell r="C560" t="str">
            <v>053789</v>
          </cell>
          <cell r="D560" t="str">
            <v>VARGEM ALEGRE</v>
          </cell>
        </row>
        <row r="561">
          <cell r="B561" t="str">
            <v>MG</v>
          </cell>
          <cell r="C561" t="str">
            <v>053796</v>
          </cell>
          <cell r="D561" t="str">
            <v>VARGEM GRANDE DO RIO PARDO</v>
          </cell>
        </row>
        <row r="562">
          <cell r="B562" t="str">
            <v>MG</v>
          </cell>
          <cell r="C562" t="str">
            <v>053813</v>
          </cell>
          <cell r="D562" t="str">
            <v>VERDELANDIA</v>
          </cell>
        </row>
        <row r="563">
          <cell r="B563" t="str">
            <v>MG</v>
          </cell>
          <cell r="C563" t="str">
            <v>053820</v>
          </cell>
          <cell r="D563" t="str">
            <v>VEREDINHA</v>
          </cell>
        </row>
        <row r="564">
          <cell r="B564" t="str">
            <v>MG</v>
          </cell>
          <cell r="C564" t="str">
            <v>022064</v>
          </cell>
          <cell r="D564" t="str">
            <v>VOLTA GRANDE</v>
          </cell>
        </row>
        <row r="565">
          <cell r="B565" t="str">
            <v>MG</v>
          </cell>
          <cell r="C565" t="str">
            <v>038450</v>
          </cell>
          <cell r="D565" t="str">
            <v>WENCESLAU BRAZ</v>
          </cell>
        </row>
        <row r="566">
          <cell r="B566" t="str">
            <v>MS</v>
          </cell>
          <cell r="C566" t="str">
            <v>050720</v>
          </cell>
          <cell r="D566" t="str">
            <v>ALCINOPOLIS</v>
          </cell>
        </row>
        <row r="567">
          <cell r="B567" t="str">
            <v>MS</v>
          </cell>
          <cell r="C567" t="str">
            <v>030221</v>
          </cell>
          <cell r="D567" t="str">
            <v>ANASTACIO</v>
          </cell>
        </row>
        <row r="568">
          <cell r="B568" t="str">
            <v>MS</v>
          </cell>
          <cell r="C568" t="str">
            <v>028116</v>
          </cell>
          <cell r="D568" t="str">
            <v>CARACOL</v>
          </cell>
        </row>
        <row r="569">
          <cell r="B569" t="str">
            <v>MS</v>
          </cell>
          <cell r="C569" t="str">
            <v>021797</v>
          </cell>
          <cell r="D569" t="str">
            <v>CORGUINHO</v>
          </cell>
        </row>
        <row r="570">
          <cell r="B570" t="str">
            <v>MS</v>
          </cell>
          <cell r="C570" t="str">
            <v>043012</v>
          </cell>
          <cell r="D570" t="str">
            <v>CORONEL SAPUCAIA</v>
          </cell>
        </row>
        <row r="571">
          <cell r="B571" t="str">
            <v>MS</v>
          </cell>
          <cell r="C571" t="str">
            <v>050816</v>
          </cell>
          <cell r="D571" t="str">
            <v>JAPORA</v>
          </cell>
        </row>
        <row r="572">
          <cell r="B572" t="str">
            <v>MS</v>
          </cell>
          <cell r="C572" t="str">
            <v>006949</v>
          </cell>
          <cell r="D572" t="str">
            <v>JARAGUARI</v>
          </cell>
        </row>
        <row r="573">
          <cell r="B573" t="str">
            <v>MS</v>
          </cell>
          <cell r="C573" t="str">
            <v>050737</v>
          </cell>
          <cell r="D573" t="str">
            <v>NOVO HORIZONTE DO SUL</v>
          </cell>
        </row>
        <row r="574">
          <cell r="B574" t="str">
            <v>MS</v>
          </cell>
          <cell r="C574" t="str">
            <v>043641</v>
          </cell>
          <cell r="D574" t="str">
            <v>PARANHOS</v>
          </cell>
        </row>
        <row r="575">
          <cell r="B575" t="str">
            <v>MS</v>
          </cell>
          <cell r="C575" t="str">
            <v>043658</v>
          </cell>
          <cell r="D575" t="str">
            <v>SANTA RITA DO PARDO</v>
          </cell>
        </row>
        <row r="576">
          <cell r="B576" t="str">
            <v>MS</v>
          </cell>
          <cell r="C576" t="str">
            <v>040857</v>
          </cell>
          <cell r="D576" t="str">
            <v>SELVIRIA</v>
          </cell>
        </row>
        <row r="577">
          <cell r="B577" t="str">
            <v>MS</v>
          </cell>
          <cell r="C577" t="str">
            <v>040888</v>
          </cell>
          <cell r="D577" t="str">
            <v>TAQUARUSSU</v>
          </cell>
        </row>
        <row r="578">
          <cell r="B578" t="str">
            <v>MT</v>
          </cell>
          <cell r="C578" t="str">
            <v>007917</v>
          </cell>
          <cell r="D578" t="str">
            <v>ACORIZAL</v>
          </cell>
        </row>
        <row r="579">
          <cell r="B579" t="str">
            <v>MT</v>
          </cell>
          <cell r="C579" t="str">
            <v>044420</v>
          </cell>
          <cell r="D579" t="str">
            <v>APIACAS</v>
          </cell>
        </row>
        <row r="580">
          <cell r="B580" t="str">
            <v>MT</v>
          </cell>
          <cell r="C580" t="str">
            <v>042910</v>
          </cell>
          <cell r="D580" t="str">
            <v>ARAGUAIANA</v>
          </cell>
        </row>
        <row r="581">
          <cell r="B581" t="str">
            <v>MT</v>
          </cell>
          <cell r="C581" t="str">
            <v>009348</v>
          </cell>
          <cell r="D581" t="str">
            <v>ARAGUAINHA</v>
          </cell>
        </row>
        <row r="582">
          <cell r="B582" t="str">
            <v>MT</v>
          </cell>
          <cell r="C582" t="str">
            <v>037358</v>
          </cell>
          <cell r="D582" t="str">
            <v>BARAO DE MELGACO</v>
          </cell>
        </row>
        <row r="583">
          <cell r="B583" t="str">
            <v>MT</v>
          </cell>
          <cell r="C583" t="str">
            <v>053947</v>
          </cell>
          <cell r="D583" t="str">
            <v>CAMPOS DE JULIO</v>
          </cell>
        </row>
        <row r="584">
          <cell r="B584" t="str">
            <v>MT</v>
          </cell>
          <cell r="C584" t="str">
            <v>051585</v>
          </cell>
          <cell r="D584" t="str">
            <v>CANABRAVA DO NORTE</v>
          </cell>
        </row>
        <row r="585">
          <cell r="B585" t="str">
            <v>MT</v>
          </cell>
          <cell r="C585" t="str">
            <v>002565</v>
          </cell>
          <cell r="D585" t="str">
            <v>GENERAL CARNEIRO</v>
          </cell>
        </row>
        <row r="586">
          <cell r="B586" t="str">
            <v>MT</v>
          </cell>
          <cell r="C586" t="str">
            <v>042831</v>
          </cell>
          <cell r="D586" t="str">
            <v>INDIAVAI</v>
          </cell>
        </row>
        <row r="587">
          <cell r="B587" t="str">
            <v>MT</v>
          </cell>
          <cell r="C587" t="str">
            <v>027090</v>
          </cell>
          <cell r="D587" t="str">
            <v>LUCIARA</v>
          </cell>
        </row>
        <row r="588">
          <cell r="B588" t="str">
            <v>MT</v>
          </cell>
          <cell r="C588" t="str">
            <v>051451</v>
          </cell>
          <cell r="D588" t="str">
            <v>NOVA BANDEIRANTES</v>
          </cell>
        </row>
        <row r="589">
          <cell r="B589" t="str">
            <v>MT</v>
          </cell>
          <cell r="C589" t="str">
            <v>041399</v>
          </cell>
          <cell r="D589" t="str">
            <v>NOVA BRASILANDIA</v>
          </cell>
        </row>
        <row r="590">
          <cell r="B590" t="str">
            <v>MT</v>
          </cell>
          <cell r="C590" t="str">
            <v>054678</v>
          </cell>
          <cell r="D590" t="str">
            <v>NOVA LACERDA</v>
          </cell>
        </row>
        <row r="591">
          <cell r="B591" t="str">
            <v>MT</v>
          </cell>
          <cell r="C591" t="str">
            <v>051602</v>
          </cell>
          <cell r="D591" t="str">
            <v>NOVA MARINGA</v>
          </cell>
        </row>
        <row r="592">
          <cell r="B592" t="str">
            <v>MT</v>
          </cell>
          <cell r="C592" t="str">
            <v>054685</v>
          </cell>
          <cell r="D592" t="str">
            <v>NOVA UBIRATA</v>
          </cell>
        </row>
        <row r="593">
          <cell r="B593" t="str">
            <v>MT</v>
          </cell>
          <cell r="C593" t="str">
            <v>042989</v>
          </cell>
          <cell r="D593" t="str">
            <v>NOVO HORIZONTE DO NORTE</v>
          </cell>
        </row>
        <row r="594">
          <cell r="B594" t="str">
            <v>MT</v>
          </cell>
          <cell r="C594" t="str">
            <v>054692</v>
          </cell>
          <cell r="D594" t="str">
            <v>NOVO MUNDO</v>
          </cell>
        </row>
        <row r="595">
          <cell r="B595" t="str">
            <v>MT</v>
          </cell>
          <cell r="C595" t="str">
            <v>051475</v>
          </cell>
          <cell r="D595" t="str">
            <v>PLANALTO DA SERRA</v>
          </cell>
        </row>
        <row r="596">
          <cell r="B596" t="str">
            <v>MT</v>
          </cell>
          <cell r="C596" t="str">
            <v>051499</v>
          </cell>
          <cell r="D596" t="str">
            <v>PONTAL DO ARAGUAIA</v>
          </cell>
        </row>
        <row r="597">
          <cell r="B597" t="str">
            <v>MT</v>
          </cell>
          <cell r="C597" t="str">
            <v>009049</v>
          </cell>
          <cell r="D597" t="str">
            <v>PONTE BRANCA</v>
          </cell>
        </row>
        <row r="598">
          <cell r="B598" t="str">
            <v>MT</v>
          </cell>
          <cell r="C598" t="str">
            <v>051633</v>
          </cell>
          <cell r="D598" t="str">
            <v>PORTO ESTRELA</v>
          </cell>
        </row>
        <row r="599">
          <cell r="B599" t="str">
            <v>MT</v>
          </cell>
          <cell r="C599" t="str">
            <v>042965</v>
          </cell>
          <cell r="D599" t="str">
            <v>RESERVA DO CABACAL</v>
          </cell>
        </row>
        <row r="600">
          <cell r="B600" t="str">
            <v>MT</v>
          </cell>
          <cell r="C600" t="str">
            <v>054702</v>
          </cell>
          <cell r="D600" t="str">
            <v>SANTA CARMEN</v>
          </cell>
        </row>
        <row r="601">
          <cell r="B601" t="str">
            <v>MT</v>
          </cell>
          <cell r="C601" t="str">
            <v>041083</v>
          </cell>
          <cell r="D601" t="str">
            <v>SANTA TEREZINHA</v>
          </cell>
        </row>
        <row r="602">
          <cell r="B602" t="str">
            <v>MT</v>
          </cell>
          <cell r="C602" t="str">
            <v>051516</v>
          </cell>
          <cell r="D602" t="str">
            <v>SANTO AFONSO</v>
          </cell>
        </row>
        <row r="603">
          <cell r="B603" t="str">
            <v>MT</v>
          </cell>
          <cell r="C603" t="str">
            <v>046071</v>
          </cell>
          <cell r="D603" t="str">
            <v>SAO JOSE DO POVO</v>
          </cell>
        </row>
        <row r="604">
          <cell r="B604" t="str">
            <v>MT</v>
          </cell>
          <cell r="C604" t="str">
            <v>051482</v>
          </cell>
          <cell r="D604" t="str">
            <v>SAO PEDRO DA CIPA</v>
          </cell>
        </row>
        <row r="605">
          <cell r="B605" t="str">
            <v>MT</v>
          </cell>
          <cell r="C605" t="str">
            <v>020640</v>
          </cell>
          <cell r="D605" t="str">
            <v>TESOURO</v>
          </cell>
        </row>
        <row r="606">
          <cell r="B606" t="str">
            <v>MT</v>
          </cell>
          <cell r="C606" t="str">
            <v>054726</v>
          </cell>
          <cell r="D606" t="str">
            <v>UNIAO DO SUL</v>
          </cell>
        </row>
        <row r="607">
          <cell r="B607" t="str">
            <v>PA</v>
          </cell>
          <cell r="C607" t="str">
            <v>051255</v>
          </cell>
          <cell r="D607" t="str">
            <v>ABEL FIGUEREDO</v>
          </cell>
        </row>
        <row r="608">
          <cell r="B608" t="str">
            <v>PA</v>
          </cell>
          <cell r="C608" t="str">
            <v>051152</v>
          </cell>
          <cell r="D608" t="str">
            <v>AGUA AZUL DO NORTE</v>
          </cell>
        </row>
        <row r="609">
          <cell r="B609" t="str">
            <v>PA</v>
          </cell>
          <cell r="C609" t="str">
            <v>030245</v>
          </cell>
          <cell r="D609" t="str">
            <v>ANAJAS</v>
          </cell>
        </row>
        <row r="610">
          <cell r="B610" t="str">
            <v>PA</v>
          </cell>
          <cell r="C610" t="str">
            <v>056566</v>
          </cell>
          <cell r="D610" t="str">
            <v>ANAPU</v>
          </cell>
        </row>
        <row r="611">
          <cell r="B611" t="str">
            <v>PA</v>
          </cell>
          <cell r="C611" t="str">
            <v>051372</v>
          </cell>
          <cell r="D611" t="str">
            <v>AURORA DO PARA</v>
          </cell>
        </row>
        <row r="612">
          <cell r="B612" t="str">
            <v>PA</v>
          </cell>
          <cell r="C612" t="str">
            <v>006767</v>
          </cell>
          <cell r="D612" t="str">
            <v>AVEIRO</v>
          </cell>
        </row>
        <row r="613">
          <cell r="B613" t="str">
            <v>PA</v>
          </cell>
          <cell r="C613" t="str">
            <v>007656</v>
          </cell>
          <cell r="D613" t="str">
            <v>BAGRE</v>
          </cell>
        </row>
        <row r="614">
          <cell r="B614" t="str">
            <v>PA</v>
          </cell>
          <cell r="C614" t="str">
            <v>051293</v>
          </cell>
          <cell r="D614" t="str">
            <v>BANNACH</v>
          </cell>
        </row>
        <row r="615">
          <cell r="B615" t="str">
            <v>PA</v>
          </cell>
          <cell r="C615" t="str">
            <v>056573</v>
          </cell>
          <cell r="D615" t="str">
            <v>BELTERRA</v>
          </cell>
        </row>
        <row r="616">
          <cell r="B616" t="str">
            <v>PA</v>
          </cell>
          <cell r="C616" t="str">
            <v>017646</v>
          </cell>
          <cell r="D616" t="str">
            <v>BONITO</v>
          </cell>
        </row>
        <row r="617">
          <cell r="B617" t="str">
            <v>PA</v>
          </cell>
          <cell r="C617" t="str">
            <v>051217</v>
          </cell>
          <cell r="D617" t="str">
            <v>BRASIL NOVO</v>
          </cell>
        </row>
        <row r="618">
          <cell r="B618" t="str">
            <v>PA</v>
          </cell>
          <cell r="C618" t="str">
            <v>044736</v>
          </cell>
          <cell r="D618" t="str">
            <v>BREJO GRANDE DO ARAGUAIA</v>
          </cell>
        </row>
        <row r="619">
          <cell r="B619" t="str">
            <v>PA</v>
          </cell>
          <cell r="C619" t="str">
            <v>050885</v>
          </cell>
          <cell r="D619" t="str">
            <v>BREU BRANCO</v>
          </cell>
        </row>
        <row r="620">
          <cell r="B620" t="str">
            <v>PA</v>
          </cell>
          <cell r="C620" t="str">
            <v>033558</v>
          </cell>
          <cell r="D620" t="str">
            <v>CACHOEIRA DO ARARI</v>
          </cell>
        </row>
        <row r="621">
          <cell r="B621" t="str">
            <v>PA</v>
          </cell>
          <cell r="C621" t="str">
            <v>056580</v>
          </cell>
          <cell r="D621" t="str">
            <v>CACHOEIRA DO PIRIA</v>
          </cell>
        </row>
        <row r="622">
          <cell r="B622" t="str">
            <v>PA</v>
          </cell>
          <cell r="C622" t="str">
            <v>051358</v>
          </cell>
          <cell r="D622" t="str">
            <v>CANAA DOS CARAJAS</v>
          </cell>
        </row>
        <row r="623">
          <cell r="B623" t="str">
            <v>PA</v>
          </cell>
          <cell r="C623" t="str">
            <v>016283</v>
          </cell>
          <cell r="D623" t="str">
            <v>CHAVES</v>
          </cell>
        </row>
        <row r="624">
          <cell r="B624" t="str">
            <v>PA</v>
          </cell>
          <cell r="C624" t="str">
            <v>021412</v>
          </cell>
          <cell r="D624" t="str">
            <v>COLARES</v>
          </cell>
        </row>
        <row r="625">
          <cell r="B625" t="str">
            <v>PA</v>
          </cell>
          <cell r="C625" t="str">
            <v>051262</v>
          </cell>
          <cell r="D625" t="str">
            <v>CUMARU DO NORTE</v>
          </cell>
        </row>
        <row r="626">
          <cell r="B626" t="str">
            <v>PA</v>
          </cell>
          <cell r="C626" t="str">
            <v>044190</v>
          </cell>
          <cell r="D626" t="str">
            <v>CURIONOPOLIS</v>
          </cell>
        </row>
        <row r="627">
          <cell r="B627" t="str">
            <v>PA</v>
          </cell>
          <cell r="C627" t="str">
            <v>031512</v>
          </cell>
          <cell r="D627" t="str">
            <v>CURRALINHO</v>
          </cell>
        </row>
        <row r="628">
          <cell r="B628" t="str">
            <v>PA</v>
          </cell>
          <cell r="C628" t="str">
            <v>056597</v>
          </cell>
          <cell r="D628" t="str">
            <v>CURUA</v>
          </cell>
        </row>
        <row r="629">
          <cell r="B629" t="str">
            <v>PA</v>
          </cell>
          <cell r="C629" t="str">
            <v>051145</v>
          </cell>
          <cell r="D629" t="str">
            <v>ELDORADO DO CARAJAS</v>
          </cell>
        </row>
        <row r="630">
          <cell r="B630" t="str">
            <v>PA</v>
          </cell>
          <cell r="C630" t="str">
            <v>036445</v>
          </cell>
          <cell r="D630" t="str">
            <v>FARO</v>
          </cell>
        </row>
        <row r="631">
          <cell r="B631" t="str">
            <v>PA</v>
          </cell>
          <cell r="C631" t="str">
            <v>051286</v>
          </cell>
          <cell r="D631" t="str">
            <v>FLORESTA DO ARAGUAIA</v>
          </cell>
        </row>
        <row r="632">
          <cell r="B632" t="str">
            <v>PA</v>
          </cell>
          <cell r="C632" t="str">
            <v>044743</v>
          </cell>
          <cell r="D632" t="str">
            <v>GARRAFAO DO NORTE</v>
          </cell>
        </row>
        <row r="633">
          <cell r="B633" t="str">
            <v>PA</v>
          </cell>
          <cell r="C633" t="str">
            <v>051121</v>
          </cell>
          <cell r="D633" t="str">
            <v>GOIANESIA DO PARA</v>
          </cell>
        </row>
        <row r="634">
          <cell r="B634" t="str">
            <v>PA</v>
          </cell>
          <cell r="C634" t="str">
            <v>004642</v>
          </cell>
          <cell r="D634" t="str">
            <v>GURUPA</v>
          </cell>
        </row>
        <row r="635">
          <cell r="B635" t="str">
            <v>PA</v>
          </cell>
          <cell r="C635" t="str">
            <v>012490</v>
          </cell>
          <cell r="D635" t="str">
            <v>INHANGAPI</v>
          </cell>
        </row>
        <row r="636">
          <cell r="B636" t="str">
            <v>PA</v>
          </cell>
          <cell r="C636" t="str">
            <v>051396</v>
          </cell>
          <cell r="D636" t="str">
            <v>IPIXUNA</v>
          </cell>
        </row>
        <row r="637">
          <cell r="B637" t="str">
            <v>PA</v>
          </cell>
          <cell r="C637" t="str">
            <v>051365</v>
          </cell>
          <cell r="D637" t="str">
            <v>IPIXUNA DO PARA</v>
          </cell>
        </row>
        <row r="638">
          <cell r="B638" t="str">
            <v>PA</v>
          </cell>
          <cell r="C638" t="str">
            <v>050665</v>
          </cell>
          <cell r="D638" t="str">
            <v>JACAREACANGA</v>
          </cell>
        </row>
        <row r="639">
          <cell r="B639" t="str">
            <v>PA</v>
          </cell>
          <cell r="C639" t="str">
            <v>038649</v>
          </cell>
          <cell r="D639" t="str">
            <v>LIMOEIRO DO AJURU</v>
          </cell>
        </row>
        <row r="640">
          <cell r="B640" t="str">
            <v>PA</v>
          </cell>
          <cell r="C640" t="str">
            <v>001298</v>
          </cell>
          <cell r="D640" t="str">
            <v>MAGALHAES BARATA</v>
          </cell>
        </row>
        <row r="641">
          <cell r="B641" t="str">
            <v>PA</v>
          </cell>
          <cell r="C641" t="str">
            <v>051327</v>
          </cell>
          <cell r="D641" t="str">
            <v>MARITUBA</v>
          </cell>
        </row>
        <row r="642">
          <cell r="B642" t="str">
            <v>PA</v>
          </cell>
          <cell r="C642" t="str">
            <v>020341</v>
          </cell>
          <cell r="D642" t="str">
            <v>MELGACO</v>
          </cell>
        </row>
        <row r="643">
          <cell r="B643" t="str">
            <v>PA</v>
          </cell>
          <cell r="C643" t="str">
            <v>040558</v>
          </cell>
          <cell r="D643" t="str">
            <v>MUANA</v>
          </cell>
        </row>
        <row r="644">
          <cell r="B644" t="str">
            <v>PA</v>
          </cell>
          <cell r="C644" t="str">
            <v>051248</v>
          </cell>
          <cell r="D644" t="str">
            <v>NOVA ESPERANCA DO PIRIA</v>
          </cell>
        </row>
        <row r="645">
          <cell r="B645" t="str">
            <v>PA</v>
          </cell>
          <cell r="C645" t="str">
            <v>051303</v>
          </cell>
          <cell r="D645" t="str">
            <v>NOVA IPIXUNA</v>
          </cell>
        </row>
        <row r="646">
          <cell r="B646" t="str">
            <v>PA</v>
          </cell>
          <cell r="C646" t="str">
            <v>011556</v>
          </cell>
          <cell r="D646" t="str">
            <v>OEIRAS DO PARA</v>
          </cell>
        </row>
        <row r="647">
          <cell r="B647" t="str">
            <v>PA</v>
          </cell>
          <cell r="C647" t="str">
            <v>051190</v>
          </cell>
          <cell r="D647" t="str">
            <v>PALESTINA DO PARA</v>
          </cell>
        </row>
        <row r="648">
          <cell r="B648" t="str">
            <v>PA</v>
          </cell>
          <cell r="C648" t="str">
            <v>051183</v>
          </cell>
          <cell r="D648" t="str">
            <v>PAU D'ARCO</v>
          </cell>
        </row>
        <row r="649">
          <cell r="B649" t="str">
            <v>PA</v>
          </cell>
          <cell r="C649" t="str">
            <v>056607</v>
          </cell>
          <cell r="D649" t="str">
            <v>PICARRA</v>
          </cell>
        </row>
        <row r="650">
          <cell r="B650" t="str">
            <v>PA</v>
          </cell>
          <cell r="C650" t="str">
            <v>051310</v>
          </cell>
          <cell r="D650" t="str">
            <v>PLACAS</v>
          </cell>
        </row>
        <row r="651">
          <cell r="B651" t="str">
            <v>PA</v>
          </cell>
          <cell r="C651" t="str">
            <v>003777</v>
          </cell>
          <cell r="D651" t="str">
            <v>PORTO DE MOZ</v>
          </cell>
        </row>
        <row r="652">
          <cell r="B652" t="str">
            <v>PA</v>
          </cell>
          <cell r="C652" t="str">
            <v>009317</v>
          </cell>
          <cell r="D652" t="str">
            <v>PRAINHA</v>
          </cell>
        </row>
        <row r="653">
          <cell r="B653" t="str">
            <v>PA</v>
          </cell>
          <cell r="C653" t="str">
            <v>051341</v>
          </cell>
          <cell r="D653" t="str">
            <v>QUATIPURU</v>
          </cell>
        </row>
        <row r="654">
          <cell r="B654" t="str">
            <v>PA</v>
          </cell>
          <cell r="C654" t="str">
            <v>019132</v>
          </cell>
          <cell r="D654" t="str">
            <v>SALVATERRA</v>
          </cell>
        </row>
        <row r="655">
          <cell r="B655" t="str">
            <v>PA</v>
          </cell>
          <cell r="C655" t="str">
            <v>051138</v>
          </cell>
          <cell r="D655" t="str">
            <v>SANTA BARBARA DO PARA</v>
          </cell>
        </row>
        <row r="656">
          <cell r="B656" t="str">
            <v>PA</v>
          </cell>
          <cell r="C656" t="str">
            <v>023551</v>
          </cell>
          <cell r="D656" t="str">
            <v>SANTA CRUZ DO ARARI</v>
          </cell>
        </row>
        <row r="657">
          <cell r="B657" t="str">
            <v>PA</v>
          </cell>
          <cell r="C657" t="str">
            <v>051169</v>
          </cell>
          <cell r="D657" t="str">
            <v>SANTA LUZIA DO PARA</v>
          </cell>
        </row>
        <row r="658">
          <cell r="B658" t="str">
            <v>PA</v>
          </cell>
          <cell r="C658" t="str">
            <v>044781</v>
          </cell>
          <cell r="D658" t="str">
            <v>SANTA MARIA DAS BARREIRAS</v>
          </cell>
        </row>
        <row r="659">
          <cell r="B659" t="str">
            <v>PA</v>
          </cell>
          <cell r="C659" t="str">
            <v>010485</v>
          </cell>
          <cell r="D659" t="str">
            <v>SANTAREM NOVO</v>
          </cell>
        </row>
        <row r="660">
          <cell r="B660" t="str">
            <v>PA</v>
          </cell>
          <cell r="C660" t="str">
            <v>051224</v>
          </cell>
          <cell r="D660" t="str">
            <v>SAO DOMINGOS DO ARAGUAIA</v>
          </cell>
        </row>
        <row r="661">
          <cell r="B661" t="str">
            <v>PA</v>
          </cell>
          <cell r="C661" t="str">
            <v>045948</v>
          </cell>
          <cell r="D661" t="str">
            <v>SAO JOAO DA PONTA</v>
          </cell>
        </row>
        <row r="662">
          <cell r="B662" t="str">
            <v>PA</v>
          </cell>
          <cell r="C662" t="str">
            <v>051389</v>
          </cell>
          <cell r="D662" t="str">
            <v>SAO JOAO DE PIRABAS</v>
          </cell>
        </row>
        <row r="663">
          <cell r="B663" t="str">
            <v>PA</v>
          </cell>
          <cell r="C663" t="str">
            <v>037327</v>
          </cell>
          <cell r="D663" t="str">
            <v>SAO JOAO DO ARAGUAIA</v>
          </cell>
        </row>
        <row r="664">
          <cell r="B664" t="str">
            <v>PA</v>
          </cell>
          <cell r="C664" t="str">
            <v>007405</v>
          </cell>
          <cell r="D664" t="str">
            <v>SAO SEBASTIAO DA BOA VISTA</v>
          </cell>
        </row>
        <row r="665">
          <cell r="B665" t="str">
            <v>PA</v>
          </cell>
          <cell r="C665" t="str">
            <v>056614</v>
          </cell>
          <cell r="D665" t="str">
            <v>SAPUCAIA</v>
          </cell>
        </row>
        <row r="666">
          <cell r="B666" t="str">
            <v>PA</v>
          </cell>
          <cell r="C666" t="str">
            <v>011680</v>
          </cell>
          <cell r="D666" t="str">
            <v>SENADOR JOSE PORFIRIO</v>
          </cell>
        </row>
        <row r="667">
          <cell r="B667" t="str">
            <v>PA</v>
          </cell>
          <cell r="C667" t="str">
            <v>051279</v>
          </cell>
          <cell r="D667" t="str">
            <v>TERRA ALTA</v>
          </cell>
        </row>
        <row r="668">
          <cell r="B668" t="str">
            <v>PA</v>
          </cell>
          <cell r="C668" t="str">
            <v>051231</v>
          </cell>
          <cell r="D668" t="str">
            <v>TERRA SANTA</v>
          </cell>
        </row>
        <row r="669">
          <cell r="B669" t="str">
            <v>PA</v>
          </cell>
          <cell r="C669" t="str">
            <v>051334</v>
          </cell>
          <cell r="D669" t="str">
            <v>TRACUATEUA</v>
          </cell>
        </row>
        <row r="670">
          <cell r="B670" t="str">
            <v>PA</v>
          </cell>
          <cell r="C670" t="str">
            <v>051176</v>
          </cell>
          <cell r="D670" t="str">
            <v>TRAIRAO</v>
          </cell>
        </row>
        <row r="671">
          <cell r="B671" t="str">
            <v>PA</v>
          </cell>
          <cell r="C671" t="str">
            <v>050861</v>
          </cell>
          <cell r="D671" t="str">
            <v>VITORIA DO XINGU</v>
          </cell>
        </row>
        <row r="672">
          <cell r="B672" t="str">
            <v>PB</v>
          </cell>
          <cell r="C672" t="str">
            <v>048024</v>
          </cell>
          <cell r="D672" t="str">
            <v>ACAU</v>
          </cell>
        </row>
        <row r="673">
          <cell r="B673" t="str">
            <v>PB</v>
          </cell>
          <cell r="C673" t="str">
            <v>011903</v>
          </cell>
          <cell r="D673" t="str">
            <v>AGUA BRANCA</v>
          </cell>
        </row>
        <row r="674">
          <cell r="B674" t="str">
            <v>PB</v>
          </cell>
          <cell r="C674" t="str">
            <v>038508</v>
          </cell>
          <cell r="D674" t="str">
            <v>AGUIAR</v>
          </cell>
        </row>
        <row r="675">
          <cell r="B675" t="str">
            <v>PB</v>
          </cell>
          <cell r="C675" t="str">
            <v>021144</v>
          </cell>
          <cell r="D675" t="str">
            <v>ALAGOINHA</v>
          </cell>
        </row>
        <row r="676">
          <cell r="B676" t="str">
            <v>PB</v>
          </cell>
          <cell r="C676" t="str">
            <v>056085</v>
          </cell>
          <cell r="D676" t="str">
            <v>ALCANTIL</v>
          </cell>
        </row>
        <row r="677">
          <cell r="B677" t="str">
            <v>PB</v>
          </cell>
          <cell r="C677" t="str">
            <v>048103</v>
          </cell>
          <cell r="D677" t="str">
            <v>ALGODAO DE JANDAIRA</v>
          </cell>
        </row>
        <row r="678">
          <cell r="B678" t="str">
            <v>PB</v>
          </cell>
          <cell r="C678" t="str">
            <v>048189</v>
          </cell>
          <cell r="D678" t="str">
            <v>AMPARO</v>
          </cell>
        </row>
        <row r="679">
          <cell r="B679" t="str">
            <v>PB</v>
          </cell>
          <cell r="C679" t="str">
            <v>048268</v>
          </cell>
          <cell r="D679" t="str">
            <v>APARECIDA</v>
          </cell>
        </row>
        <row r="680">
          <cell r="B680" t="str">
            <v>PB</v>
          </cell>
          <cell r="C680" t="str">
            <v>048347</v>
          </cell>
          <cell r="D680" t="str">
            <v>AREIA DE BARAUNA</v>
          </cell>
        </row>
        <row r="681">
          <cell r="B681" t="str">
            <v>PB</v>
          </cell>
          <cell r="C681" t="str">
            <v>022222</v>
          </cell>
          <cell r="D681" t="str">
            <v>AREIAL</v>
          </cell>
        </row>
        <row r="682">
          <cell r="B682" t="str">
            <v>PB</v>
          </cell>
          <cell r="C682" t="str">
            <v>048426</v>
          </cell>
          <cell r="D682" t="str">
            <v>ASSUNCAO</v>
          </cell>
        </row>
        <row r="683">
          <cell r="B683" t="str">
            <v>PB</v>
          </cell>
          <cell r="C683" t="str">
            <v>023393</v>
          </cell>
          <cell r="D683" t="str">
            <v>BAIA DA TRAICAO</v>
          </cell>
        </row>
        <row r="684">
          <cell r="B684" t="str">
            <v>PB</v>
          </cell>
          <cell r="C684" t="str">
            <v>048505</v>
          </cell>
          <cell r="D684" t="str">
            <v>BARAUNAS</v>
          </cell>
        </row>
        <row r="685">
          <cell r="B685" t="str">
            <v>PB</v>
          </cell>
          <cell r="C685" t="str">
            <v>056092</v>
          </cell>
          <cell r="D685" t="str">
            <v>BARRA DE SANTANA</v>
          </cell>
        </row>
        <row r="686">
          <cell r="B686" t="str">
            <v>PB</v>
          </cell>
          <cell r="C686" t="str">
            <v>007058</v>
          </cell>
          <cell r="D686" t="str">
            <v>BARRA DE SAO MIGUEL</v>
          </cell>
        </row>
        <row r="687">
          <cell r="B687" t="str">
            <v>PB</v>
          </cell>
          <cell r="C687" t="str">
            <v>047788</v>
          </cell>
          <cell r="D687" t="str">
            <v>BARRA DO CAMARATUBA</v>
          </cell>
        </row>
        <row r="688">
          <cell r="B688" t="str">
            <v>PB</v>
          </cell>
          <cell r="C688" t="str">
            <v>038151</v>
          </cell>
          <cell r="D688" t="str">
            <v>BELEM DO BREJO DO CRUZ</v>
          </cell>
        </row>
        <row r="689">
          <cell r="B689" t="str">
            <v>PB</v>
          </cell>
          <cell r="C689" t="str">
            <v>047867</v>
          </cell>
          <cell r="D689" t="str">
            <v>BERNARDINO BATISTA</v>
          </cell>
        </row>
        <row r="690">
          <cell r="B690" t="str">
            <v>PB</v>
          </cell>
          <cell r="C690" t="str">
            <v>017206</v>
          </cell>
          <cell r="D690" t="str">
            <v>BOA VENTURA</v>
          </cell>
        </row>
        <row r="691">
          <cell r="B691" t="str">
            <v>PB</v>
          </cell>
          <cell r="C691" t="str">
            <v>047946</v>
          </cell>
          <cell r="D691" t="str">
            <v>BOA VISTA</v>
          </cell>
        </row>
        <row r="692">
          <cell r="B692" t="str">
            <v>PB</v>
          </cell>
          <cell r="C692" t="str">
            <v>006183</v>
          </cell>
          <cell r="D692" t="str">
            <v>BOM JESUS</v>
          </cell>
        </row>
        <row r="693">
          <cell r="B693" t="str">
            <v>PB</v>
          </cell>
          <cell r="C693" t="str">
            <v>047740</v>
          </cell>
          <cell r="D693" t="str">
            <v>BOM JESUS DO SERIDO</v>
          </cell>
        </row>
        <row r="694">
          <cell r="B694" t="str">
            <v>PB</v>
          </cell>
          <cell r="C694" t="str">
            <v>021539</v>
          </cell>
          <cell r="D694" t="str">
            <v>BOM SUCESSO</v>
          </cell>
        </row>
        <row r="695">
          <cell r="B695" t="str">
            <v>PB</v>
          </cell>
          <cell r="C695" t="str">
            <v>012665</v>
          </cell>
          <cell r="D695" t="str">
            <v>BOQUEIRAO DOS COCHOS</v>
          </cell>
        </row>
        <row r="696">
          <cell r="B696" t="str">
            <v>PB</v>
          </cell>
          <cell r="C696" t="str">
            <v>030403</v>
          </cell>
          <cell r="D696" t="str">
            <v>BORBOREMA</v>
          </cell>
        </row>
        <row r="697">
          <cell r="B697" t="str">
            <v>PB</v>
          </cell>
          <cell r="C697" t="str">
            <v>017749</v>
          </cell>
          <cell r="D697" t="str">
            <v>BREJO DO CRUZ</v>
          </cell>
        </row>
        <row r="698">
          <cell r="B698" t="str">
            <v>PB</v>
          </cell>
          <cell r="C698" t="str">
            <v>035556</v>
          </cell>
          <cell r="D698" t="str">
            <v>BREJO DOS SANTOS</v>
          </cell>
        </row>
        <row r="699">
          <cell r="B699" t="str">
            <v>PB</v>
          </cell>
          <cell r="C699" t="str">
            <v>001360</v>
          </cell>
          <cell r="D699" t="str">
            <v>CACHOEIRA DOS INDIOS</v>
          </cell>
        </row>
        <row r="700">
          <cell r="B700" t="str">
            <v>PB</v>
          </cell>
          <cell r="C700" t="str">
            <v>027667</v>
          </cell>
          <cell r="D700" t="str">
            <v>CACIMBA DE AREIA</v>
          </cell>
        </row>
        <row r="701">
          <cell r="B701" t="str">
            <v>PB</v>
          </cell>
          <cell r="C701" t="str">
            <v>006987</v>
          </cell>
          <cell r="D701" t="str">
            <v>CACIMBA DE DENTRO</v>
          </cell>
        </row>
        <row r="702">
          <cell r="B702" t="str">
            <v>PB</v>
          </cell>
          <cell r="C702" t="str">
            <v>047984</v>
          </cell>
          <cell r="D702" t="str">
            <v>CACIMBAS</v>
          </cell>
        </row>
        <row r="703">
          <cell r="B703" t="str">
            <v>PB</v>
          </cell>
          <cell r="C703" t="str">
            <v>048062</v>
          </cell>
          <cell r="D703" t="str">
            <v>CAJA</v>
          </cell>
        </row>
        <row r="704">
          <cell r="B704" t="str">
            <v>PB</v>
          </cell>
          <cell r="C704" t="str">
            <v>048141</v>
          </cell>
          <cell r="D704" t="str">
            <v>CAJAZEIRINHAS</v>
          </cell>
        </row>
        <row r="705">
          <cell r="B705" t="str">
            <v>PB</v>
          </cell>
          <cell r="C705" t="str">
            <v>036665</v>
          </cell>
          <cell r="D705" t="str">
            <v>CALDAS BRANDAO</v>
          </cell>
        </row>
        <row r="706">
          <cell r="B706" t="str">
            <v>PB</v>
          </cell>
          <cell r="C706" t="str">
            <v>014481</v>
          </cell>
          <cell r="D706" t="str">
            <v>CAMALAU</v>
          </cell>
        </row>
        <row r="707">
          <cell r="B707" t="str">
            <v>PB</v>
          </cell>
          <cell r="C707" t="str">
            <v>056102</v>
          </cell>
          <cell r="D707" t="str">
            <v>CAPIM</v>
          </cell>
        </row>
        <row r="708">
          <cell r="B708" t="str">
            <v>PB</v>
          </cell>
          <cell r="C708" t="str">
            <v>048220</v>
          </cell>
          <cell r="D708" t="str">
            <v>CARAUBAS</v>
          </cell>
        </row>
        <row r="709">
          <cell r="B709" t="str">
            <v>PB</v>
          </cell>
          <cell r="C709" t="str">
            <v>028374</v>
          </cell>
          <cell r="D709" t="str">
            <v>CARRAPATEIRA</v>
          </cell>
        </row>
        <row r="710">
          <cell r="B710" t="str">
            <v>PB</v>
          </cell>
          <cell r="C710" t="str">
            <v>048309</v>
          </cell>
          <cell r="D710" t="str">
            <v>CASINHA DO HOMEM</v>
          </cell>
        </row>
        <row r="711">
          <cell r="B711" t="str">
            <v>PB</v>
          </cell>
          <cell r="C711" t="str">
            <v>056119</v>
          </cell>
          <cell r="D711" t="str">
            <v>CASSERENGUE</v>
          </cell>
        </row>
        <row r="712">
          <cell r="B712" t="str">
            <v>PB</v>
          </cell>
          <cell r="C712" t="str">
            <v>015222</v>
          </cell>
          <cell r="D712" t="str">
            <v>CATINGUEIRA</v>
          </cell>
        </row>
        <row r="713">
          <cell r="B713" t="str">
            <v>PB</v>
          </cell>
          <cell r="C713" t="str">
            <v>056126</v>
          </cell>
          <cell r="D713" t="str">
            <v>CATURITE</v>
          </cell>
        </row>
        <row r="714">
          <cell r="B714" t="str">
            <v>PB</v>
          </cell>
          <cell r="C714" t="str">
            <v>048385</v>
          </cell>
          <cell r="D714" t="str">
            <v>CIDADE NOVA</v>
          </cell>
        </row>
        <row r="715">
          <cell r="B715" t="str">
            <v>PB</v>
          </cell>
          <cell r="C715" t="str">
            <v>039820</v>
          </cell>
          <cell r="D715" t="str">
            <v>CONDADO</v>
          </cell>
        </row>
        <row r="716">
          <cell r="B716" t="str">
            <v>PB</v>
          </cell>
          <cell r="C716" t="str">
            <v>026211</v>
          </cell>
          <cell r="D716" t="str">
            <v>CONDE</v>
          </cell>
        </row>
        <row r="717">
          <cell r="B717" t="str">
            <v>PB</v>
          </cell>
          <cell r="C717" t="str">
            <v>003894</v>
          </cell>
          <cell r="D717" t="str">
            <v>CONGO</v>
          </cell>
        </row>
        <row r="718">
          <cell r="B718" t="str">
            <v>PB</v>
          </cell>
          <cell r="C718" t="str">
            <v>048464</v>
          </cell>
          <cell r="D718" t="str">
            <v>CORONEL MAIA</v>
          </cell>
        </row>
        <row r="719">
          <cell r="B719" t="str">
            <v>PB</v>
          </cell>
          <cell r="C719" t="str">
            <v>056133</v>
          </cell>
          <cell r="D719" t="str">
            <v>COXIXOLA</v>
          </cell>
        </row>
        <row r="720">
          <cell r="B720" t="str">
            <v>PB</v>
          </cell>
          <cell r="C720" t="str">
            <v>009355</v>
          </cell>
          <cell r="D720" t="str">
            <v>CRUZ DO ESPIRITO SANTO</v>
          </cell>
        </row>
        <row r="721">
          <cell r="B721" t="str">
            <v>PB</v>
          </cell>
          <cell r="C721" t="str">
            <v>036335</v>
          </cell>
          <cell r="D721" t="str">
            <v>CUBATI</v>
          </cell>
        </row>
        <row r="722">
          <cell r="B722" t="str">
            <v>PB</v>
          </cell>
          <cell r="C722" t="str">
            <v>048543</v>
          </cell>
          <cell r="D722" t="str">
            <v>CUITE DE MAMANGUAPE</v>
          </cell>
        </row>
        <row r="723">
          <cell r="B723" t="str">
            <v>PB</v>
          </cell>
          <cell r="C723" t="str">
            <v>040637</v>
          </cell>
          <cell r="D723" t="str">
            <v>CUITEGI</v>
          </cell>
        </row>
        <row r="724">
          <cell r="B724" t="str">
            <v>PB</v>
          </cell>
          <cell r="C724" t="str">
            <v>048581</v>
          </cell>
          <cell r="D724" t="str">
            <v>CUPISSURA</v>
          </cell>
        </row>
        <row r="725">
          <cell r="B725" t="str">
            <v>PB</v>
          </cell>
          <cell r="C725" t="str">
            <v>048622</v>
          </cell>
          <cell r="D725" t="str">
            <v>CURRAL DE CIMA</v>
          </cell>
        </row>
        <row r="726">
          <cell r="B726" t="str">
            <v>PB</v>
          </cell>
          <cell r="C726" t="str">
            <v>018432</v>
          </cell>
          <cell r="D726" t="str">
            <v>CURRAL VELHO</v>
          </cell>
        </row>
        <row r="727">
          <cell r="B727" t="str">
            <v>PB</v>
          </cell>
          <cell r="C727" t="str">
            <v>056140</v>
          </cell>
          <cell r="D727" t="str">
            <v>DAMIAO</v>
          </cell>
        </row>
        <row r="728">
          <cell r="B728" t="str">
            <v>PB</v>
          </cell>
          <cell r="C728" t="str">
            <v>002596</v>
          </cell>
          <cell r="D728" t="str">
            <v>DESTERRO</v>
          </cell>
        </row>
        <row r="729">
          <cell r="B729" t="str">
            <v>PB</v>
          </cell>
          <cell r="C729" t="str">
            <v>020468</v>
          </cell>
          <cell r="D729" t="str">
            <v>DESTERRO DE MALTA</v>
          </cell>
        </row>
        <row r="730">
          <cell r="B730" t="str">
            <v>PB</v>
          </cell>
          <cell r="C730" t="str">
            <v>008428</v>
          </cell>
          <cell r="D730" t="str">
            <v>DIAMANTE</v>
          </cell>
        </row>
        <row r="731">
          <cell r="B731" t="str">
            <v>PB</v>
          </cell>
          <cell r="C731" t="str">
            <v>026273</v>
          </cell>
          <cell r="D731" t="str">
            <v>DONA INES</v>
          </cell>
        </row>
        <row r="732">
          <cell r="B732" t="str">
            <v>PB</v>
          </cell>
          <cell r="C732" t="str">
            <v>014027</v>
          </cell>
          <cell r="D732" t="str">
            <v>DUAS ESTRADAS</v>
          </cell>
        </row>
        <row r="733">
          <cell r="B733" t="str">
            <v>PB</v>
          </cell>
          <cell r="C733" t="str">
            <v>048646</v>
          </cell>
          <cell r="D733" t="str">
            <v>DURVAL LIRA</v>
          </cell>
        </row>
        <row r="734">
          <cell r="B734" t="str">
            <v>PB</v>
          </cell>
          <cell r="C734" t="str">
            <v>030135</v>
          </cell>
          <cell r="D734" t="str">
            <v>EMAS</v>
          </cell>
        </row>
        <row r="735">
          <cell r="B735" t="str">
            <v>PB</v>
          </cell>
          <cell r="C735" t="str">
            <v>048660</v>
          </cell>
          <cell r="D735" t="str">
            <v>ENGENHEIRO AVIDOS</v>
          </cell>
        </row>
        <row r="736">
          <cell r="B736" t="str">
            <v>PB</v>
          </cell>
          <cell r="C736" t="str">
            <v>022363</v>
          </cell>
          <cell r="D736" t="str">
            <v>FREI MARTINHO</v>
          </cell>
        </row>
        <row r="737">
          <cell r="B737" t="str">
            <v>PB</v>
          </cell>
          <cell r="C737" t="str">
            <v>048677</v>
          </cell>
          <cell r="D737" t="str">
            <v>GADO BRAVO</v>
          </cell>
        </row>
        <row r="738">
          <cell r="B738" t="str">
            <v>PB</v>
          </cell>
          <cell r="C738" t="str">
            <v>048684</v>
          </cell>
          <cell r="D738" t="str">
            <v>GAMELEIRA</v>
          </cell>
        </row>
        <row r="739">
          <cell r="B739" t="str">
            <v>PB</v>
          </cell>
          <cell r="C739" t="str">
            <v>048691</v>
          </cell>
          <cell r="D739" t="str">
            <v>GUARITA</v>
          </cell>
        </row>
        <row r="740">
          <cell r="B740" t="str">
            <v>PB</v>
          </cell>
          <cell r="C740" t="str">
            <v>004831</v>
          </cell>
          <cell r="D740" t="str">
            <v>GURJAO</v>
          </cell>
        </row>
        <row r="741">
          <cell r="B741" t="str">
            <v>PB</v>
          </cell>
          <cell r="C741" t="str">
            <v>029005</v>
          </cell>
          <cell r="D741" t="str">
            <v>IBIARA</v>
          </cell>
        </row>
        <row r="742">
          <cell r="B742" t="str">
            <v>PB</v>
          </cell>
          <cell r="C742" t="str">
            <v>056157</v>
          </cell>
          <cell r="D742" t="str">
            <v>IGARACY</v>
          </cell>
        </row>
        <row r="743">
          <cell r="B743" t="str">
            <v>PB</v>
          </cell>
          <cell r="C743" t="str">
            <v>008617</v>
          </cell>
          <cell r="D743" t="str">
            <v>IMACULADA</v>
          </cell>
        </row>
        <row r="744">
          <cell r="B744" t="str">
            <v>PB</v>
          </cell>
          <cell r="C744" t="str">
            <v>048701</v>
          </cell>
          <cell r="D744" t="str">
            <v>INHAVA</v>
          </cell>
        </row>
        <row r="745">
          <cell r="B745" t="str">
            <v>PB</v>
          </cell>
          <cell r="C745" t="str">
            <v>004549</v>
          </cell>
          <cell r="D745" t="str">
            <v>ITATUBA</v>
          </cell>
        </row>
        <row r="746">
          <cell r="B746" t="str">
            <v>PB</v>
          </cell>
          <cell r="C746" t="str">
            <v>008136</v>
          </cell>
          <cell r="D746" t="str">
            <v>JERICO</v>
          </cell>
        </row>
        <row r="747">
          <cell r="B747" t="str">
            <v>PB</v>
          </cell>
          <cell r="C747" t="str">
            <v>036397</v>
          </cell>
          <cell r="D747" t="str">
            <v>JUAREZ TAVORA</v>
          </cell>
        </row>
        <row r="748">
          <cell r="B748" t="str">
            <v>PB</v>
          </cell>
          <cell r="C748" t="str">
            <v>040723</v>
          </cell>
          <cell r="D748" t="str">
            <v>JUNCO DO SERIDO</v>
          </cell>
        </row>
        <row r="749">
          <cell r="B749" t="str">
            <v>PB</v>
          </cell>
          <cell r="C749" t="str">
            <v>004893</v>
          </cell>
          <cell r="D749" t="str">
            <v>JURU</v>
          </cell>
        </row>
        <row r="750">
          <cell r="B750" t="str">
            <v>PB</v>
          </cell>
          <cell r="C750" t="str">
            <v>028824</v>
          </cell>
          <cell r="D750" t="str">
            <v>LAGOA</v>
          </cell>
        </row>
        <row r="751">
          <cell r="B751" t="str">
            <v>PB</v>
          </cell>
          <cell r="C751" t="str">
            <v>011305</v>
          </cell>
          <cell r="D751" t="str">
            <v>LASTRO</v>
          </cell>
        </row>
        <row r="752">
          <cell r="B752" t="str">
            <v>PB</v>
          </cell>
          <cell r="C752" t="str">
            <v>038993</v>
          </cell>
          <cell r="D752" t="str">
            <v>LIVRAMENTO</v>
          </cell>
        </row>
        <row r="753">
          <cell r="B753" t="str">
            <v>PB</v>
          </cell>
          <cell r="C753" t="str">
            <v>048718</v>
          </cell>
          <cell r="D753" t="str">
            <v>LOGRADOURO</v>
          </cell>
        </row>
        <row r="754">
          <cell r="B754" t="str">
            <v>PB</v>
          </cell>
          <cell r="C754" t="str">
            <v>018528</v>
          </cell>
          <cell r="D754" t="str">
            <v>LUCENA</v>
          </cell>
        </row>
        <row r="755">
          <cell r="B755" t="str">
            <v>PB</v>
          </cell>
          <cell r="C755" t="str">
            <v>002338</v>
          </cell>
          <cell r="D755" t="str">
            <v>MAE D'AGUA</v>
          </cell>
        </row>
        <row r="756">
          <cell r="B756" t="str">
            <v>PB</v>
          </cell>
          <cell r="C756" t="str">
            <v>020042</v>
          </cell>
          <cell r="D756" t="str">
            <v>MALTA</v>
          </cell>
        </row>
        <row r="757">
          <cell r="B757" t="str">
            <v>PB</v>
          </cell>
          <cell r="C757" t="str">
            <v>048725</v>
          </cell>
          <cell r="D757" t="str">
            <v>MARCACAO</v>
          </cell>
        </row>
        <row r="758">
          <cell r="B758" t="str">
            <v>PB</v>
          </cell>
          <cell r="C758" t="str">
            <v>048732</v>
          </cell>
          <cell r="D758" t="str">
            <v>MARIZOPOLIS</v>
          </cell>
        </row>
        <row r="759">
          <cell r="B759" t="str">
            <v>PB</v>
          </cell>
          <cell r="C759" t="str">
            <v>028862</v>
          </cell>
          <cell r="D759" t="str">
            <v>MASSARANDUBA</v>
          </cell>
        </row>
        <row r="760">
          <cell r="B760" t="str">
            <v>PB</v>
          </cell>
          <cell r="C760" t="str">
            <v>048749</v>
          </cell>
          <cell r="D760" t="str">
            <v>MATA LIMPA</v>
          </cell>
        </row>
        <row r="761">
          <cell r="B761" t="str">
            <v>PB</v>
          </cell>
          <cell r="C761" t="str">
            <v>015727</v>
          </cell>
          <cell r="D761" t="str">
            <v>MATARACA</v>
          </cell>
        </row>
        <row r="762">
          <cell r="B762" t="str">
            <v>PB</v>
          </cell>
          <cell r="C762" t="str">
            <v>047757</v>
          </cell>
          <cell r="D762" t="str">
            <v>MATINHAS</v>
          </cell>
        </row>
        <row r="763">
          <cell r="B763" t="str">
            <v>PB</v>
          </cell>
          <cell r="C763" t="str">
            <v>047795</v>
          </cell>
          <cell r="D763" t="str">
            <v>MATO GROSSO</v>
          </cell>
        </row>
        <row r="764">
          <cell r="B764" t="str">
            <v>PB</v>
          </cell>
          <cell r="C764" t="str">
            <v>047836</v>
          </cell>
          <cell r="D764" t="str">
            <v>MATUREIA</v>
          </cell>
        </row>
        <row r="765">
          <cell r="B765" t="str">
            <v>PB</v>
          </cell>
          <cell r="C765" t="str">
            <v>035422</v>
          </cell>
          <cell r="D765" t="str">
            <v>MOGEIRO</v>
          </cell>
        </row>
        <row r="766">
          <cell r="B766" t="str">
            <v>PB</v>
          </cell>
          <cell r="C766" t="str">
            <v>021371</v>
          </cell>
          <cell r="D766" t="str">
            <v>MONTADAS</v>
          </cell>
        </row>
        <row r="767">
          <cell r="B767" t="str">
            <v>PB</v>
          </cell>
          <cell r="C767" t="str">
            <v>039356</v>
          </cell>
          <cell r="D767" t="str">
            <v>MONTE HOREBE</v>
          </cell>
        </row>
        <row r="768">
          <cell r="B768" t="str">
            <v>PB</v>
          </cell>
          <cell r="C768" t="str">
            <v>004635</v>
          </cell>
          <cell r="D768" t="str">
            <v>MULUNGU</v>
          </cell>
        </row>
        <row r="769">
          <cell r="B769" t="str">
            <v>PB</v>
          </cell>
          <cell r="C769" t="str">
            <v>027375</v>
          </cell>
          <cell r="D769" t="str">
            <v>NATUBA</v>
          </cell>
        </row>
        <row r="770">
          <cell r="B770" t="str">
            <v>PB</v>
          </cell>
          <cell r="C770" t="str">
            <v>006839</v>
          </cell>
          <cell r="D770" t="str">
            <v>NAZAREZINHO</v>
          </cell>
        </row>
        <row r="771">
          <cell r="B771" t="str">
            <v>PB</v>
          </cell>
          <cell r="C771" t="str">
            <v>034784</v>
          </cell>
          <cell r="D771" t="str">
            <v>NOVA FLORESTA</v>
          </cell>
        </row>
        <row r="772">
          <cell r="B772" t="str">
            <v>PB</v>
          </cell>
          <cell r="C772" t="str">
            <v>012603</v>
          </cell>
          <cell r="D772" t="str">
            <v>NOVA OLINDA</v>
          </cell>
        </row>
        <row r="773">
          <cell r="B773" t="str">
            <v>PB</v>
          </cell>
          <cell r="C773" t="str">
            <v>039325</v>
          </cell>
          <cell r="D773" t="str">
            <v>NOVA PALMEIRA</v>
          </cell>
        </row>
        <row r="774">
          <cell r="B774" t="str">
            <v>PB</v>
          </cell>
          <cell r="C774" t="str">
            <v>016719</v>
          </cell>
          <cell r="D774" t="str">
            <v>OLHO D'AGUA</v>
          </cell>
        </row>
        <row r="775">
          <cell r="B775" t="str">
            <v>PB</v>
          </cell>
          <cell r="C775" t="str">
            <v>047874</v>
          </cell>
          <cell r="D775" t="str">
            <v>OLHO D'AGUA DE CAPIM</v>
          </cell>
        </row>
        <row r="776">
          <cell r="B776" t="str">
            <v>PB</v>
          </cell>
          <cell r="C776" t="str">
            <v>003203</v>
          </cell>
          <cell r="D776" t="str">
            <v>OLIVEDOS</v>
          </cell>
        </row>
        <row r="777">
          <cell r="B777" t="str">
            <v>PB</v>
          </cell>
          <cell r="C777" t="str">
            <v>022741</v>
          </cell>
          <cell r="D777" t="str">
            <v>OURO VELHO</v>
          </cell>
        </row>
        <row r="778">
          <cell r="B778" t="str">
            <v>PB</v>
          </cell>
          <cell r="C778" t="str">
            <v>047915</v>
          </cell>
          <cell r="D778" t="str">
            <v>PALMEIRAS</v>
          </cell>
        </row>
        <row r="779">
          <cell r="B779" t="str">
            <v>PB</v>
          </cell>
          <cell r="C779" t="str">
            <v>057046</v>
          </cell>
          <cell r="D779" t="str">
            <v>PARARI</v>
          </cell>
        </row>
        <row r="780">
          <cell r="B780" t="str">
            <v>PB</v>
          </cell>
          <cell r="C780" t="str">
            <v>006774</v>
          </cell>
          <cell r="D780" t="str">
            <v>PASSAGEM</v>
          </cell>
        </row>
        <row r="781">
          <cell r="B781" t="str">
            <v>PB</v>
          </cell>
          <cell r="C781" t="str">
            <v>029098</v>
          </cell>
          <cell r="D781" t="str">
            <v>PEDRA BRANCA</v>
          </cell>
        </row>
        <row r="782">
          <cell r="B782" t="str">
            <v>PB</v>
          </cell>
          <cell r="C782" t="str">
            <v>015796</v>
          </cell>
          <cell r="D782" t="str">
            <v>PEDRA LAVRADA</v>
          </cell>
        </row>
        <row r="783">
          <cell r="B783" t="str">
            <v>PB</v>
          </cell>
          <cell r="C783" t="str">
            <v>048196</v>
          </cell>
          <cell r="D783" t="str">
            <v>PEDRO REGIS</v>
          </cell>
        </row>
        <row r="784">
          <cell r="B784" t="str">
            <v>PB</v>
          </cell>
          <cell r="C784" t="str">
            <v>047953</v>
          </cell>
          <cell r="D784" t="str">
            <v>PELO SINAL</v>
          </cell>
        </row>
        <row r="785">
          <cell r="B785" t="str">
            <v>PB</v>
          </cell>
          <cell r="C785" t="str">
            <v>002833</v>
          </cell>
          <cell r="D785" t="str">
            <v>PILOES</v>
          </cell>
        </row>
        <row r="786">
          <cell r="B786" t="str">
            <v>PB</v>
          </cell>
          <cell r="C786" t="str">
            <v>029634</v>
          </cell>
          <cell r="D786" t="str">
            <v>PILOEZINHOS</v>
          </cell>
        </row>
        <row r="787">
          <cell r="B787" t="str">
            <v>PB</v>
          </cell>
          <cell r="C787" t="str">
            <v>034186</v>
          </cell>
          <cell r="D787" t="str">
            <v>PITIMBU</v>
          </cell>
        </row>
        <row r="788">
          <cell r="B788" t="str">
            <v>PB</v>
          </cell>
          <cell r="C788" t="str">
            <v>047991</v>
          </cell>
          <cell r="D788" t="str">
            <v>PITOMBEIRA DE DENTRO</v>
          </cell>
        </row>
        <row r="789">
          <cell r="B789" t="str">
            <v>PB</v>
          </cell>
          <cell r="C789" t="str">
            <v>048079</v>
          </cell>
          <cell r="D789" t="str">
            <v>POCO DANTAS</v>
          </cell>
        </row>
        <row r="790">
          <cell r="B790" t="str">
            <v>PB</v>
          </cell>
          <cell r="C790" t="str">
            <v>048031</v>
          </cell>
          <cell r="D790" t="str">
            <v>POCO DE JOSE DE MOURA</v>
          </cell>
        </row>
        <row r="791">
          <cell r="B791" t="str">
            <v>PB</v>
          </cell>
          <cell r="C791" t="str">
            <v>048110</v>
          </cell>
          <cell r="D791" t="str">
            <v>PRAIA DE FAGUNDES</v>
          </cell>
        </row>
        <row r="792">
          <cell r="B792" t="str">
            <v>PB</v>
          </cell>
          <cell r="C792" t="str">
            <v>017732</v>
          </cell>
          <cell r="D792" t="str">
            <v>PRATA</v>
          </cell>
        </row>
        <row r="793">
          <cell r="B793" t="str">
            <v>PB</v>
          </cell>
          <cell r="C793" t="str">
            <v>022820</v>
          </cell>
          <cell r="D793" t="str">
            <v>PUXINANA</v>
          </cell>
        </row>
        <row r="794">
          <cell r="B794" t="str">
            <v>PB</v>
          </cell>
          <cell r="C794" t="str">
            <v>027083</v>
          </cell>
          <cell r="D794" t="str">
            <v>QUIXABA</v>
          </cell>
        </row>
        <row r="795">
          <cell r="B795" t="str">
            <v>PB</v>
          </cell>
          <cell r="C795" t="str">
            <v>048158</v>
          </cell>
          <cell r="D795" t="str">
            <v>RENASCENCA</v>
          </cell>
        </row>
        <row r="796">
          <cell r="B796" t="str">
            <v>PB</v>
          </cell>
          <cell r="C796" t="str">
            <v>048237</v>
          </cell>
          <cell r="D796" t="str">
            <v>RIACHAO</v>
          </cell>
        </row>
        <row r="797">
          <cell r="B797" t="str">
            <v>PB</v>
          </cell>
          <cell r="C797" t="str">
            <v>048275</v>
          </cell>
          <cell r="D797" t="str">
            <v>RIACHAO DO BACAMARTE</v>
          </cell>
        </row>
        <row r="798">
          <cell r="B798" t="str">
            <v>PB</v>
          </cell>
          <cell r="C798" t="str">
            <v>048316</v>
          </cell>
          <cell r="D798" t="str">
            <v>RIACHAO DO POCO</v>
          </cell>
        </row>
        <row r="799">
          <cell r="B799" t="str">
            <v>PB</v>
          </cell>
          <cell r="C799" t="str">
            <v>056164</v>
          </cell>
          <cell r="D799" t="str">
            <v>RIACHO DE SANTO ANTONIO</v>
          </cell>
        </row>
        <row r="800">
          <cell r="B800" t="str">
            <v>PB</v>
          </cell>
          <cell r="C800" t="str">
            <v>029641</v>
          </cell>
          <cell r="D800" t="str">
            <v>RIACHO DOS CAVALOS</v>
          </cell>
        </row>
        <row r="801">
          <cell r="B801" t="str">
            <v>PB</v>
          </cell>
          <cell r="C801" t="str">
            <v>048354</v>
          </cell>
          <cell r="D801" t="str">
            <v>RIO BRANCO</v>
          </cell>
        </row>
        <row r="802">
          <cell r="B802" t="str">
            <v>PB</v>
          </cell>
          <cell r="C802" t="str">
            <v>032023</v>
          </cell>
          <cell r="D802" t="str">
            <v>SALGADINHO</v>
          </cell>
        </row>
        <row r="803">
          <cell r="B803" t="str">
            <v>PB</v>
          </cell>
          <cell r="C803" t="str">
            <v>048392</v>
          </cell>
          <cell r="D803" t="str">
            <v>SANTA CECILIA</v>
          </cell>
        </row>
        <row r="804">
          <cell r="B804" t="str">
            <v>PB</v>
          </cell>
          <cell r="C804" t="str">
            <v>036627</v>
          </cell>
          <cell r="D804" t="str">
            <v>SANTA CRUZ</v>
          </cell>
        </row>
        <row r="805">
          <cell r="B805" t="str">
            <v>PB</v>
          </cell>
          <cell r="C805" t="str">
            <v>023173</v>
          </cell>
          <cell r="D805" t="str">
            <v>SANTA HELENA</v>
          </cell>
        </row>
        <row r="806">
          <cell r="B806" t="str">
            <v>PB</v>
          </cell>
          <cell r="C806" t="str">
            <v>048433</v>
          </cell>
          <cell r="D806" t="str">
            <v>SANTA INES</v>
          </cell>
        </row>
        <row r="807">
          <cell r="B807" t="str">
            <v>PB</v>
          </cell>
          <cell r="C807" t="str">
            <v>010210</v>
          </cell>
          <cell r="D807" t="str">
            <v>SANTA TERESINHA</v>
          </cell>
        </row>
        <row r="808">
          <cell r="B808" t="str">
            <v>PB</v>
          </cell>
          <cell r="C808" t="str">
            <v>027801</v>
          </cell>
          <cell r="D808" t="str">
            <v>SANTANA DE MANGUEIRA</v>
          </cell>
        </row>
        <row r="809">
          <cell r="B809" t="str">
            <v>PB</v>
          </cell>
          <cell r="C809" t="str">
            <v>007065</v>
          </cell>
          <cell r="D809" t="str">
            <v>SANTANA DOS GARROTES</v>
          </cell>
        </row>
        <row r="810">
          <cell r="B810" t="str">
            <v>PB</v>
          </cell>
          <cell r="C810" t="str">
            <v>056171</v>
          </cell>
          <cell r="D810" t="str">
            <v>SANTAREM</v>
          </cell>
        </row>
        <row r="811">
          <cell r="B811" t="str">
            <v>PB</v>
          </cell>
          <cell r="C811" t="str">
            <v>048471</v>
          </cell>
          <cell r="D811" t="str">
            <v>SANTO ANDRE</v>
          </cell>
        </row>
        <row r="812">
          <cell r="B812" t="str">
            <v>PB</v>
          </cell>
          <cell r="C812" t="str">
            <v>048512</v>
          </cell>
          <cell r="D812" t="str">
            <v>SAO BENTO DE POMBAL</v>
          </cell>
        </row>
        <row r="813">
          <cell r="B813" t="str">
            <v>PB</v>
          </cell>
          <cell r="C813" t="str">
            <v>056188</v>
          </cell>
          <cell r="D813" t="str">
            <v>SAO DOMINGOS DE CABECEIRAS</v>
          </cell>
        </row>
        <row r="814">
          <cell r="B814" t="str">
            <v>PB</v>
          </cell>
          <cell r="C814" t="str">
            <v>056195</v>
          </cell>
          <cell r="D814" t="str">
            <v>SAO DOMINGOS DE POMBAL</v>
          </cell>
        </row>
        <row r="815">
          <cell r="B815" t="str">
            <v>PB</v>
          </cell>
          <cell r="C815" t="str">
            <v>057606</v>
          </cell>
          <cell r="D815" t="str">
            <v>SAO DOMINGOS DO CARIRI</v>
          </cell>
        </row>
        <row r="816">
          <cell r="B816" t="str">
            <v>PB</v>
          </cell>
          <cell r="C816" t="str">
            <v>056205</v>
          </cell>
          <cell r="D816" t="str">
            <v>SAO FRANCISCO</v>
          </cell>
        </row>
        <row r="817">
          <cell r="B817" t="str">
            <v>PB</v>
          </cell>
          <cell r="C817" t="str">
            <v>014694</v>
          </cell>
          <cell r="D817" t="str">
            <v>SAO JOAO DO CARIRI</v>
          </cell>
        </row>
        <row r="818">
          <cell r="B818" t="str">
            <v>PB</v>
          </cell>
          <cell r="C818" t="str">
            <v>001425</v>
          </cell>
          <cell r="D818" t="str">
            <v>SAO JOAO DO TIGRE</v>
          </cell>
        </row>
        <row r="819">
          <cell r="B819" t="str">
            <v>PB</v>
          </cell>
          <cell r="C819" t="str">
            <v>019015</v>
          </cell>
          <cell r="D819" t="str">
            <v>SAO JOSE DA LAGOA TAPADA</v>
          </cell>
        </row>
        <row r="820">
          <cell r="B820" t="str">
            <v>PB</v>
          </cell>
          <cell r="C820" t="str">
            <v>007089</v>
          </cell>
          <cell r="D820" t="str">
            <v>SAO JOSE DE CAIANA</v>
          </cell>
        </row>
        <row r="821">
          <cell r="B821" t="str">
            <v>PB</v>
          </cell>
          <cell r="C821" t="str">
            <v>023489</v>
          </cell>
          <cell r="D821" t="str">
            <v>SAO JOSE DE ESPINHARAS</v>
          </cell>
        </row>
        <row r="822">
          <cell r="B822" t="str">
            <v>PB</v>
          </cell>
          <cell r="C822" t="str">
            <v>056212</v>
          </cell>
          <cell r="D822" t="str">
            <v>SAO JOSE DE PRINCESA</v>
          </cell>
        </row>
        <row r="823">
          <cell r="B823" t="str">
            <v>PB</v>
          </cell>
          <cell r="C823" t="str">
            <v>027894</v>
          </cell>
          <cell r="D823" t="str">
            <v>SAO JOSE DO BONFIM</v>
          </cell>
        </row>
        <row r="824">
          <cell r="B824" t="str">
            <v>PB</v>
          </cell>
          <cell r="C824" t="str">
            <v>048550</v>
          </cell>
          <cell r="D824" t="str">
            <v>SAO JOSE DO BREJO DO CRUZ</v>
          </cell>
        </row>
        <row r="825">
          <cell r="B825" t="str">
            <v>PB</v>
          </cell>
          <cell r="C825" t="str">
            <v>014687</v>
          </cell>
          <cell r="D825" t="str">
            <v>SAO JOSE DO SABUGI</v>
          </cell>
        </row>
        <row r="826">
          <cell r="B826" t="str">
            <v>PB</v>
          </cell>
          <cell r="C826" t="str">
            <v>032360</v>
          </cell>
          <cell r="D826" t="str">
            <v>SAO JOSE DOS CORDEIROS</v>
          </cell>
        </row>
        <row r="827">
          <cell r="B827" t="str">
            <v>PB</v>
          </cell>
          <cell r="C827" t="str">
            <v>048598</v>
          </cell>
          <cell r="D827" t="str">
            <v>SAO JOSE DOS RAMOS</v>
          </cell>
        </row>
        <row r="828">
          <cell r="B828" t="str">
            <v>PB</v>
          </cell>
          <cell r="C828" t="str">
            <v>036933</v>
          </cell>
          <cell r="D828" t="str">
            <v>SAO MIGUEL DE TAIPU</v>
          </cell>
        </row>
        <row r="829">
          <cell r="B829" t="str">
            <v>PB</v>
          </cell>
          <cell r="C829" t="str">
            <v>048639</v>
          </cell>
          <cell r="D829" t="str">
            <v>SAO PEDRO</v>
          </cell>
        </row>
        <row r="830">
          <cell r="B830" t="str">
            <v>PB</v>
          </cell>
          <cell r="C830" t="str">
            <v>023544</v>
          </cell>
          <cell r="D830" t="str">
            <v>SAO SEBASTIAO DE LAGOA DE ROCA</v>
          </cell>
        </row>
        <row r="831">
          <cell r="B831" t="str">
            <v>PB</v>
          </cell>
          <cell r="C831" t="str">
            <v>001504</v>
          </cell>
          <cell r="D831" t="str">
            <v>SAO SEBASTIAO DO UMBUZEIRO</v>
          </cell>
        </row>
        <row r="832">
          <cell r="B832" t="str">
            <v>PB</v>
          </cell>
          <cell r="C832" t="str">
            <v>056229</v>
          </cell>
          <cell r="D832" t="str">
            <v>SAO VICENTE DO SERIDO</v>
          </cell>
        </row>
        <row r="833">
          <cell r="B833" t="str">
            <v>PB</v>
          </cell>
          <cell r="C833" t="str">
            <v>005689</v>
          </cell>
          <cell r="D833" t="str">
            <v>SERIDO</v>
          </cell>
        </row>
        <row r="834">
          <cell r="B834" t="str">
            <v>PB</v>
          </cell>
          <cell r="C834" t="str">
            <v>011611</v>
          </cell>
          <cell r="D834" t="str">
            <v>SERRA DA RAIZ</v>
          </cell>
        </row>
        <row r="835">
          <cell r="B835" t="str">
            <v>PB</v>
          </cell>
          <cell r="C835" t="str">
            <v>038230</v>
          </cell>
          <cell r="D835" t="str">
            <v>SERRA GRANDE</v>
          </cell>
        </row>
        <row r="836">
          <cell r="B836" t="str">
            <v>PB</v>
          </cell>
          <cell r="C836" t="str">
            <v>015930</v>
          </cell>
          <cell r="D836" t="str">
            <v>SERRA REDONDA</v>
          </cell>
        </row>
        <row r="837">
          <cell r="B837" t="str">
            <v>PB</v>
          </cell>
          <cell r="C837" t="str">
            <v>047764</v>
          </cell>
          <cell r="D837" t="str">
            <v>SERRINHA</v>
          </cell>
        </row>
        <row r="838">
          <cell r="B838" t="str">
            <v>PB</v>
          </cell>
          <cell r="C838" t="str">
            <v>047805</v>
          </cell>
          <cell r="D838" t="str">
            <v>SERTAOZINHO</v>
          </cell>
        </row>
        <row r="839">
          <cell r="B839" t="str">
            <v>PB</v>
          </cell>
          <cell r="C839" t="str">
            <v>047843</v>
          </cell>
          <cell r="D839" t="str">
            <v>SOBRADO</v>
          </cell>
        </row>
        <row r="840">
          <cell r="B840" t="str">
            <v>PB</v>
          </cell>
          <cell r="C840" t="str">
            <v>047881</v>
          </cell>
          <cell r="D840" t="str">
            <v>SOCORRO</v>
          </cell>
        </row>
        <row r="841">
          <cell r="B841" t="str">
            <v>PB</v>
          </cell>
          <cell r="C841" t="str">
            <v>047922</v>
          </cell>
          <cell r="D841" t="str">
            <v>SOSSEGO</v>
          </cell>
        </row>
        <row r="842">
          <cell r="B842" t="str">
            <v>PB</v>
          </cell>
          <cell r="C842" t="str">
            <v>047960</v>
          </cell>
          <cell r="D842" t="str">
            <v>TENORIO</v>
          </cell>
        </row>
        <row r="843">
          <cell r="B843" t="str">
            <v>PB</v>
          </cell>
          <cell r="C843" t="str">
            <v>040187</v>
          </cell>
          <cell r="D843" t="str">
            <v>TRIUNFO</v>
          </cell>
        </row>
        <row r="844">
          <cell r="B844" t="str">
            <v>PB</v>
          </cell>
          <cell r="C844" t="str">
            <v>027997</v>
          </cell>
          <cell r="D844" t="str">
            <v>VARZEA</v>
          </cell>
        </row>
        <row r="845">
          <cell r="B845" t="str">
            <v>PB</v>
          </cell>
          <cell r="C845" t="str">
            <v>048127</v>
          </cell>
          <cell r="D845" t="str">
            <v>VIEIROPOLIS</v>
          </cell>
        </row>
        <row r="846">
          <cell r="B846" t="str">
            <v>PB</v>
          </cell>
          <cell r="C846" t="str">
            <v>056236</v>
          </cell>
          <cell r="D846" t="str">
            <v>VISTA SERRANA</v>
          </cell>
        </row>
        <row r="847">
          <cell r="B847" t="str">
            <v>PB</v>
          </cell>
          <cell r="C847" t="str">
            <v>048165</v>
          </cell>
          <cell r="D847" t="str">
            <v>ZABELE</v>
          </cell>
        </row>
        <row r="848">
          <cell r="B848" t="str">
            <v>PE</v>
          </cell>
          <cell r="C848" t="str">
            <v>056243</v>
          </cell>
          <cell r="D848" t="str">
            <v>ARACOIABA</v>
          </cell>
        </row>
        <row r="849">
          <cell r="B849" t="str">
            <v>PE</v>
          </cell>
          <cell r="C849" t="str">
            <v>001119</v>
          </cell>
          <cell r="D849" t="str">
            <v>BARRA DE GUABIRABA</v>
          </cell>
        </row>
        <row r="850">
          <cell r="B850" t="str">
            <v>PE</v>
          </cell>
          <cell r="C850" t="str">
            <v>031213</v>
          </cell>
          <cell r="D850" t="str">
            <v>BREJINHO</v>
          </cell>
        </row>
        <row r="851">
          <cell r="B851" t="str">
            <v>PE</v>
          </cell>
          <cell r="C851" t="str">
            <v>028439</v>
          </cell>
          <cell r="D851" t="str">
            <v>CAETES</v>
          </cell>
        </row>
        <row r="852">
          <cell r="B852" t="str">
            <v>PE</v>
          </cell>
          <cell r="C852" t="str">
            <v>007474</v>
          </cell>
          <cell r="D852" t="str">
            <v>CALCADO</v>
          </cell>
        </row>
        <row r="853">
          <cell r="B853" t="str">
            <v>PE</v>
          </cell>
          <cell r="C853" t="str">
            <v>032975</v>
          </cell>
          <cell r="D853" t="str">
            <v>CALUMBI</v>
          </cell>
        </row>
        <row r="854">
          <cell r="B854" t="str">
            <v>PE</v>
          </cell>
          <cell r="C854" t="str">
            <v>037499</v>
          </cell>
          <cell r="D854" t="str">
            <v>CAMUTANGA</v>
          </cell>
        </row>
        <row r="855">
          <cell r="B855" t="str">
            <v>PE</v>
          </cell>
          <cell r="C855" t="str">
            <v>051028</v>
          </cell>
          <cell r="D855" t="str">
            <v>CARNAUBEIRA DA PENHA</v>
          </cell>
        </row>
        <row r="856">
          <cell r="B856" t="str">
            <v>PE</v>
          </cell>
          <cell r="C856" t="str">
            <v>056250</v>
          </cell>
          <cell r="D856" t="str">
            <v>CASINHAS</v>
          </cell>
        </row>
        <row r="857">
          <cell r="B857" t="str">
            <v>PE</v>
          </cell>
          <cell r="C857" t="str">
            <v>038560</v>
          </cell>
          <cell r="D857" t="str">
            <v>CHA DE ALEGRIA</v>
          </cell>
        </row>
        <row r="858">
          <cell r="B858" t="str">
            <v>PE</v>
          </cell>
          <cell r="C858" t="str">
            <v>009056</v>
          </cell>
          <cell r="D858" t="str">
            <v>CORTES</v>
          </cell>
        </row>
        <row r="859">
          <cell r="B859" t="str">
            <v>PE</v>
          </cell>
          <cell r="C859" t="str">
            <v>050892</v>
          </cell>
          <cell r="D859" t="str">
            <v>DORMENTES</v>
          </cell>
        </row>
        <row r="860">
          <cell r="B860" t="str">
            <v>PE</v>
          </cell>
          <cell r="C860" t="str">
            <v>008143</v>
          </cell>
          <cell r="D860" t="str">
            <v>FERREIROS</v>
          </cell>
        </row>
        <row r="861">
          <cell r="B861" t="str">
            <v>PE</v>
          </cell>
          <cell r="C861" t="str">
            <v>026840</v>
          </cell>
          <cell r="D861" t="str">
            <v>GRANITO</v>
          </cell>
        </row>
        <row r="862">
          <cell r="B862" t="str">
            <v>PE</v>
          </cell>
          <cell r="C862" t="str">
            <v>033668</v>
          </cell>
          <cell r="D862" t="str">
            <v>IBIRAJUBA</v>
          </cell>
        </row>
        <row r="863">
          <cell r="B863" t="str">
            <v>PE</v>
          </cell>
          <cell r="C863" t="str">
            <v>003485</v>
          </cell>
          <cell r="D863" t="str">
            <v>INGAZEIRA</v>
          </cell>
        </row>
        <row r="864">
          <cell r="B864" t="str">
            <v>PE</v>
          </cell>
          <cell r="C864" t="str">
            <v>027052</v>
          </cell>
          <cell r="D864" t="str">
            <v>ITACURUBA</v>
          </cell>
        </row>
        <row r="865">
          <cell r="B865" t="str">
            <v>PE</v>
          </cell>
          <cell r="C865" t="str">
            <v>036050</v>
          </cell>
          <cell r="D865" t="str">
            <v>ITAQUITINGA</v>
          </cell>
        </row>
        <row r="866">
          <cell r="B866" t="str">
            <v>PE</v>
          </cell>
          <cell r="C866" t="str">
            <v>056267</v>
          </cell>
          <cell r="D866" t="str">
            <v>JAQUEIRA</v>
          </cell>
        </row>
        <row r="867">
          <cell r="B867" t="str">
            <v>PE</v>
          </cell>
          <cell r="C867" t="str">
            <v>056274</v>
          </cell>
          <cell r="D867" t="str">
            <v>JATOBA</v>
          </cell>
        </row>
        <row r="868">
          <cell r="B868" t="str">
            <v>PE</v>
          </cell>
          <cell r="C868" t="str">
            <v>009180</v>
          </cell>
          <cell r="D868" t="str">
            <v>JOAQUIM NABUCO</v>
          </cell>
        </row>
        <row r="869">
          <cell r="B869" t="str">
            <v>PE</v>
          </cell>
          <cell r="C869" t="str">
            <v>051011</v>
          </cell>
          <cell r="D869" t="str">
            <v>JUCATI</v>
          </cell>
        </row>
        <row r="870">
          <cell r="B870" t="str">
            <v>PE</v>
          </cell>
          <cell r="C870" t="str">
            <v>036380</v>
          </cell>
          <cell r="D870" t="str">
            <v>JUPI</v>
          </cell>
        </row>
        <row r="871">
          <cell r="B871" t="str">
            <v>PE</v>
          </cell>
          <cell r="C871" t="str">
            <v>051743</v>
          </cell>
          <cell r="D871" t="str">
            <v>LAGOA DO CARRO</v>
          </cell>
        </row>
        <row r="872">
          <cell r="B872" t="str">
            <v>PE</v>
          </cell>
          <cell r="C872" t="str">
            <v>015617</v>
          </cell>
          <cell r="D872" t="str">
            <v>LAGOA DO OURO</v>
          </cell>
        </row>
        <row r="873">
          <cell r="B873" t="str">
            <v>PE</v>
          </cell>
          <cell r="C873" t="str">
            <v>056298</v>
          </cell>
          <cell r="D873" t="str">
            <v>MANARI</v>
          </cell>
        </row>
        <row r="874">
          <cell r="B874" t="str">
            <v>PE</v>
          </cell>
          <cell r="C874" t="str">
            <v>028893</v>
          </cell>
          <cell r="D874" t="str">
            <v>MARAIAL</v>
          </cell>
        </row>
        <row r="875">
          <cell r="B875" t="str">
            <v>PE</v>
          </cell>
          <cell r="C875" t="str">
            <v>018645</v>
          </cell>
          <cell r="D875" t="str">
            <v>PARANATAMA</v>
          </cell>
        </row>
        <row r="876">
          <cell r="B876" t="str">
            <v>PE</v>
          </cell>
          <cell r="C876" t="str">
            <v>031017</v>
          </cell>
          <cell r="D876" t="str">
            <v>PRIMAVERA</v>
          </cell>
        </row>
        <row r="877">
          <cell r="B877" t="str">
            <v>PE</v>
          </cell>
          <cell r="C877" t="str">
            <v>051073</v>
          </cell>
          <cell r="D877" t="str">
            <v>QUIXABA</v>
          </cell>
        </row>
        <row r="878">
          <cell r="B878" t="str">
            <v>PE</v>
          </cell>
          <cell r="C878" t="str">
            <v>001542</v>
          </cell>
          <cell r="D878" t="str">
            <v>SALGADINHO</v>
          </cell>
        </row>
        <row r="879">
          <cell r="B879" t="str">
            <v>PE</v>
          </cell>
          <cell r="C879" t="str">
            <v>051004</v>
          </cell>
          <cell r="D879" t="str">
            <v>SANTA CRUZ</v>
          </cell>
        </row>
        <row r="880">
          <cell r="B880" t="str">
            <v>PE</v>
          </cell>
          <cell r="C880" t="str">
            <v>051080</v>
          </cell>
          <cell r="D880" t="str">
            <v>SANTA CRUZ DA BAIXA VERDE</v>
          </cell>
        </row>
        <row r="881">
          <cell r="B881" t="str">
            <v>PE</v>
          </cell>
          <cell r="C881" t="str">
            <v>056308</v>
          </cell>
          <cell r="D881" t="str">
            <v>SANTA FILOMENA</v>
          </cell>
        </row>
        <row r="882">
          <cell r="B882" t="str">
            <v>PE</v>
          </cell>
          <cell r="C882" t="str">
            <v>023568</v>
          </cell>
          <cell r="D882" t="str">
            <v>SANTA MARIA DO CAMBUCA</v>
          </cell>
        </row>
        <row r="883">
          <cell r="B883" t="str">
            <v>PE</v>
          </cell>
          <cell r="C883" t="str">
            <v>019156</v>
          </cell>
          <cell r="D883" t="str">
            <v>SAO BENEDITO DO SUL</v>
          </cell>
        </row>
        <row r="884">
          <cell r="B884" t="str">
            <v>PE</v>
          </cell>
          <cell r="C884" t="str">
            <v>008947</v>
          </cell>
          <cell r="D884" t="str">
            <v>SOLIDAO</v>
          </cell>
        </row>
        <row r="885">
          <cell r="B885" t="str">
            <v>PE</v>
          </cell>
          <cell r="C885" t="str">
            <v>019345</v>
          </cell>
          <cell r="D885" t="str">
            <v>TACAIMBO</v>
          </cell>
        </row>
        <row r="886">
          <cell r="B886" t="str">
            <v>PE</v>
          </cell>
          <cell r="C886" t="str">
            <v>016001</v>
          </cell>
          <cell r="D886" t="str">
            <v>TEREZINHA</v>
          </cell>
        </row>
        <row r="887">
          <cell r="B887" t="str">
            <v>PE</v>
          </cell>
          <cell r="C887" t="str">
            <v>004288</v>
          </cell>
          <cell r="D887" t="str">
            <v>TRACUNHAEM</v>
          </cell>
        </row>
        <row r="888">
          <cell r="B888" t="str">
            <v>PE</v>
          </cell>
          <cell r="C888" t="str">
            <v>033864</v>
          </cell>
          <cell r="D888" t="str">
            <v>VERDEJANTE</v>
          </cell>
        </row>
        <row r="889">
          <cell r="B889" t="str">
            <v>PE</v>
          </cell>
          <cell r="C889" t="str">
            <v>050995</v>
          </cell>
          <cell r="D889" t="str">
            <v>VERTENTE DO LERIO</v>
          </cell>
        </row>
        <row r="890">
          <cell r="B890" t="str">
            <v>PE</v>
          </cell>
          <cell r="C890" t="str">
            <v>051736</v>
          </cell>
          <cell r="D890" t="str">
            <v>XEXEU</v>
          </cell>
        </row>
        <row r="891">
          <cell r="B891" t="str">
            <v>PI</v>
          </cell>
          <cell r="C891" t="str">
            <v>054984</v>
          </cell>
          <cell r="D891" t="str">
            <v>ACAUA</v>
          </cell>
        </row>
        <row r="892">
          <cell r="B892" t="str">
            <v>PI</v>
          </cell>
          <cell r="C892" t="str">
            <v>008246</v>
          </cell>
          <cell r="D892" t="str">
            <v>AGRICOLANDIA</v>
          </cell>
        </row>
        <row r="893">
          <cell r="B893" t="str">
            <v>PI</v>
          </cell>
          <cell r="C893" t="str">
            <v>043067</v>
          </cell>
          <cell r="D893" t="str">
            <v>ALAGOINHA DO PIAUI</v>
          </cell>
        </row>
        <row r="894">
          <cell r="B894" t="str">
            <v>PI</v>
          </cell>
          <cell r="C894" t="str">
            <v>047331</v>
          </cell>
          <cell r="D894" t="str">
            <v>ALEGRETE DO PIAUI</v>
          </cell>
        </row>
        <row r="895">
          <cell r="B895" t="str">
            <v>PI</v>
          </cell>
          <cell r="C895" t="str">
            <v>047616</v>
          </cell>
          <cell r="D895" t="str">
            <v>ALVORADA DO GURGUEIA</v>
          </cell>
        </row>
        <row r="896">
          <cell r="B896" t="str">
            <v>PI</v>
          </cell>
          <cell r="C896" t="str">
            <v>034698</v>
          </cell>
          <cell r="D896" t="str">
            <v>ANISIO DE ABREU</v>
          </cell>
        </row>
        <row r="897">
          <cell r="B897" t="str">
            <v>PI</v>
          </cell>
          <cell r="C897" t="str">
            <v>025779</v>
          </cell>
          <cell r="D897" t="str">
            <v>ANTONIO ALMEIDA</v>
          </cell>
        </row>
        <row r="898">
          <cell r="B898" t="str">
            <v>PI</v>
          </cell>
          <cell r="C898" t="str">
            <v>017921</v>
          </cell>
          <cell r="D898" t="str">
            <v>AROAZES</v>
          </cell>
        </row>
        <row r="899">
          <cell r="B899" t="str">
            <v>PI</v>
          </cell>
          <cell r="C899" t="str">
            <v>013365</v>
          </cell>
          <cell r="D899" t="str">
            <v>ARRAIAL</v>
          </cell>
        </row>
        <row r="900">
          <cell r="B900" t="str">
            <v>PI</v>
          </cell>
          <cell r="C900" t="str">
            <v>047623</v>
          </cell>
          <cell r="D900" t="str">
            <v>ASSUNCAO DO PIAUI</v>
          </cell>
        </row>
        <row r="901">
          <cell r="B901" t="str">
            <v>PI</v>
          </cell>
          <cell r="C901" t="str">
            <v>040747</v>
          </cell>
          <cell r="D901" t="str">
            <v>AVELINO LOPES</v>
          </cell>
        </row>
        <row r="902">
          <cell r="B902" t="str">
            <v>PI</v>
          </cell>
          <cell r="C902" t="str">
            <v>049834</v>
          </cell>
          <cell r="D902" t="str">
            <v>BAIXA GRANDE DO RIBEIRO</v>
          </cell>
        </row>
        <row r="903">
          <cell r="B903" t="str">
            <v>PI</v>
          </cell>
          <cell r="C903" t="str">
            <v>054991</v>
          </cell>
          <cell r="D903" t="str">
            <v>BARRA DALCANTARA</v>
          </cell>
        </row>
        <row r="904">
          <cell r="B904" t="str">
            <v>PI</v>
          </cell>
          <cell r="C904" t="str">
            <v>019455</v>
          </cell>
          <cell r="D904" t="str">
            <v>BARREIRAS DO PIAUI</v>
          </cell>
        </row>
        <row r="905">
          <cell r="B905" t="str">
            <v>PI</v>
          </cell>
          <cell r="C905" t="str">
            <v>010667</v>
          </cell>
          <cell r="D905" t="str">
            <v>BARRO DURO</v>
          </cell>
        </row>
        <row r="906">
          <cell r="B906" t="str">
            <v>PI</v>
          </cell>
          <cell r="C906" t="str">
            <v>055000</v>
          </cell>
          <cell r="D906" t="str">
            <v>BELA VISTA DO PIAUI</v>
          </cell>
        </row>
        <row r="907">
          <cell r="B907" t="str">
            <v>PI</v>
          </cell>
          <cell r="C907" t="str">
            <v>057053</v>
          </cell>
          <cell r="D907" t="str">
            <v>BELEM DO PIAUI</v>
          </cell>
        </row>
        <row r="908">
          <cell r="B908" t="str">
            <v>PI</v>
          </cell>
          <cell r="C908" t="str">
            <v>033857</v>
          </cell>
          <cell r="D908" t="str">
            <v>BENEDITINOS</v>
          </cell>
        </row>
        <row r="909">
          <cell r="B909" t="str">
            <v>PI</v>
          </cell>
          <cell r="C909" t="str">
            <v>024811</v>
          </cell>
          <cell r="D909" t="str">
            <v>BERTOLINIA</v>
          </cell>
        </row>
        <row r="910">
          <cell r="B910" t="str">
            <v>PI</v>
          </cell>
          <cell r="C910" t="str">
            <v>047094</v>
          </cell>
          <cell r="D910" t="str">
            <v>BETANIA DO PIAUI</v>
          </cell>
        </row>
        <row r="911">
          <cell r="B911" t="str">
            <v>PI</v>
          </cell>
          <cell r="C911" t="str">
            <v>055017</v>
          </cell>
          <cell r="D911" t="str">
            <v>BOA HORA</v>
          </cell>
        </row>
        <row r="912">
          <cell r="B912" t="str">
            <v>PI</v>
          </cell>
          <cell r="C912" t="str">
            <v>017378</v>
          </cell>
          <cell r="D912" t="str">
            <v>BOCAINA</v>
          </cell>
        </row>
        <row r="913">
          <cell r="B913" t="str">
            <v>PI</v>
          </cell>
          <cell r="C913" t="str">
            <v>049841</v>
          </cell>
          <cell r="D913" t="str">
            <v>BOM PRINCIPIO DO PIAUI</v>
          </cell>
        </row>
        <row r="914">
          <cell r="B914" t="str">
            <v>PI</v>
          </cell>
          <cell r="C914" t="str">
            <v>047221</v>
          </cell>
          <cell r="D914" t="str">
            <v>BONFIM DO PIAUI</v>
          </cell>
        </row>
        <row r="915">
          <cell r="B915" t="str">
            <v>PI</v>
          </cell>
          <cell r="C915" t="str">
            <v>047348</v>
          </cell>
          <cell r="D915" t="str">
            <v>BOQUEIRAO DO PIAUI</v>
          </cell>
        </row>
        <row r="916">
          <cell r="B916" t="str">
            <v>PI</v>
          </cell>
          <cell r="C916" t="str">
            <v>047238</v>
          </cell>
          <cell r="D916" t="str">
            <v>BRASILEIRA</v>
          </cell>
        </row>
        <row r="917">
          <cell r="B917" t="str">
            <v>PI</v>
          </cell>
          <cell r="C917" t="str">
            <v>055024</v>
          </cell>
          <cell r="D917" t="str">
            <v>BREJO DO PIAUI</v>
          </cell>
        </row>
        <row r="918">
          <cell r="B918" t="str">
            <v>PI</v>
          </cell>
          <cell r="C918" t="str">
            <v>047458</v>
          </cell>
          <cell r="D918" t="str">
            <v>BURITI DO CASTELO</v>
          </cell>
        </row>
        <row r="919">
          <cell r="B919" t="str">
            <v>PI</v>
          </cell>
          <cell r="C919" t="str">
            <v>047355</v>
          </cell>
          <cell r="D919" t="str">
            <v>BURITI DOS MONTES</v>
          </cell>
        </row>
        <row r="920">
          <cell r="B920" t="str">
            <v>PI</v>
          </cell>
          <cell r="C920" t="str">
            <v>047245</v>
          </cell>
          <cell r="D920" t="str">
            <v>CABECEIRAS DO PIAUI</v>
          </cell>
        </row>
        <row r="921">
          <cell r="B921" t="str">
            <v>PI</v>
          </cell>
          <cell r="C921" t="str">
            <v>055031</v>
          </cell>
          <cell r="D921" t="str">
            <v>CAJAZEIRAS DO PIAUI</v>
          </cell>
        </row>
        <row r="922">
          <cell r="B922" t="str">
            <v>PI</v>
          </cell>
          <cell r="C922" t="str">
            <v>047252</v>
          </cell>
          <cell r="D922" t="str">
            <v>CAJUEIRO DA PRAIA</v>
          </cell>
        </row>
        <row r="923">
          <cell r="B923" t="str">
            <v>PI</v>
          </cell>
          <cell r="C923" t="str">
            <v>049858</v>
          </cell>
          <cell r="D923" t="str">
            <v>CALDEIRAO GRANDE DO PIAUI</v>
          </cell>
        </row>
        <row r="924">
          <cell r="B924" t="str">
            <v>PI</v>
          </cell>
          <cell r="C924" t="str">
            <v>028130</v>
          </cell>
          <cell r="D924" t="str">
            <v>CAMPINAS DO PIAUI</v>
          </cell>
        </row>
        <row r="925">
          <cell r="B925" t="str">
            <v>PI</v>
          </cell>
          <cell r="C925" t="str">
            <v>055048</v>
          </cell>
          <cell r="D925" t="str">
            <v>CAMPO ALEGRE DO FIDALGO</v>
          </cell>
        </row>
        <row r="926">
          <cell r="B926" t="str">
            <v>PI</v>
          </cell>
          <cell r="C926" t="str">
            <v>055055</v>
          </cell>
          <cell r="D926" t="str">
            <v>CAMPO GRANDE DO PIAUI</v>
          </cell>
        </row>
        <row r="927">
          <cell r="B927" t="str">
            <v>PI</v>
          </cell>
          <cell r="C927" t="str">
            <v>055062</v>
          </cell>
          <cell r="D927" t="str">
            <v>CAMPO LARGO DO PIAUI</v>
          </cell>
        </row>
        <row r="928">
          <cell r="B928" t="str">
            <v>PI</v>
          </cell>
          <cell r="C928" t="str">
            <v>047269</v>
          </cell>
          <cell r="D928" t="str">
            <v>CANAVIEIRA</v>
          </cell>
        </row>
        <row r="929">
          <cell r="B929" t="str">
            <v>PI</v>
          </cell>
          <cell r="C929" t="str">
            <v>047379</v>
          </cell>
          <cell r="D929" t="str">
            <v>CANTO</v>
          </cell>
        </row>
        <row r="930">
          <cell r="B930" t="str">
            <v>PI</v>
          </cell>
          <cell r="C930" t="str">
            <v>001779</v>
          </cell>
          <cell r="D930" t="str">
            <v>CAPITAO DE CAMPOS</v>
          </cell>
        </row>
        <row r="931">
          <cell r="B931" t="str">
            <v>PI</v>
          </cell>
          <cell r="C931" t="str">
            <v>055079</v>
          </cell>
          <cell r="D931" t="str">
            <v>CAPITAO GERVASIO OLIVEIRA</v>
          </cell>
        </row>
        <row r="932">
          <cell r="B932" t="str">
            <v>PI</v>
          </cell>
          <cell r="C932" t="str">
            <v>032700</v>
          </cell>
          <cell r="D932" t="str">
            <v>CARACOL</v>
          </cell>
        </row>
        <row r="933">
          <cell r="B933" t="str">
            <v>PI</v>
          </cell>
          <cell r="C933" t="str">
            <v>055086</v>
          </cell>
          <cell r="D933" t="str">
            <v>CARAUBAS DO PIAUI</v>
          </cell>
        </row>
        <row r="934">
          <cell r="B934" t="str">
            <v>PI</v>
          </cell>
          <cell r="C934" t="str">
            <v>047386</v>
          </cell>
          <cell r="D934" t="str">
            <v>CARIDADE DO PIAUI</v>
          </cell>
        </row>
        <row r="935">
          <cell r="B935" t="str">
            <v>PI</v>
          </cell>
          <cell r="C935" t="str">
            <v>055093</v>
          </cell>
          <cell r="D935" t="str">
            <v>CAXINGO</v>
          </cell>
        </row>
        <row r="936">
          <cell r="B936" t="str">
            <v>PI</v>
          </cell>
          <cell r="C936" t="str">
            <v>055103</v>
          </cell>
          <cell r="D936" t="str">
            <v>COCAL DE TELHA</v>
          </cell>
        </row>
        <row r="937">
          <cell r="B937" t="str">
            <v>PI</v>
          </cell>
          <cell r="C937" t="str">
            <v>055110</v>
          </cell>
          <cell r="D937" t="str">
            <v>COCAL DO ALVES</v>
          </cell>
        </row>
        <row r="938">
          <cell r="B938" t="str">
            <v>PI</v>
          </cell>
          <cell r="C938" t="str">
            <v>049865</v>
          </cell>
          <cell r="D938" t="str">
            <v>COIVARAS</v>
          </cell>
        </row>
        <row r="939">
          <cell r="B939" t="str">
            <v>PI</v>
          </cell>
          <cell r="C939" t="str">
            <v>049872</v>
          </cell>
          <cell r="D939" t="str">
            <v>COLONIA DO GURGUEIA</v>
          </cell>
        </row>
        <row r="940">
          <cell r="B940" t="str">
            <v>PI</v>
          </cell>
          <cell r="C940" t="str">
            <v>049889</v>
          </cell>
          <cell r="D940" t="str">
            <v>COLONIA DO PIAUI</v>
          </cell>
        </row>
        <row r="941">
          <cell r="B941" t="str">
            <v>PI</v>
          </cell>
          <cell r="C941" t="str">
            <v>008954</v>
          </cell>
          <cell r="D941" t="str">
            <v>CONCEICAO DO CANINDE</v>
          </cell>
        </row>
        <row r="942">
          <cell r="B942" t="str">
            <v>PI</v>
          </cell>
          <cell r="C942" t="str">
            <v>047472</v>
          </cell>
          <cell r="D942" t="str">
            <v>CORONEL JOSE DIAS</v>
          </cell>
        </row>
        <row r="943">
          <cell r="B943" t="str">
            <v>PI</v>
          </cell>
          <cell r="C943" t="str">
            <v>035666</v>
          </cell>
          <cell r="D943" t="str">
            <v>CRISTALANDIA DO PIAUI</v>
          </cell>
        </row>
        <row r="944">
          <cell r="B944" t="str">
            <v>PI</v>
          </cell>
          <cell r="C944" t="str">
            <v>055127</v>
          </cell>
          <cell r="D944" t="str">
            <v>CURRAIS</v>
          </cell>
        </row>
        <row r="945">
          <cell r="B945" t="str">
            <v>PI</v>
          </cell>
          <cell r="C945" t="str">
            <v>047276</v>
          </cell>
          <cell r="D945" t="str">
            <v>CURRAL NOVO DO PIAUI</v>
          </cell>
        </row>
        <row r="946">
          <cell r="B946" t="str">
            <v>PI</v>
          </cell>
          <cell r="C946" t="str">
            <v>047489</v>
          </cell>
          <cell r="D946" t="str">
            <v>CURRALINHOS</v>
          </cell>
        </row>
        <row r="947">
          <cell r="B947" t="str">
            <v>PI</v>
          </cell>
          <cell r="C947" t="str">
            <v>005720</v>
          </cell>
          <cell r="D947" t="str">
            <v>DEMERVAL LOBAO</v>
          </cell>
        </row>
        <row r="948">
          <cell r="B948" t="str">
            <v>PI</v>
          </cell>
          <cell r="C948" t="str">
            <v>041227</v>
          </cell>
          <cell r="D948" t="str">
            <v>DIRCEU ARCOVERDE</v>
          </cell>
        </row>
        <row r="949">
          <cell r="B949" t="str">
            <v>PI</v>
          </cell>
          <cell r="C949" t="str">
            <v>035082</v>
          </cell>
          <cell r="D949" t="str">
            <v>DOM EXPEDITO LOPES</v>
          </cell>
        </row>
        <row r="950">
          <cell r="B950" t="str">
            <v>PI</v>
          </cell>
          <cell r="C950" t="str">
            <v>046088</v>
          </cell>
          <cell r="D950" t="str">
            <v>DOM INOCENCIO</v>
          </cell>
        </row>
        <row r="951">
          <cell r="B951" t="str">
            <v>PI</v>
          </cell>
          <cell r="C951" t="str">
            <v>003502</v>
          </cell>
          <cell r="D951" t="str">
            <v>DOMINGOS MOURAO</v>
          </cell>
        </row>
        <row r="952">
          <cell r="B952" t="str">
            <v>PI</v>
          </cell>
          <cell r="C952" t="str">
            <v>016812</v>
          </cell>
          <cell r="D952" t="str">
            <v>ELISEU MARTINS</v>
          </cell>
        </row>
        <row r="953">
          <cell r="B953" t="str">
            <v>PI</v>
          </cell>
          <cell r="C953" t="str">
            <v>047496</v>
          </cell>
          <cell r="D953" t="str">
            <v>ESPIRITO SANTO</v>
          </cell>
        </row>
        <row r="954">
          <cell r="B954" t="str">
            <v>PI</v>
          </cell>
          <cell r="C954" t="str">
            <v>047506</v>
          </cell>
          <cell r="D954" t="str">
            <v>FARTURA</v>
          </cell>
        </row>
        <row r="955">
          <cell r="B955" t="str">
            <v>PI</v>
          </cell>
          <cell r="C955" t="str">
            <v>049896</v>
          </cell>
          <cell r="D955" t="str">
            <v>FARTURA DO PIAUI</v>
          </cell>
        </row>
        <row r="956">
          <cell r="B956" t="str">
            <v>PI</v>
          </cell>
          <cell r="C956" t="str">
            <v>039040</v>
          </cell>
          <cell r="D956" t="str">
            <v>FLORES DO PIAUI</v>
          </cell>
        </row>
        <row r="957">
          <cell r="B957" t="str">
            <v>PI</v>
          </cell>
          <cell r="C957" t="str">
            <v>055134</v>
          </cell>
          <cell r="D957" t="str">
            <v>FLORESTA DO PIAUI</v>
          </cell>
        </row>
        <row r="958">
          <cell r="B958" t="str">
            <v>PI</v>
          </cell>
          <cell r="C958" t="str">
            <v>026637</v>
          </cell>
          <cell r="D958" t="str">
            <v>FRANCINOPOLIS</v>
          </cell>
        </row>
        <row r="959">
          <cell r="B959" t="str">
            <v>PI</v>
          </cell>
          <cell r="C959" t="str">
            <v>013279</v>
          </cell>
          <cell r="D959" t="str">
            <v>FRANCISCO AYRES</v>
          </cell>
        </row>
        <row r="960">
          <cell r="B960" t="str">
            <v>PI</v>
          </cell>
          <cell r="C960" t="str">
            <v>055141</v>
          </cell>
          <cell r="D960" t="str">
            <v>FRANCISCO MACEDO</v>
          </cell>
        </row>
        <row r="961">
          <cell r="B961" t="str">
            <v>PI</v>
          </cell>
          <cell r="C961" t="str">
            <v>055158</v>
          </cell>
          <cell r="D961" t="str">
            <v>GEMINIANO</v>
          </cell>
        </row>
        <row r="962">
          <cell r="B962" t="str">
            <v>PI</v>
          </cell>
          <cell r="C962" t="str">
            <v>057194</v>
          </cell>
          <cell r="D962" t="str">
            <v>GUARIBAS</v>
          </cell>
        </row>
        <row r="963">
          <cell r="B963" t="str">
            <v>PI</v>
          </cell>
          <cell r="C963" t="str">
            <v>009678</v>
          </cell>
          <cell r="D963" t="str">
            <v>HUGO NAPOLEAO</v>
          </cell>
        </row>
        <row r="964">
          <cell r="B964" t="str">
            <v>PI</v>
          </cell>
          <cell r="C964" t="str">
            <v>057338</v>
          </cell>
          <cell r="D964" t="str">
            <v>ILHA GRANDE</v>
          </cell>
        </row>
        <row r="965">
          <cell r="B965" t="str">
            <v>PI</v>
          </cell>
          <cell r="C965" t="str">
            <v>030922</v>
          </cell>
          <cell r="D965" t="str">
            <v>IPIRANGA DO PIAUI</v>
          </cell>
        </row>
        <row r="966">
          <cell r="B966" t="str">
            <v>PI</v>
          </cell>
          <cell r="C966" t="str">
            <v>022507</v>
          </cell>
          <cell r="D966" t="str">
            <v>ISAIAS COELHO</v>
          </cell>
        </row>
        <row r="967">
          <cell r="B967" t="str">
            <v>PI</v>
          </cell>
          <cell r="C967" t="str">
            <v>018171</v>
          </cell>
          <cell r="D967" t="str">
            <v>ITAINOPOLIS</v>
          </cell>
        </row>
        <row r="968">
          <cell r="B968" t="str">
            <v>PI</v>
          </cell>
          <cell r="C968" t="str">
            <v>047403</v>
          </cell>
          <cell r="D968" t="str">
            <v>JACARE</v>
          </cell>
        </row>
        <row r="969">
          <cell r="B969" t="str">
            <v>PI</v>
          </cell>
          <cell r="C969" t="str">
            <v>047513</v>
          </cell>
          <cell r="D969" t="str">
            <v>JACOBINA DO PIAUI</v>
          </cell>
        </row>
        <row r="970">
          <cell r="B970" t="str">
            <v>PI</v>
          </cell>
          <cell r="C970" t="str">
            <v>049906</v>
          </cell>
          <cell r="D970" t="str">
            <v>JARDIM DO MULATO</v>
          </cell>
        </row>
        <row r="971">
          <cell r="B971" t="str">
            <v>PI</v>
          </cell>
          <cell r="C971" t="str">
            <v>055165</v>
          </cell>
          <cell r="D971" t="str">
            <v>JATOBA DO PIAUI</v>
          </cell>
        </row>
        <row r="972">
          <cell r="B972" t="str">
            <v>PI</v>
          </cell>
          <cell r="C972" t="str">
            <v>024763</v>
          </cell>
          <cell r="D972" t="str">
            <v>JERUMENHA</v>
          </cell>
        </row>
        <row r="973">
          <cell r="B973" t="str">
            <v>PI</v>
          </cell>
          <cell r="C973" t="str">
            <v>055172</v>
          </cell>
          <cell r="D973" t="str">
            <v>JOAO COSTA</v>
          </cell>
        </row>
        <row r="974">
          <cell r="B974" t="str">
            <v>PI</v>
          </cell>
          <cell r="C974" t="str">
            <v>017275</v>
          </cell>
          <cell r="D974" t="str">
            <v>JOAQUIM PIRES</v>
          </cell>
        </row>
        <row r="975">
          <cell r="B975" t="str">
            <v>PI</v>
          </cell>
          <cell r="C975" t="str">
            <v>055189</v>
          </cell>
          <cell r="D975" t="str">
            <v>JOCA MARQUES</v>
          </cell>
        </row>
        <row r="976">
          <cell r="B976" t="str">
            <v>PI</v>
          </cell>
          <cell r="C976" t="str">
            <v>055196</v>
          </cell>
          <cell r="D976" t="str">
            <v>JULIO BORGES</v>
          </cell>
        </row>
        <row r="977">
          <cell r="B977" t="str">
            <v>PI</v>
          </cell>
          <cell r="C977" t="str">
            <v>055206</v>
          </cell>
          <cell r="D977" t="str">
            <v>JUREMA</v>
          </cell>
        </row>
        <row r="978">
          <cell r="B978" t="str">
            <v>PI</v>
          </cell>
          <cell r="C978" t="str">
            <v>047410</v>
          </cell>
          <cell r="D978" t="str">
            <v>LAGOA ALEGRE</v>
          </cell>
        </row>
        <row r="979">
          <cell r="B979" t="str">
            <v>PI</v>
          </cell>
          <cell r="C979" t="str">
            <v>055907</v>
          </cell>
          <cell r="D979" t="str">
            <v>LAGOA DE SAO FRANCISCO</v>
          </cell>
        </row>
        <row r="980">
          <cell r="B980" t="str">
            <v>PI</v>
          </cell>
          <cell r="C980" t="str">
            <v>049913</v>
          </cell>
          <cell r="D980" t="str">
            <v>LAGOA DO BARRO DO PIAUI</v>
          </cell>
        </row>
        <row r="981">
          <cell r="B981" t="str">
            <v>PI</v>
          </cell>
          <cell r="C981" t="str">
            <v>055213</v>
          </cell>
          <cell r="D981" t="str">
            <v>LAGOA DO PIAUI</v>
          </cell>
        </row>
        <row r="982">
          <cell r="B982" t="str">
            <v>PI</v>
          </cell>
          <cell r="C982" t="str">
            <v>047434</v>
          </cell>
          <cell r="D982" t="str">
            <v>LAGOA DO SITIO</v>
          </cell>
        </row>
        <row r="983">
          <cell r="B983" t="str">
            <v>PI</v>
          </cell>
          <cell r="C983" t="str">
            <v>055220</v>
          </cell>
          <cell r="D983" t="str">
            <v>LAGOINHA DO PIAUI</v>
          </cell>
        </row>
        <row r="984">
          <cell r="B984" t="str">
            <v>PI</v>
          </cell>
          <cell r="C984" t="str">
            <v>047537</v>
          </cell>
          <cell r="D984" t="str">
            <v>LAMEIRAO</v>
          </cell>
        </row>
        <row r="985">
          <cell r="B985" t="str">
            <v>PI</v>
          </cell>
          <cell r="C985" t="str">
            <v>036988</v>
          </cell>
          <cell r="D985" t="str">
            <v>LANDRI SALES</v>
          </cell>
        </row>
        <row r="986">
          <cell r="B986" t="str">
            <v>PI</v>
          </cell>
          <cell r="C986" t="str">
            <v>055237</v>
          </cell>
          <cell r="D986" t="str">
            <v>MADEIRO</v>
          </cell>
        </row>
        <row r="987">
          <cell r="B987" t="str">
            <v>PI</v>
          </cell>
          <cell r="C987" t="str">
            <v>010090</v>
          </cell>
          <cell r="D987" t="str">
            <v>MANOEL EMIDIO</v>
          </cell>
        </row>
        <row r="988">
          <cell r="B988" t="str">
            <v>PI</v>
          </cell>
          <cell r="C988" t="str">
            <v>047441</v>
          </cell>
          <cell r="D988" t="str">
            <v>MARCOLANDIA</v>
          </cell>
        </row>
        <row r="989">
          <cell r="B989" t="str">
            <v>PI</v>
          </cell>
          <cell r="C989" t="str">
            <v>007027</v>
          </cell>
          <cell r="D989" t="str">
            <v>MARCOS PARENTE</v>
          </cell>
        </row>
        <row r="990">
          <cell r="B990" t="str">
            <v>PI</v>
          </cell>
          <cell r="C990" t="str">
            <v>055244</v>
          </cell>
          <cell r="D990" t="str">
            <v>MASSAPE DO PIAUI</v>
          </cell>
        </row>
        <row r="991">
          <cell r="B991" t="str">
            <v>PI</v>
          </cell>
          <cell r="C991" t="str">
            <v>032085</v>
          </cell>
          <cell r="D991" t="str">
            <v>MATIAS OLIMPIO</v>
          </cell>
        </row>
        <row r="992">
          <cell r="B992" t="str">
            <v>PI</v>
          </cell>
          <cell r="C992" t="str">
            <v>016393</v>
          </cell>
          <cell r="D992" t="str">
            <v>MIGUEL LEAO</v>
          </cell>
        </row>
        <row r="993">
          <cell r="B993" t="str">
            <v>PI</v>
          </cell>
          <cell r="C993" t="str">
            <v>055251</v>
          </cell>
          <cell r="D993" t="str">
            <v>MILTON BRANDAO</v>
          </cell>
        </row>
        <row r="994">
          <cell r="B994" t="str">
            <v>PI</v>
          </cell>
          <cell r="C994" t="str">
            <v>008789</v>
          </cell>
          <cell r="D994" t="str">
            <v>MONSENHOR GIL</v>
          </cell>
        </row>
        <row r="995">
          <cell r="B995" t="str">
            <v>PI</v>
          </cell>
          <cell r="C995" t="str">
            <v>039435</v>
          </cell>
          <cell r="D995" t="str">
            <v>MONSENHOR HIPOLITO</v>
          </cell>
        </row>
        <row r="996">
          <cell r="B996" t="str">
            <v>PI</v>
          </cell>
          <cell r="C996" t="str">
            <v>030348</v>
          </cell>
          <cell r="D996" t="str">
            <v>MONTE ALEGRE DO PIAUI</v>
          </cell>
        </row>
        <row r="997">
          <cell r="B997" t="str">
            <v>PI</v>
          </cell>
          <cell r="C997" t="str">
            <v>055268</v>
          </cell>
          <cell r="D997" t="str">
            <v>MORRO CABECA NO TEMPO</v>
          </cell>
        </row>
        <row r="998">
          <cell r="B998" t="str">
            <v>PI</v>
          </cell>
          <cell r="C998" t="str">
            <v>055275</v>
          </cell>
          <cell r="D998" t="str">
            <v>MORRO DO CHAPEU DO PIAUI</v>
          </cell>
        </row>
        <row r="999">
          <cell r="B999" t="str">
            <v>PI</v>
          </cell>
          <cell r="C999" t="str">
            <v>047104</v>
          </cell>
          <cell r="D999" t="str">
            <v>MULATO</v>
          </cell>
        </row>
        <row r="1000">
          <cell r="B1000" t="str">
            <v>PI</v>
          </cell>
          <cell r="C1000" t="str">
            <v>055282</v>
          </cell>
          <cell r="D1000" t="str">
            <v>MURICI DOS PORTELA</v>
          </cell>
        </row>
        <row r="1001">
          <cell r="B1001" t="str">
            <v>PI</v>
          </cell>
          <cell r="C1001" t="str">
            <v>018906</v>
          </cell>
          <cell r="D1001" t="str">
            <v>NAZARE DO PIAUI</v>
          </cell>
        </row>
        <row r="1002">
          <cell r="B1002" t="str">
            <v>PI</v>
          </cell>
          <cell r="C1002" t="str">
            <v>047111</v>
          </cell>
          <cell r="D1002" t="str">
            <v>NAZARIA</v>
          </cell>
        </row>
        <row r="1003">
          <cell r="B1003" t="str">
            <v>PI</v>
          </cell>
          <cell r="C1003" t="str">
            <v>055299</v>
          </cell>
          <cell r="D1003" t="str">
            <v>NOSSA SENHORA DE NAZARE</v>
          </cell>
        </row>
        <row r="1004">
          <cell r="B1004" t="str">
            <v>PI</v>
          </cell>
          <cell r="C1004" t="str">
            <v>012634</v>
          </cell>
          <cell r="D1004" t="str">
            <v>NOSSA SENHORA DOS REMEDIOS</v>
          </cell>
        </row>
        <row r="1005">
          <cell r="B1005" t="str">
            <v>PI</v>
          </cell>
          <cell r="C1005" t="str">
            <v>003533</v>
          </cell>
          <cell r="D1005" t="str">
            <v>NOVO ORIENTE DO PIAUI</v>
          </cell>
        </row>
        <row r="1006">
          <cell r="B1006" t="str">
            <v>PI</v>
          </cell>
          <cell r="C1006" t="str">
            <v>055309</v>
          </cell>
          <cell r="D1006" t="str">
            <v>NOVO SANTO ANTONIO</v>
          </cell>
        </row>
        <row r="1007">
          <cell r="B1007" t="str">
            <v>PI</v>
          </cell>
          <cell r="C1007" t="str">
            <v>047128</v>
          </cell>
          <cell r="D1007" t="str">
            <v>NUCLEO DO GURGUEIA</v>
          </cell>
        </row>
        <row r="1008">
          <cell r="B1008" t="str">
            <v>PI</v>
          </cell>
          <cell r="C1008" t="str">
            <v>055316</v>
          </cell>
          <cell r="D1008" t="str">
            <v>OLHO DAGUA DO PIAUI</v>
          </cell>
        </row>
        <row r="1009">
          <cell r="B1009" t="str">
            <v>PI</v>
          </cell>
          <cell r="C1009" t="str">
            <v>015198</v>
          </cell>
          <cell r="D1009" t="str">
            <v>PADRE MARCOS</v>
          </cell>
        </row>
        <row r="1010">
          <cell r="B1010" t="str">
            <v>PI</v>
          </cell>
          <cell r="C1010" t="str">
            <v>007412</v>
          </cell>
          <cell r="D1010" t="str">
            <v>PAES LANDIM</v>
          </cell>
        </row>
        <row r="1011">
          <cell r="B1011" t="str">
            <v>PI</v>
          </cell>
          <cell r="C1011" t="str">
            <v>047283</v>
          </cell>
          <cell r="D1011" t="str">
            <v>PAJEU DO PIAUI</v>
          </cell>
        </row>
        <row r="1012">
          <cell r="B1012" t="str">
            <v>PI</v>
          </cell>
          <cell r="C1012" t="str">
            <v>006815</v>
          </cell>
          <cell r="D1012" t="str">
            <v>PALMEIRA DO PIAUI</v>
          </cell>
        </row>
        <row r="1013">
          <cell r="B1013" t="str">
            <v>PI</v>
          </cell>
          <cell r="C1013" t="str">
            <v>028422</v>
          </cell>
          <cell r="D1013" t="str">
            <v>PALMEIRAIS</v>
          </cell>
        </row>
        <row r="1014">
          <cell r="B1014" t="str">
            <v>PI</v>
          </cell>
          <cell r="C1014" t="str">
            <v>055323</v>
          </cell>
          <cell r="D1014" t="str">
            <v>PAQUETA</v>
          </cell>
        </row>
        <row r="1015">
          <cell r="B1015" t="str">
            <v>PI</v>
          </cell>
          <cell r="C1015" t="str">
            <v>019510</v>
          </cell>
          <cell r="D1015" t="str">
            <v>PARNAGUA</v>
          </cell>
        </row>
        <row r="1016">
          <cell r="B1016" t="str">
            <v>PI</v>
          </cell>
          <cell r="C1016" t="str">
            <v>047290</v>
          </cell>
          <cell r="D1016" t="str">
            <v>PASSAGEM FRANCA</v>
          </cell>
        </row>
        <row r="1017">
          <cell r="B1017" t="str">
            <v>PI</v>
          </cell>
          <cell r="C1017" t="str">
            <v>049920</v>
          </cell>
          <cell r="D1017" t="str">
            <v>PASSAGEM FRANCA DO PIAUI</v>
          </cell>
        </row>
        <row r="1018">
          <cell r="B1018" t="str">
            <v>PI</v>
          </cell>
          <cell r="C1018" t="str">
            <v>047544</v>
          </cell>
          <cell r="D1018" t="str">
            <v>PATOS DO PIAUI</v>
          </cell>
        </row>
        <row r="1019">
          <cell r="B1019" t="str">
            <v>PI</v>
          </cell>
          <cell r="C1019" t="str">
            <v>047135</v>
          </cell>
          <cell r="D1019" t="str">
            <v>PAVUSSU</v>
          </cell>
        </row>
        <row r="1020">
          <cell r="B1020" t="str">
            <v>PI</v>
          </cell>
          <cell r="C1020" t="str">
            <v>047142</v>
          </cell>
          <cell r="D1020" t="str">
            <v>PEDRAS</v>
          </cell>
        </row>
        <row r="1021">
          <cell r="B1021" t="str">
            <v>PI</v>
          </cell>
          <cell r="C1021" t="str">
            <v>055330</v>
          </cell>
          <cell r="D1021" t="str">
            <v>PEDRO LAURENTINO</v>
          </cell>
        </row>
        <row r="1022">
          <cell r="B1022" t="str">
            <v>PI</v>
          </cell>
          <cell r="C1022" t="str">
            <v>055347</v>
          </cell>
          <cell r="D1022" t="str">
            <v>PETRONIO PORTELA</v>
          </cell>
        </row>
        <row r="1023">
          <cell r="B1023" t="str">
            <v>PI</v>
          </cell>
          <cell r="C1023" t="str">
            <v>016544</v>
          </cell>
          <cell r="D1023" t="str">
            <v>PIMENTEIRAS</v>
          </cell>
        </row>
        <row r="1024">
          <cell r="B1024" t="str">
            <v>PI</v>
          </cell>
          <cell r="C1024" t="str">
            <v>021917</v>
          </cell>
          <cell r="D1024" t="str">
            <v>PORTO</v>
          </cell>
        </row>
        <row r="1025">
          <cell r="B1025" t="str">
            <v>PI</v>
          </cell>
          <cell r="C1025" t="str">
            <v>055354</v>
          </cell>
          <cell r="D1025" t="str">
            <v>PORTO ALEGRE DO PIAUI</v>
          </cell>
        </row>
        <row r="1026">
          <cell r="B1026" t="str">
            <v>PI</v>
          </cell>
          <cell r="C1026" t="str">
            <v>047159</v>
          </cell>
          <cell r="D1026" t="str">
            <v>PORTO ALEGRO</v>
          </cell>
        </row>
        <row r="1027">
          <cell r="B1027" t="str">
            <v>PI</v>
          </cell>
          <cell r="C1027" t="str">
            <v>013451</v>
          </cell>
          <cell r="D1027" t="str">
            <v>PRATA DO PIAUI</v>
          </cell>
        </row>
        <row r="1028">
          <cell r="B1028" t="str">
            <v>PI</v>
          </cell>
          <cell r="C1028" t="str">
            <v>047551</v>
          </cell>
          <cell r="D1028" t="str">
            <v>QUEIMADA NOVA</v>
          </cell>
        </row>
        <row r="1029">
          <cell r="B1029" t="str">
            <v>PI</v>
          </cell>
          <cell r="C1029" t="str">
            <v>002644</v>
          </cell>
          <cell r="D1029" t="str">
            <v>REDENCAO DO GURGUEIA</v>
          </cell>
        </row>
        <row r="1030">
          <cell r="B1030" t="str">
            <v>PI</v>
          </cell>
          <cell r="C1030" t="str">
            <v>047300</v>
          </cell>
          <cell r="D1030" t="str">
            <v>RETIRO</v>
          </cell>
        </row>
        <row r="1031">
          <cell r="B1031" t="str">
            <v>PI</v>
          </cell>
          <cell r="C1031" t="str">
            <v>047568</v>
          </cell>
          <cell r="D1031" t="str">
            <v>RIACHO FRIO</v>
          </cell>
        </row>
        <row r="1032">
          <cell r="B1032" t="str">
            <v>PI</v>
          </cell>
          <cell r="C1032" t="str">
            <v>055361</v>
          </cell>
          <cell r="D1032" t="str">
            <v>RIBEIRA DO PIAUI</v>
          </cell>
        </row>
        <row r="1033">
          <cell r="B1033" t="str">
            <v>PI</v>
          </cell>
          <cell r="C1033" t="str">
            <v>021003</v>
          </cell>
          <cell r="D1033" t="str">
            <v>RIO GRANDE DO PIAUI</v>
          </cell>
        </row>
        <row r="1034">
          <cell r="B1034" t="str">
            <v>PI</v>
          </cell>
          <cell r="C1034" t="str">
            <v>047166</v>
          </cell>
          <cell r="D1034" t="str">
            <v>SACO DO ENGANO</v>
          </cell>
        </row>
        <row r="1035">
          <cell r="B1035" t="str">
            <v>PI</v>
          </cell>
          <cell r="C1035" t="str">
            <v>047173</v>
          </cell>
          <cell r="D1035" t="str">
            <v>SACO DO REI</v>
          </cell>
        </row>
        <row r="1036">
          <cell r="B1036" t="str">
            <v>PI</v>
          </cell>
          <cell r="C1036" t="str">
            <v>007546</v>
          </cell>
          <cell r="D1036" t="str">
            <v>SANTA CRUZ DO PIAUI</v>
          </cell>
        </row>
        <row r="1037">
          <cell r="B1037" t="str">
            <v>PI</v>
          </cell>
          <cell r="C1037" t="str">
            <v>047180</v>
          </cell>
          <cell r="D1037" t="str">
            <v>SANTA CRUZ DOS MILAGRES</v>
          </cell>
        </row>
        <row r="1038">
          <cell r="B1038" t="str">
            <v>PI</v>
          </cell>
          <cell r="C1038" t="str">
            <v>037516</v>
          </cell>
          <cell r="D1038" t="str">
            <v>SANTA FILOMENA</v>
          </cell>
        </row>
        <row r="1039">
          <cell r="B1039" t="str">
            <v>PI</v>
          </cell>
          <cell r="C1039" t="str">
            <v>028556</v>
          </cell>
          <cell r="D1039" t="str">
            <v>SANTA LUZ</v>
          </cell>
        </row>
        <row r="1040">
          <cell r="B1040" t="str">
            <v>PI</v>
          </cell>
          <cell r="C1040" t="str">
            <v>047317</v>
          </cell>
          <cell r="D1040" t="str">
            <v>SANTA ROSA</v>
          </cell>
        </row>
        <row r="1041">
          <cell r="B1041" t="str">
            <v>PI</v>
          </cell>
          <cell r="C1041" t="str">
            <v>049937</v>
          </cell>
          <cell r="D1041" t="str">
            <v>SANTA ROSA DO PIAUI</v>
          </cell>
        </row>
        <row r="1042">
          <cell r="B1042" t="str">
            <v>PI</v>
          </cell>
          <cell r="C1042" t="str">
            <v>049944</v>
          </cell>
          <cell r="D1042" t="str">
            <v>SANTANA DO PIAUI</v>
          </cell>
        </row>
        <row r="1043">
          <cell r="B1043" t="str">
            <v>PI</v>
          </cell>
          <cell r="C1043" t="str">
            <v>019792</v>
          </cell>
          <cell r="D1043" t="str">
            <v>SANTO ANTONIO DE LISBOA</v>
          </cell>
        </row>
        <row r="1044">
          <cell r="B1044" t="str">
            <v>PI</v>
          </cell>
          <cell r="C1044" t="str">
            <v>055378</v>
          </cell>
          <cell r="D1044" t="str">
            <v>SANTO ANTONIO DOS MILAGRES</v>
          </cell>
        </row>
        <row r="1045">
          <cell r="B1045" t="str">
            <v>PI</v>
          </cell>
          <cell r="C1045" t="str">
            <v>010928</v>
          </cell>
          <cell r="D1045" t="str">
            <v>SANTO INACIO DO PIAUI</v>
          </cell>
        </row>
        <row r="1046">
          <cell r="B1046" t="str">
            <v>PI</v>
          </cell>
          <cell r="C1046" t="str">
            <v>047575</v>
          </cell>
          <cell r="D1046" t="str">
            <v>SAO BRAS</v>
          </cell>
        </row>
        <row r="1047">
          <cell r="B1047" t="str">
            <v>PI</v>
          </cell>
          <cell r="C1047" t="str">
            <v>049968</v>
          </cell>
          <cell r="D1047" t="str">
            <v>SAO BRAZ DO PIAUI</v>
          </cell>
        </row>
        <row r="1048">
          <cell r="B1048" t="str">
            <v>PI</v>
          </cell>
          <cell r="C1048" t="str">
            <v>002053</v>
          </cell>
          <cell r="D1048" t="str">
            <v>SAO FELIX DO PIAUI</v>
          </cell>
        </row>
        <row r="1049">
          <cell r="B1049" t="str">
            <v>PI</v>
          </cell>
          <cell r="C1049" t="str">
            <v>055385</v>
          </cell>
          <cell r="D1049" t="str">
            <v>SAO FRANCISCO DE ASSIS DO PIAUI</v>
          </cell>
        </row>
        <row r="1050">
          <cell r="B1050" t="str">
            <v>PI</v>
          </cell>
          <cell r="C1050" t="str">
            <v>033125</v>
          </cell>
          <cell r="D1050" t="str">
            <v>SAO FRANCISCO DO PIAUI</v>
          </cell>
        </row>
        <row r="1051">
          <cell r="B1051" t="str">
            <v>PI</v>
          </cell>
          <cell r="C1051" t="str">
            <v>047582</v>
          </cell>
          <cell r="D1051" t="str">
            <v>SAO GONCALO DO GURGUEIA</v>
          </cell>
        </row>
        <row r="1052">
          <cell r="B1052" t="str">
            <v>PI</v>
          </cell>
          <cell r="C1052" t="str">
            <v>024158</v>
          </cell>
          <cell r="D1052" t="str">
            <v>SAO GONCALO DO PIAUI</v>
          </cell>
        </row>
        <row r="1053">
          <cell r="B1053" t="str">
            <v>PI</v>
          </cell>
          <cell r="C1053" t="str">
            <v>044839</v>
          </cell>
          <cell r="D1053" t="str">
            <v>SAO JOAO DA CANABRAVA</v>
          </cell>
        </row>
        <row r="1054">
          <cell r="B1054" t="str">
            <v>PI</v>
          </cell>
          <cell r="C1054" t="str">
            <v>055392</v>
          </cell>
          <cell r="D1054" t="str">
            <v>SAO JOAO DA FRONTEIRA</v>
          </cell>
        </row>
        <row r="1055">
          <cell r="B1055" t="str">
            <v>PI</v>
          </cell>
          <cell r="C1055" t="str">
            <v>015394</v>
          </cell>
          <cell r="D1055" t="str">
            <v>SAO JOAO DA SERRA</v>
          </cell>
        </row>
        <row r="1056">
          <cell r="B1056" t="str">
            <v>PI</v>
          </cell>
          <cell r="C1056" t="str">
            <v>055402</v>
          </cell>
          <cell r="D1056" t="str">
            <v>SAO JOAO DA VARJOTA</v>
          </cell>
        </row>
        <row r="1057">
          <cell r="B1057" t="str">
            <v>PI</v>
          </cell>
          <cell r="C1057" t="str">
            <v>055419</v>
          </cell>
          <cell r="D1057" t="str">
            <v>SAO JOAO DO ARRAIAL</v>
          </cell>
        </row>
        <row r="1058">
          <cell r="B1058" t="str">
            <v>PI</v>
          </cell>
          <cell r="C1058" t="str">
            <v>047599</v>
          </cell>
          <cell r="D1058" t="str">
            <v>SAO JOSE DO DIVINO</v>
          </cell>
        </row>
        <row r="1059">
          <cell r="B1059" t="str">
            <v>PI</v>
          </cell>
          <cell r="C1059" t="str">
            <v>037743</v>
          </cell>
          <cell r="D1059" t="str">
            <v>SAO JOSE DO PEIXE</v>
          </cell>
        </row>
        <row r="1060">
          <cell r="B1060" t="str">
            <v>PI</v>
          </cell>
          <cell r="C1060" t="str">
            <v>011068</v>
          </cell>
          <cell r="D1060" t="str">
            <v>SAO JULIAO</v>
          </cell>
        </row>
        <row r="1061">
          <cell r="B1061" t="str">
            <v>PI</v>
          </cell>
          <cell r="C1061" t="str">
            <v>047324</v>
          </cell>
          <cell r="D1061" t="str">
            <v>SAO LOURENCO</v>
          </cell>
        </row>
        <row r="1062">
          <cell r="B1062" t="str">
            <v>PI</v>
          </cell>
          <cell r="C1062" t="str">
            <v>049951</v>
          </cell>
          <cell r="D1062" t="str">
            <v>SAO LOURENCO DO PIAUI</v>
          </cell>
        </row>
        <row r="1063">
          <cell r="B1063" t="str">
            <v>PI</v>
          </cell>
          <cell r="C1063" t="str">
            <v>047197</v>
          </cell>
          <cell r="D1063" t="str">
            <v>SAO LUIS DO PIAUI</v>
          </cell>
        </row>
        <row r="1064">
          <cell r="B1064" t="str">
            <v>PI</v>
          </cell>
          <cell r="C1064" t="str">
            <v>047609</v>
          </cell>
          <cell r="D1064" t="str">
            <v>SAO MIGUEL DA BAIXA GRANDE</v>
          </cell>
        </row>
        <row r="1065">
          <cell r="B1065" t="str">
            <v>PI</v>
          </cell>
          <cell r="C1065" t="str">
            <v>055426</v>
          </cell>
          <cell r="D1065" t="str">
            <v>SAO MIGUEL DO FIDALGO</v>
          </cell>
        </row>
        <row r="1066">
          <cell r="B1066" t="str">
            <v>PI</v>
          </cell>
          <cell r="C1066" t="str">
            <v>055433</v>
          </cell>
          <cell r="D1066" t="str">
            <v>SEBASTIAO BARROS</v>
          </cell>
        </row>
        <row r="1067">
          <cell r="B1067" t="str">
            <v>PI</v>
          </cell>
          <cell r="C1067" t="str">
            <v>055440</v>
          </cell>
          <cell r="D1067" t="str">
            <v>SEBASTIAO LEAL</v>
          </cell>
        </row>
        <row r="1068">
          <cell r="B1068" t="str">
            <v>PI</v>
          </cell>
          <cell r="C1068" t="str">
            <v>047207</v>
          </cell>
          <cell r="D1068" t="str">
            <v>SIGEFREDO PACHECO</v>
          </cell>
        </row>
        <row r="1069">
          <cell r="B1069" t="str">
            <v>PI</v>
          </cell>
          <cell r="C1069" t="str">
            <v>016630</v>
          </cell>
          <cell r="D1069" t="str">
            <v>SIMOES</v>
          </cell>
        </row>
        <row r="1070">
          <cell r="B1070" t="str">
            <v>PI</v>
          </cell>
          <cell r="C1070" t="str">
            <v>004044</v>
          </cell>
          <cell r="D1070" t="str">
            <v>SOCORRO DO PIAUI</v>
          </cell>
        </row>
        <row r="1071">
          <cell r="B1071" t="str">
            <v>PI</v>
          </cell>
          <cell r="C1071" t="str">
            <v>055457</v>
          </cell>
          <cell r="D1071" t="str">
            <v>SUSSUAPARA</v>
          </cell>
        </row>
        <row r="1072">
          <cell r="B1072" t="str">
            <v>PI</v>
          </cell>
          <cell r="C1072" t="str">
            <v>055464</v>
          </cell>
          <cell r="D1072" t="str">
            <v>TAMBORIL DO PIAUI</v>
          </cell>
        </row>
        <row r="1073">
          <cell r="B1073" t="str">
            <v>PI</v>
          </cell>
          <cell r="C1073" t="str">
            <v>055471</v>
          </cell>
          <cell r="D1073" t="str">
            <v>TANQUE DO PIAUI</v>
          </cell>
        </row>
        <row r="1074">
          <cell r="B1074" t="str">
            <v>PI</v>
          </cell>
          <cell r="C1074" t="str">
            <v>047654</v>
          </cell>
          <cell r="D1074" t="str">
            <v>VARZEA BRANCA</v>
          </cell>
        </row>
        <row r="1075">
          <cell r="B1075" t="str">
            <v>PI</v>
          </cell>
          <cell r="C1075" t="str">
            <v>036524</v>
          </cell>
          <cell r="D1075" t="str">
            <v>VARZEA GRANDE</v>
          </cell>
        </row>
        <row r="1076">
          <cell r="B1076" t="str">
            <v>PI</v>
          </cell>
          <cell r="C1076" t="str">
            <v>055488</v>
          </cell>
          <cell r="D1076" t="str">
            <v>VERA MENDES</v>
          </cell>
        </row>
        <row r="1077">
          <cell r="B1077" t="str">
            <v>PI</v>
          </cell>
          <cell r="C1077" t="str">
            <v>055495</v>
          </cell>
          <cell r="D1077" t="str">
            <v>VILA NOVA DO PIAUI</v>
          </cell>
        </row>
        <row r="1078">
          <cell r="B1078" t="str">
            <v>PI</v>
          </cell>
          <cell r="C1078" t="str">
            <v>055505</v>
          </cell>
          <cell r="D1078" t="str">
            <v>WALL FERRAZ</v>
          </cell>
        </row>
        <row r="1079">
          <cell r="B1079" t="str">
            <v>PR</v>
          </cell>
          <cell r="C1079" t="str">
            <v>042130</v>
          </cell>
          <cell r="D1079" t="str">
            <v>ALTAMIRA DO PARANA</v>
          </cell>
        </row>
        <row r="1080">
          <cell r="B1080" t="str">
            <v>PR</v>
          </cell>
          <cell r="C1080" t="str">
            <v>053033</v>
          </cell>
          <cell r="D1080" t="str">
            <v>ARAPUA</v>
          </cell>
        </row>
        <row r="1081">
          <cell r="B1081" t="str">
            <v>PR</v>
          </cell>
          <cell r="C1081" t="str">
            <v>052670</v>
          </cell>
          <cell r="D1081" t="str">
            <v>ARIRANHA DO IVAI</v>
          </cell>
        </row>
        <row r="1082">
          <cell r="B1082" t="str">
            <v>PR</v>
          </cell>
          <cell r="C1082" t="str">
            <v>052687</v>
          </cell>
          <cell r="D1082" t="str">
            <v>BOA VENTURA DE SAO ROQUE</v>
          </cell>
        </row>
        <row r="1083">
          <cell r="B1083" t="str">
            <v>PR</v>
          </cell>
          <cell r="C1083" t="str">
            <v>052694</v>
          </cell>
          <cell r="D1083" t="str">
            <v>BOM JESUS DO SUL</v>
          </cell>
        </row>
        <row r="1084">
          <cell r="B1084" t="str">
            <v>PR</v>
          </cell>
          <cell r="C1084" t="str">
            <v>052766</v>
          </cell>
          <cell r="D1084" t="str">
            <v>CAMPO MAGRO</v>
          </cell>
        </row>
        <row r="1085">
          <cell r="B1085" t="str">
            <v>PR</v>
          </cell>
          <cell r="C1085" t="str">
            <v>044279</v>
          </cell>
          <cell r="D1085" t="str">
            <v>CORUMBATAI DO SUL</v>
          </cell>
        </row>
        <row r="1086">
          <cell r="B1086" t="str">
            <v>PR</v>
          </cell>
          <cell r="C1086" t="str">
            <v>048440</v>
          </cell>
          <cell r="D1086" t="str">
            <v>DIAMANTE DO SUL</v>
          </cell>
        </row>
        <row r="1087">
          <cell r="B1087" t="str">
            <v>PR</v>
          </cell>
          <cell r="C1087" t="str">
            <v>048488</v>
          </cell>
          <cell r="D1087" t="str">
            <v>DOUTOR ANTONIO PARANHOS</v>
          </cell>
        </row>
        <row r="1088">
          <cell r="B1088" t="str">
            <v>PR</v>
          </cell>
          <cell r="C1088" t="str">
            <v>050108</v>
          </cell>
          <cell r="D1088" t="str">
            <v>DOUTOR ULYSSES</v>
          </cell>
        </row>
        <row r="1089">
          <cell r="B1089" t="str">
            <v>PR</v>
          </cell>
          <cell r="C1089" t="str">
            <v>052797</v>
          </cell>
          <cell r="D1089" t="str">
            <v>ESPERANCA NOVA</v>
          </cell>
        </row>
        <row r="1090">
          <cell r="B1090" t="str">
            <v>PR</v>
          </cell>
          <cell r="C1090" t="str">
            <v>052807</v>
          </cell>
          <cell r="D1090" t="str">
            <v>ESPIGAO ALTO DO IGUACU</v>
          </cell>
        </row>
        <row r="1091">
          <cell r="B1091" t="str">
            <v>PR</v>
          </cell>
          <cell r="C1091" t="str">
            <v>052814</v>
          </cell>
          <cell r="D1091" t="str">
            <v>FERNANDES PINHEIRO</v>
          </cell>
        </row>
        <row r="1092">
          <cell r="B1092" t="str">
            <v>PR</v>
          </cell>
          <cell r="C1092" t="str">
            <v>049982</v>
          </cell>
          <cell r="D1092" t="str">
            <v>FLOR DA SERRA DO SUL</v>
          </cell>
        </row>
        <row r="1093">
          <cell r="B1093" t="str">
            <v>PR</v>
          </cell>
          <cell r="C1093" t="str">
            <v>052821</v>
          </cell>
          <cell r="D1093" t="str">
            <v>FOZ DO JORDAO</v>
          </cell>
        </row>
        <row r="1094">
          <cell r="B1094" t="str">
            <v>PR</v>
          </cell>
          <cell r="C1094" t="str">
            <v>053040</v>
          </cell>
          <cell r="D1094" t="str">
            <v>GOIOXIM</v>
          </cell>
        </row>
        <row r="1095">
          <cell r="B1095" t="str">
            <v>PR</v>
          </cell>
          <cell r="C1095" t="str">
            <v>031725</v>
          </cell>
          <cell r="D1095" t="str">
            <v>GUAPOREMA</v>
          </cell>
        </row>
        <row r="1096">
          <cell r="B1096" t="str">
            <v>PR</v>
          </cell>
          <cell r="C1096" t="str">
            <v>047812</v>
          </cell>
          <cell r="D1096" t="str">
            <v>HONORIO SERPA</v>
          </cell>
        </row>
        <row r="1097">
          <cell r="B1097" t="str">
            <v>PR</v>
          </cell>
          <cell r="C1097" t="str">
            <v>047898</v>
          </cell>
          <cell r="D1097" t="str">
            <v>IMBAU</v>
          </cell>
        </row>
        <row r="1098">
          <cell r="B1098" t="str">
            <v>PR</v>
          </cell>
          <cell r="C1098" t="str">
            <v>030238</v>
          </cell>
          <cell r="D1098" t="str">
            <v>INAJA</v>
          </cell>
        </row>
        <row r="1099">
          <cell r="B1099" t="str">
            <v>PR</v>
          </cell>
          <cell r="C1099" t="str">
            <v>015370</v>
          </cell>
          <cell r="D1099" t="str">
            <v>JARDIM OLINDA</v>
          </cell>
        </row>
        <row r="1100">
          <cell r="B1100" t="str">
            <v>PR</v>
          </cell>
          <cell r="C1100" t="str">
            <v>050012</v>
          </cell>
          <cell r="D1100" t="str">
            <v>LARANJAL</v>
          </cell>
        </row>
        <row r="1101">
          <cell r="B1101" t="str">
            <v>PR</v>
          </cell>
          <cell r="C1101" t="str">
            <v>047939</v>
          </cell>
          <cell r="D1101" t="str">
            <v>LIDIANOPOLIS</v>
          </cell>
        </row>
        <row r="1102">
          <cell r="B1102" t="str">
            <v>PR</v>
          </cell>
          <cell r="C1102" t="str">
            <v>052845</v>
          </cell>
          <cell r="D1102" t="str">
            <v>MANFRINOPOLIS</v>
          </cell>
        </row>
        <row r="1103">
          <cell r="B1103" t="str">
            <v>PR</v>
          </cell>
          <cell r="C1103" t="str">
            <v>053057</v>
          </cell>
          <cell r="D1103" t="str">
            <v>MARQUINHO</v>
          </cell>
        </row>
        <row r="1104">
          <cell r="B1104" t="str">
            <v>PR</v>
          </cell>
          <cell r="C1104" t="str">
            <v>050029</v>
          </cell>
          <cell r="D1104" t="str">
            <v>MATO RICO</v>
          </cell>
        </row>
        <row r="1105">
          <cell r="B1105" t="str">
            <v>PR</v>
          </cell>
          <cell r="C1105" t="str">
            <v>025425</v>
          </cell>
          <cell r="D1105" t="str">
            <v>MIRADOR</v>
          </cell>
        </row>
        <row r="1106">
          <cell r="B1106" t="str">
            <v>PR</v>
          </cell>
          <cell r="C1106" t="str">
            <v>026345</v>
          </cell>
          <cell r="D1106" t="str">
            <v>NOVA ALIANCA DO IVAI</v>
          </cell>
        </row>
        <row r="1107">
          <cell r="B1107" t="str">
            <v>PR</v>
          </cell>
          <cell r="C1107" t="str">
            <v>048017</v>
          </cell>
          <cell r="D1107" t="str">
            <v>NOVA ESPERANCA DO SUDOESTE</v>
          </cell>
        </row>
        <row r="1108">
          <cell r="B1108" t="str">
            <v>PR</v>
          </cell>
          <cell r="C1108" t="str">
            <v>047692</v>
          </cell>
          <cell r="D1108" t="str">
            <v>NOVA LARANJEIRAS</v>
          </cell>
        </row>
        <row r="1109">
          <cell r="B1109" t="str">
            <v>PR</v>
          </cell>
          <cell r="C1109" t="str">
            <v>043593</v>
          </cell>
          <cell r="D1109" t="str">
            <v>NOVA TEBAS</v>
          </cell>
        </row>
        <row r="1110">
          <cell r="B1110" t="str">
            <v>PR</v>
          </cell>
          <cell r="C1110" t="str">
            <v>049212</v>
          </cell>
          <cell r="D1110" t="str">
            <v>PEROBAL</v>
          </cell>
        </row>
        <row r="1111">
          <cell r="B1111" t="str">
            <v>PR</v>
          </cell>
          <cell r="C1111" t="str">
            <v>048134</v>
          </cell>
          <cell r="D1111" t="str">
            <v>PINHAL DE SAO BENTO</v>
          </cell>
        </row>
        <row r="1112">
          <cell r="B1112" t="str">
            <v>PR</v>
          </cell>
          <cell r="C1112" t="str">
            <v>048172</v>
          </cell>
          <cell r="D1112" t="str">
            <v>PONTAL DO PARANA</v>
          </cell>
        </row>
        <row r="1113">
          <cell r="B1113" t="str">
            <v>PR</v>
          </cell>
          <cell r="C1113" t="str">
            <v>052869</v>
          </cell>
          <cell r="D1113" t="str">
            <v>PRADO FERREIRA</v>
          </cell>
        </row>
        <row r="1114">
          <cell r="B1114" t="str">
            <v>PR</v>
          </cell>
          <cell r="C1114" t="str">
            <v>052883</v>
          </cell>
          <cell r="D1114" t="str">
            <v>RESERVA DO IGUACU</v>
          </cell>
        </row>
        <row r="1115">
          <cell r="B1115" t="str">
            <v>PR</v>
          </cell>
          <cell r="C1115" t="str">
            <v>048251</v>
          </cell>
          <cell r="D1115" t="str">
            <v>RIO BONITO</v>
          </cell>
        </row>
        <row r="1116">
          <cell r="B1116" t="str">
            <v>PR</v>
          </cell>
          <cell r="C1116" t="str">
            <v>052890</v>
          </cell>
          <cell r="D1116" t="str">
            <v>RIO BRANCO DO IVAI</v>
          </cell>
        </row>
        <row r="1117">
          <cell r="B1117" t="str">
            <v>PR</v>
          </cell>
          <cell r="C1117" t="str">
            <v>001133</v>
          </cell>
          <cell r="D1117" t="str">
            <v>SANTA INES</v>
          </cell>
        </row>
        <row r="1118">
          <cell r="B1118" t="str">
            <v>PR</v>
          </cell>
          <cell r="C1118" t="str">
            <v>048536</v>
          </cell>
          <cell r="D1118" t="str">
            <v>SAO PEDRO DO IGUACU</v>
          </cell>
        </row>
        <row r="1119">
          <cell r="B1119" t="str">
            <v>PR</v>
          </cell>
          <cell r="C1119" t="str">
            <v>052900</v>
          </cell>
          <cell r="D1119" t="str">
            <v>SERRANOPOLIS DO IGUACU</v>
          </cell>
        </row>
        <row r="1120">
          <cell r="B1120" t="str">
            <v>PR</v>
          </cell>
          <cell r="C1120" t="str">
            <v>050098</v>
          </cell>
          <cell r="D1120" t="str">
            <v>TUNAS DO PARANA</v>
          </cell>
        </row>
        <row r="1121">
          <cell r="B1121" t="str">
            <v>PR</v>
          </cell>
          <cell r="C1121" t="str">
            <v>030159</v>
          </cell>
          <cell r="D1121" t="str">
            <v>UNIFLOR</v>
          </cell>
        </row>
        <row r="1122">
          <cell r="B1122" t="str">
            <v>PR</v>
          </cell>
          <cell r="C1122" t="str">
            <v>047685</v>
          </cell>
          <cell r="D1122" t="str">
            <v>VENTANIA</v>
          </cell>
        </row>
        <row r="1123">
          <cell r="B1123" t="str">
            <v>RN</v>
          </cell>
          <cell r="C1123" t="str">
            <v>038522</v>
          </cell>
          <cell r="D1123" t="str">
            <v>AGUA NOVA</v>
          </cell>
        </row>
        <row r="1124">
          <cell r="B1124" t="str">
            <v>RN</v>
          </cell>
          <cell r="C1124" t="str">
            <v>006066</v>
          </cell>
          <cell r="D1124" t="str">
            <v>ALMINO AFONSO</v>
          </cell>
        </row>
        <row r="1125">
          <cell r="B1125" t="str">
            <v>RN</v>
          </cell>
          <cell r="C1125" t="str">
            <v>021168</v>
          </cell>
          <cell r="D1125" t="str">
            <v>ALTO DO RODRIGUES</v>
          </cell>
        </row>
        <row r="1126">
          <cell r="B1126" t="str">
            <v>RN</v>
          </cell>
          <cell r="C1126" t="str">
            <v>025755</v>
          </cell>
          <cell r="D1126" t="str">
            <v>ANTONIO MARTINS</v>
          </cell>
        </row>
        <row r="1127">
          <cell r="B1127" t="str">
            <v>RN</v>
          </cell>
          <cell r="C1127" t="str">
            <v>017842</v>
          </cell>
          <cell r="D1127" t="str">
            <v>ARES</v>
          </cell>
        </row>
        <row r="1128">
          <cell r="B1128" t="str">
            <v>RN</v>
          </cell>
          <cell r="C1128" t="str">
            <v>056322</v>
          </cell>
          <cell r="D1128" t="str">
            <v>ASSU</v>
          </cell>
        </row>
        <row r="1129">
          <cell r="B1129" t="str">
            <v>RN</v>
          </cell>
          <cell r="C1129" t="str">
            <v>019060</v>
          </cell>
          <cell r="D1129" t="str">
            <v>BAIA FORMOSA</v>
          </cell>
        </row>
        <row r="1130">
          <cell r="B1130" t="str">
            <v>RN</v>
          </cell>
          <cell r="C1130" t="str">
            <v>037059</v>
          </cell>
          <cell r="D1130" t="str">
            <v>BARCELONA</v>
          </cell>
        </row>
        <row r="1131">
          <cell r="B1131" t="str">
            <v>RN</v>
          </cell>
          <cell r="C1131" t="str">
            <v>024804</v>
          </cell>
          <cell r="D1131" t="str">
            <v>BENTO FERNANDES</v>
          </cell>
        </row>
        <row r="1132">
          <cell r="B1132" t="str">
            <v>RN</v>
          </cell>
          <cell r="C1132" t="str">
            <v>001188</v>
          </cell>
          <cell r="D1132" t="str">
            <v>BOA SAUDE</v>
          </cell>
        </row>
        <row r="1133">
          <cell r="B1133" t="str">
            <v>RN</v>
          </cell>
          <cell r="C1133" t="str">
            <v>056339</v>
          </cell>
          <cell r="D1133" t="str">
            <v>BODO</v>
          </cell>
        </row>
        <row r="1134">
          <cell r="B1134" t="str">
            <v>RN</v>
          </cell>
          <cell r="C1134" t="str">
            <v>003746</v>
          </cell>
          <cell r="D1134" t="str">
            <v>BOM JESUS</v>
          </cell>
        </row>
        <row r="1135">
          <cell r="B1135" t="str">
            <v>RN</v>
          </cell>
          <cell r="C1135" t="str">
            <v>031165</v>
          </cell>
          <cell r="D1135" t="str">
            <v>BREJINHO</v>
          </cell>
        </row>
        <row r="1136">
          <cell r="B1136" t="str">
            <v>RN</v>
          </cell>
          <cell r="C1136" t="str">
            <v>056346</v>
          </cell>
          <cell r="D1136" t="str">
            <v>CAICARA DO NORTE</v>
          </cell>
        </row>
        <row r="1137">
          <cell r="B1137" t="str">
            <v>RN</v>
          </cell>
          <cell r="C1137" t="str">
            <v>007216</v>
          </cell>
          <cell r="D1137" t="str">
            <v>CAICARA DO RIO DO VENTO</v>
          </cell>
        </row>
        <row r="1138">
          <cell r="B1138" t="str">
            <v>RN</v>
          </cell>
          <cell r="C1138" t="str">
            <v>010337</v>
          </cell>
          <cell r="D1138" t="str">
            <v>CAMPO REDONDO</v>
          </cell>
        </row>
        <row r="1139">
          <cell r="B1139" t="str">
            <v>RN</v>
          </cell>
          <cell r="C1139" t="str">
            <v>018968</v>
          </cell>
          <cell r="D1139" t="str">
            <v>CARNAUBAIS</v>
          </cell>
        </row>
        <row r="1140">
          <cell r="B1140" t="str">
            <v>RN</v>
          </cell>
          <cell r="C1140" t="str">
            <v>012768</v>
          </cell>
          <cell r="D1140" t="str">
            <v>CORONEL EZEQUIEL</v>
          </cell>
        </row>
        <row r="1141">
          <cell r="B1141" t="str">
            <v>RN</v>
          </cell>
          <cell r="C1141" t="str">
            <v>030513</v>
          </cell>
          <cell r="D1141" t="str">
            <v>CORONEL JOAO PESSOA</v>
          </cell>
        </row>
        <row r="1142">
          <cell r="B1142" t="str">
            <v>RN</v>
          </cell>
          <cell r="C1142" t="str">
            <v>017794</v>
          </cell>
          <cell r="D1142" t="str">
            <v>CRUZETA</v>
          </cell>
        </row>
        <row r="1143">
          <cell r="B1143" t="str">
            <v>RN</v>
          </cell>
          <cell r="C1143" t="str">
            <v>021618</v>
          </cell>
          <cell r="D1143" t="str">
            <v>DOUTOR SEVERIANO</v>
          </cell>
        </row>
        <row r="1144">
          <cell r="B1144" t="str">
            <v>RN</v>
          </cell>
          <cell r="C1144" t="str">
            <v>039246</v>
          </cell>
          <cell r="D1144" t="str">
            <v>ENCANTO</v>
          </cell>
        </row>
        <row r="1145">
          <cell r="B1145" t="str">
            <v>RN</v>
          </cell>
          <cell r="C1145" t="str">
            <v>026479</v>
          </cell>
          <cell r="D1145" t="str">
            <v>EQUADOR</v>
          </cell>
        </row>
        <row r="1146">
          <cell r="B1146" t="str">
            <v>RN</v>
          </cell>
          <cell r="C1146" t="str">
            <v>004374</v>
          </cell>
          <cell r="D1146" t="str">
            <v>ESPIRITO SANTO</v>
          </cell>
        </row>
        <row r="1147">
          <cell r="B1147" t="str">
            <v>RN</v>
          </cell>
          <cell r="C1147" t="str">
            <v>031866</v>
          </cell>
          <cell r="D1147" t="str">
            <v>EXTREMOZ</v>
          </cell>
        </row>
        <row r="1148">
          <cell r="B1148" t="str">
            <v>RN</v>
          </cell>
          <cell r="C1148" t="str">
            <v>008057</v>
          </cell>
          <cell r="D1148" t="str">
            <v>FELIPE GUERRA</v>
          </cell>
        </row>
        <row r="1149">
          <cell r="B1149" t="str">
            <v>RN</v>
          </cell>
          <cell r="C1149" t="str">
            <v>056353</v>
          </cell>
          <cell r="D1149" t="str">
            <v>FERNANDO PEDROZA</v>
          </cell>
        </row>
        <row r="1150">
          <cell r="B1150" t="str">
            <v>RN</v>
          </cell>
          <cell r="C1150" t="str">
            <v>013231</v>
          </cell>
          <cell r="D1150" t="str">
            <v>FRANCISCO DANTAS</v>
          </cell>
        </row>
        <row r="1151">
          <cell r="B1151" t="str">
            <v>RN</v>
          </cell>
          <cell r="C1151" t="str">
            <v>040077</v>
          </cell>
          <cell r="D1151" t="str">
            <v>FRUTUOSO GOMES</v>
          </cell>
        </row>
        <row r="1152">
          <cell r="B1152" t="str">
            <v>RN</v>
          </cell>
          <cell r="C1152" t="str">
            <v>014515</v>
          </cell>
          <cell r="D1152" t="str">
            <v>GALINHOS</v>
          </cell>
        </row>
        <row r="1153">
          <cell r="B1153" t="str">
            <v>RN</v>
          </cell>
          <cell r="C1153" t="str">
            <v>009276</v>
          </cell>
          <cell r="D1153" t="str">
            <v>GROSSOS</v>
          </cell>
        </row>
        <row r="1154">
          <cell r="B1154" t="str">
            <v>RN</v>
          </cell>
          <cell r="C1154" t="str">
            <v>027100</v>
          </cell>
          <cell r="D1154" t="str">
            <v>GUAMARE</v>
          </cell>
        </row>
        <row r="1155">
          <cell r="B1155" t="str">
            <v>RN</v>
          </cell>
          <cell r="C1155" t="str">
            <v>011532</v>
          </cell>
          <cell r="D1155" t="str">
            <v>IELMO MARINHO</v>
          </cell>
        </row>
        <row r="1156">
          <cell r="B1156" t="str">
            <v>RN</v>
          </cell>
          <cell r="C1156" t="str">
            <v>017660</v>
          </cell>
          <cell r="D1156" t="str">
            <v>IPUEIRA</v>
          </cell>
        </row>
        <row r="1157">
          <cell r="B1157" t="str">
            <v>RN</v>
          </cell>
          <cell r="C1157" t="str">
            <v>056360</v>
          </cell>
          <cell r="D1157" t="str">
            <v>ITAJA</v>
          </cell>
        </row>
        <row r="1158">
          <cell r="B1158" t="str">
            <v>RN</v>
          </cell>
          <cell r="C1158" t="str">
            <v>035941</v>
          </cell>
          <cell r="D1158" t="str">
            <v>ITAU</v>
          </cell>
        </row>
        <row r="1159">
          <cell r="B1159" t="str">
            <v>RN</v>
          </cell>
          <cell r="C1159" t="str">
            <v>018841</v>
          </cell>
          <cell r="D1159" t="str">
            <v>JACANA</v>
          </cell>
        </row>
        <row r="1160">
          <cell r="B1160" t="str">
            <v>RN</v>
          </cell>
          <cell r="C1160" t="str">
            <v>036641</v>
          </cell>
          <cell r="D1160" t="str">
            <v>JANDAIRA</v>
          </cell>
        </row>
        <row r="1161">
          <cell r="B1161" t="str">
            <v>RN</v>
          </cell>
          <cell r="C1161" t="str">
            <v>023379</v>
          </cell>
          <cell r="D1161" t="str">
            <v>JANDUIS</v>
          </cell>
        </row>
        <row r="1162">
          <cell r="B1162" t="str">
            <v>RN</v>
          </cell>
          <cell r="C1162" t="str">
            <v>027485</v>
          </cell>
          <cell r="D1162" t="str">
            <v>JAPI</v>
          </cell>
        </row>
        <row r="1163">
          <cell r="B1163" t="str">
            <v>RN</v>
          </cell>
          <cell r="C1163" t="str">
            <v>006956</v>
          </cell>
          <cell r="D1163" t="str">
            <v>JARDIM DE ANGICOS</v>
          </cell>
        </row>
        <row r="1164">
          <cell r="B1164" t="str">
            <v>RN</v>
          </cell>
          <cell r="C1164" t="str">
            <v>032157</v>
          </cell>
          <cell r="D1164" t="str">
            <v>JARDIM DE PIRANHAS</v>
          </cell>
        </row>
        <row r="1165">
          <cell r="B1165" t="str">
            <v>RN</v>
          </cell>
          <cell r="C1165" t="str">
            <v>017093</v>
          </cell>
          <cell r="D1165" t="str">
            <v>JOAO DIAS</v>
          </cell>
        </row>
        <row r="1166">
          <cell r="B1166" t="str">
            <v>RN</v>
          </cell>
          <cell r="C1166" t="str">
            <v>006293</v>
          </cell>
          <cell r="D1166" t="str">
            <v>JOSE DA PENHA</v>
          </cell>
        </row>
        <row r="1167">
          <cell r="B1167" t="str">
            <v>RN</v>
          </cell>
          <cell r="C1167" t="str">
            <v>023953</v>
          </cell>
          <cell r="D1167" t="str">
            <v>LAGOA D'ANTA</v>
          </cell>
        </row>
        <row r="1168">
          <cell r="B1168" t="str">
            <v>RN</v>
          </cell>
          <cell r="C1168" t="str">
            <v>010698</v>
          </cell>
          <cell r="D1168" t="str">
            <v>LAGOA DE PEDRAS</v>
          </cell>
        </row>
        <row r="1169">
          <cell r="B1169" t="str">
            <v>RN</v>
          </cell>
          <cell r="C1169" t="str">
            <v>028367</v>
          </cell>
          <cell r="D1169" t="str">
            <v>LAGOA DE VELHOS</v>
          </cell>
        </row>
        <row r="1170">
          <cell r="B1170" t="str">
            <v>RN</v>
          </cell>
          <cell r="C1170" t="str">
            <v>032889</v>
          </cell>
          <cell r="D1170" t="str">
            <v>LAGOA SALGADA</v>
          </cell>
        </row>
        <row r="1171">
          <cell r="B1171" t="str">
            <v>RN</v>
          </cell>
          <cell r="C1171" t="str">
            <v>037482</v>
          </cell>
          <cell r="D1171" t="str">
            <v>LAJES PINTADAS</v>
          </cell>
        </row>
        <row r="1172">
          <cell r="B1172" t="str">
            <v>RN</v>
          </cell>
          <cell r="C1172" t="str">
            <v>027241</v>
          </cell>
          <cell r="D1172" t="str">
            <v>LUCRECIA</v>
          </cell>
        </row>
        <row r="1173">
          <cell r="B1173" t="str">
            <v>RN</v>
          </cell>
          <cell r="C1173" t="str">
            <v>056377</v>
          </cell>
          <cell r="D1173" t="str">
            <v>MAJOR SALES</v>
          </cell>
        </row>
        <row r="1174">
          <cell r="B1174" t="str">
            <v>RN</v>
          </cell>
          <cell r="C1174" t="str">
            <v>032920</v>
          </cell>
          <cell r="D1174" t="str">
            <v>MARCELINO VIEIRA</v>
          </cell>
        </row>
        <row r="1175">
          <cell r="B1175" t="str">
            <v>RN</v>
          </cell>
          <cell r="C1175" t="str">
            <v>037451</v>
          </cell>
          <cell r="D1175" t="str">
            <v>MAXARANGUAPE</v>
          </cell>
        </row>
        <row r="1176">
          <cell r="B1176" t="str">
            <v>RN</v>
          </cell>
          <cell r="C1176" t="str">
            <v>029218</v>
          </cell>
          <cell r="D1176" t="str">
            <v>MESSIAS TARGINO</v>
          </cell>
        </row>
        <row r="1177">
          <cell r="B1177" t="str">
            <v>RN</v>
          </cell>
          <cell r="C1177" t="str">
            <v>017488</v>
          </cell>
          <cell r="D1177" t="str">
            <v>MONTANHAS</v>
          </cell>
        </row>
        <row r="1178">
          <cell r="B1178" t="str">
            <v>RN</v>
          </cell>
          <cell r="C1178" t="str">
            <v>021890</v>
          </cell>
          <cell r="D1178" t="str">
            <v>MONTE DAS GAMELEIRAS</v>
          </cell>
        </row>
        <row r="1179">
          <cell r="B1179" t="str">
            <v>RN</v>
          </cell>
          <cell r="C1179" t="str">
            <v>034461</v>
          </cell>
          <cell r="D1179" t="str">
            <v>NISIA FLORESTA</v>
          </cell>
        </row>
        <row r="1180">
          <cell r="B1180" t="str">
            <v>RN</v>
          </cell>
          <cell r="C1180" t="str">
            <v>039143</v>
          </cell>
          <cell r="D1180" t="str">
            <v>OLHO D'AGUA DO BORGES</v>
          </cell>
        </row>
        <row r="1181">
          <cell r="B1181" t="str">
            <v>RN</v>
          </cell>
          <cell r="C1181" t="str">
            <v>027306</v>
          </cell>
          <cell r="D1181" t="str">
            <v>OURO BRANCO</v>
          </cell>
        </row>
        <row r="1182">
          <cell r="B1182" t="str">
            <v>RN</v>
          </cell>
          <cell r="C1182" t="str">
            <v>002352</v>
          </cell>
          <cell r="D1182" t="str">
            <v>PARANA</v>
          </cell>
        </row>
        <row r="1183">
          <cell r="B1183" t="str">
            <v>RN</v>
          </cell>
          <cell r="C1183" t="str">
            <v>028941</v>
          </cell>
          <cell r="D1183" t="str">
            <v>PARAU</v>
          </cell>
        </row>
        <row r="1184">
          <cell r="B1184" t="str">
            <v>RN</v>
          </cell>
          <cell r="C1184" t="str">
            <v>007845</v>
          </cell>
          <cell r="D1184" t="str">
            <v>PARAZINHO</v>
          </cell>
        </row>
        <row r="1185">
          <cell r="B1185" t="str">
            <v>RN</v>
          </cell>
          <cell r="C1185" t="str">
            <v>037860</v>
          </cell>
          <cell r="D1185" t="str">
            <v>PASSA E FICA</v>
          </cell>
        </row>
        <row r="1186">
          <cell r="B1186" t="str">
            <v>RN</v>
          </cell>
          <cell r="C1186" t="str">
            <v>015631</v>
          </cell>
          <cell r="D1186" t="str">
            <v>PASSAGEM</v>
          </cell>
        </row>
        <row r="1187">
          <cell r="B1187" t="str">
            <v>RN</v>
          </cell>
          <cell r="C1187" t="str">
            <v>008198</v>
          </cell>
          <cell r="D1187" t="str">
            <v>PEDRA GRANDE</v>
          </cell>
        </row>
        <row r="1188">
          <cell r="B1188" t="str">
            <v>RN</v>
          </cell>
          <cell r="C1188" t="str">
            <v>024945</v>
          </cell>
          <cell r="D1188" t="str">
            <v>PEDRA PRETA</v>
          </cell>
        </row>
        <row r="1189">
          <cell r="B1189" t="str">
            <v>RN</v>
          </cell>
          <cell r="C1189" t="str">
            <v>029445</v>
          </cell>
          <cell r="D1189" t="str">
            <v>PEDRO VELHO</v>
          </cell>
        </row>
        <row r="1190">
          <cell r="B1190" t="str">
            <v>RN</v>
          </cell>
          <cell r="C1190" t="str">
            <v>016207</v>
          </cell>
          <cell r="D1190" t="str">
            <v>PENDENCIAS</v>
          </cell>
        </row>
        <row r="1191">
          <cell r="B1191" t="str">
            <v>RN</v>
          </cell>
          <cell r="C1191" t="str">
            <v>034478</v>
          </cell>
          <cell r="D1191" t="str">
            <v>PILOES</v>
          </cell>
        </row>
        <row r="1192">
          <cell r="B1192" t="str">
            <v>RN</v>
          </cell>
          <cell r="C1192" t="str">
            <v>021357</v>
          </cell>
          <cell r="D1192" t="str">
            <v>POCO BRANCO</v>
          </cell>
        </row>
        <row r="1193">
          <cell r="B1193" t="str">
            <v>RN</v>
          </cell>
          <cell r="C1193" t="str">
            <v>056384</v>
          </cell>
          <cell r="D1193" t="str">
            <v>PORTO DO MANGUE</v>
          </cell>
        </row>
        <row r="1194">
          <cell r="B1194" t="str">
            <v>RN</v>
          </cell>
          <cell r="C1194" t="str">
            <v>004666</v>
          </cell>
          <cell r="D1194" t="str">
            <v>PUREZA</v>
          </cell>
        </row>
        <row r="1195">
          <cell r="B1195" t="str">
            <v>RN</v>
          </cell>
          <cell r="C1195" t="str">
            <v>027416</v>
          </cell>
          <cell r="D1195" t="str">
            <v>RAFAEL FERNANDES</v>
          </cell>
        </row>
        <row r="1196">
          <cell r="B1196" t="str">
            <v>RN</v>
          </cell>
          <cell r="C1196" t="str">
            <v>014182</v>
          </cell>
          <cell r="D1196" t="str">
            <v>RAFAEL GODEIRO</v>
          </cell>
        </row>
        <row r="1197">
          <cell r="B1197" t="str">
            <v>RN</v>
          </cell>
          <cell r="C1197" t="str">
            <v>008325</v>
          </cell>
          <cell r="D1197" t="str">
            <v>RIACHO DA CRUZ</v>
          </cell>
        </row>
        <row r="1198">
          <cell r="B1198" t="str">
            <v>RN</v>
          </cell>
          <cell r="C1198" t="str">
            <v>034162</v>
          </cell>
          <cell r="D1198" t="str">
            <v>RIACHO DE SANTANA</v>
          </cell>
        </row>
        <row r="1199">
          <cell r="B1199" t="str">
            <v>RN</v>
          </cell>
          <cell r="C1199" t="str">
            <v>011989</v>
          </cell>
          <cell r="D1199" t="str">
            <v>RIACHUELO</v>
          </cell>
        </row>
        <row r="1200">
          <cell r="B1200" t="str">
            <v>RN</v>
          </cell>
          <cell r="C1200" t="str">
            <v>056391</v>
          </cell>
          <cell r="D1200" t="str">
            <v>RIO DO FOGO</v>
          </cell>
        </row>
        <row r="1201">
          <cell r="B1201" t="str">
            <v>RN</v>
          </cell>
          <cell r="C1201" t="str">
            <v>039370</v>
          </cell>
          <cell r="D1201" t="str">
            <v>RODOLFO FERNANDES</v>
          </cell>
        </row>
        <row r="1202">
          <cell r="B1202" t="str">
            <v>RN</v>
          </cell>
          <cell r="C1202" t="str">
            <v>018281</v>
          </cell>
          <cell r="D1202" t="str">
            <v>RUY BARBOSA</v>
          </cell>
        </row>
        <row r="1203">
          <cell r="B1203" t="str">
            <v>RN</v>
          </cell>
          <cell r="C1203" t="str">
            <v>056401</v>
          </cell>
          <cell r="D1203" t="str">
            <v>SANTA MARIA</v>
          </cell>
        </row>
        <row r="1204">
          <cell r="B1204" t="str">
            <v>RN</v>
          </cell>
          <cell r="C1204" t="str">
            <v>032274</v>
          </cell>
          <cell r="D1204" t="str">
            <v>SANTANA DO SERIDO</v>
          </cell>
        </row>
        <row r="1205">
          <cell r="B1205" t="str">
            <v>RN</v>
          </cell>
          <cell r="C1205" t="str">
            <v>009922</v>
          </cell>
          <cell r="D1205" t="str">
            <v>SAO BENTO DO NORTE</v>
          </cell>
        </row>
        <row r="1206">
          <cell r="B1206" t="str">
            <v>RN</v>
          </cell>
          <cell r="C1206" t="str">
            <v>027382</v>
          </cell>
          <cell r="D1206" t="str">
            <v>SAO BENTO DO TRAIRI</v>
          </cell>
        </row>
        <row r="1207">
          <cell r="B1207" t="str">
            <v>RN</v>
          </cell>
          <cell r="C1207" t="str">
            <v>014199</v>
          </cell>
          <cell r="D1207" t="str">
            <v>SAO FERNANDO</v>
          </cell>
        </row>
        <row r="1208">
          <cell r="B1208" t="str">
            <v>RN</v>
          </cell>
          <cell r="C1208" t="str">
            <v>031938</v>
          </cell>
          <cell r="D1208" t="str">
            <v>SAO FRANCISCO DO OESTE</v>
          </cell>
        </row>
        <row r="1209">
          <cell r="B1209" t="str">
            <v>RN</v>
          </cell>
          <cell r="C1209" t="str">
            <v>036555</v>
          </cell>
          <cell r="D1209" t="str">
            <v>SAO JOAO DO SABUGI</v>
          </cell>
        </row>
        <row r="1210">
          <cell r="B1210" t="str">
            <v>RN</v>
          </cell>
          <cell r="C1210" t="str">
            <v>027629</v>
          </cell>
          <cell r="D1210" t="str">
            <v>SAO JOSE DO SERIDO</v>
          </cell>
        </row>
        <row r="1211">
          <cell r="B1211" t="str">
            <v>RN</v>
          </cell>
          <cell r="C1211" t="str">
            <v>056418</v>
          </cell>
          <cell r="D1211" t="str">
            <v>SAO MIGUEL DE TOUROS</v>
          </cell>
        </row>
        <row r="1212">
          <cell r="B1212" t="str">
            <v>RN</v>
          </cell>
          <cell r="C1212" t="str">
            <v>010155</v>
          </cell>
          <cell r="D1212" t="str">
            <v>SAO PEDRO</v>
          </cell>
        </row>
        <row r="1213">
          <cell r="B1213" t="str">
            <v>RN</v>
          </cell>
          <cell r="C1213" t="str">
            <v>036768</v>
          </cell>
          <cell r="D1213" t="str">
            <v>SAO RAFAEL</v>
          </cell>
        </row>
        <row r="1214">
          <cell r="B1214" t="str">
            <v>RN</v>
          </cell>
          <cell r="C1214" t="str">
            <v>014591</v>
          </cell>
          <cell r="D1214" t="str">
            <v>SAO TOME</v>
          </cell>
        </row>
        <row r="1215">
          <cell r="B1215" t="str">
            <v>RN</v>
          </cell>
          <cell r="C1215" t="str">
            <v>020293</v>
          </cell>
          <cell r="D1215" t="str">
            <v>SENADOR ELOI DE SOUZA</v>
          </cell>
        </row>
        <row r="1216">
          <cell r="B1216" t="str">
            <v>RN</v>
          </cell>
          <cell r="C1216" t="str">
            <v>007962</v>
          </cell>
          <cell r="D1216" t="str">
            <v>SENADOR GEORGINO AVELINO</v>
          </cell>
        </row>
        <row r="1217">
          <cell r="B1217" t="str">
            <v>RN</v>
          </cell>
          <cell r="C1217" t="str">
            <v>026503</v>
          </cell>
          <cell r="D1217" t="str">
            <v>SERRA CAIADA</v>
          </cell>
        </row>
        <row r="1218">
          <cell r="B1218" t="str">
            <v>RN</v>
          </cell>
          <cell r="C1218" t="str">
            <v>024718</v>
          </cell>
          <cell r="D1218" t="str">
            <v>SERRA DE SAO BENTO</v>
          </cell>
        </row>
        <row r="1219">
          <cell r="B1219" t="str">
            <v>RN</v>
          </cell>
          <cell r="C1219" t="str">
            <v>044255</v>
          </cell>
          <cell r="D1219" t="str">
            <v>SERRA DO MEL</v>
          </cell>
        </row>
        <row r="1220">
          <cell r="B1220" t="str">
            <v>RN</v>
          </cell>
          <cell r="C1220" t="str">
            <v>011484</v>
          </cell>
          <cell r="D1220" t="str">
            <v>SERRA NEGRA DO NORTE</v>
          </cell>
        </row>
        <row r="1221">
          <cell r="B1221" t="str">
            <v>RN</v>
          </cell>
          <cell r="C1221" t="str">
            <v>029146</v>
          </cell>
          <cell r="D1221" t="str">
            <v>SERRINHA</v>
          </cell>
        </row>
        <row r="1222">
          <cell r="B1222" t="str">
            <v>RN</v>
          </cell>
          <cell r="C1222" t="str">
            <v>056425</v>
          </cell>
          <cell r="D1222" t="str">
            <v>SERRINHA DOS PINTOS</v>
          </cell>
        </row>
        <row r="1223">
          <cell r="B1223" t="str">
            <v>RN</v>
          </cell>
          <cell r="C1223" t="str">
            <v>015844</v>
          </cell>
          <cell r="D1223" t="str">
            <v>SEVERIANO MELO</v>
          </cell>
        </row>
        <row r="1224">
          <cell r="B1224" t="str">
            <v>RN</v>
          </cell>
          <cell r="C1224" t="str">
            <v>034210</v>
          </cell>
          <cell r="D1224" t="str">
            <v>SITIO NOVO</v>
          </cell>
        </row>
        <row r="1225">
          <cell r="B1225" t="str">
            <v>RN</v>
          </cell>
          <cell r="C1225" t="str">
            <v>018827</v>
          </cell>
          <cell r="D1225" t="str">
            <v>TABOLEIRO GRANDE</v>
          </cell>
        </row>
        <row r="1226">
          <cell r="B1226" t="str">
            <v>RN</v>
          </cell>
          <cell r="C1226" t="str">
            <v>036809</v>
          </cell>
          <cell r="D1226" t="str">
            <v>TAIPU</v>
          </cell>
        </row>
        <row r="1227">
          <cell r="B1227" t="str">
            <v>RN</v>
          </cell>
          <cell r="C1227" t="str">
            <v>023214</v>
          </cell>
          <cell r="D1227" t="str">
            <v>TANGARA</v>
          </cell>
        </row>
        <row r="1228">
          <cell r="B1228" t="str">
            <v>RN</v>
          </cell>
          <cell r="C1228" t="str">
            <v>002510</v>
          </cell>
          <cell r="D1228" t="str">
            <v>TENENTE ANANIAS</v>
          </cell>
        </row>
        <row r="1229">
          <cell r="B1229" t="str">
            <v>RN</v>
          </cell>
          <cell r="C1229" t="str">
            <v>056449</v>
          </cell>
          <cell r="D1229" t="str">
            <v>TIBAU</v>
          </cell>
        </row>
        <row r="1230">
          <cell r="B1230" t="str">
            <v>RN</v>
          </cell>
          <cell r="C1230" t="str">
            <v>029720</v>
          </cell>
          <cell r="D1230" t="str">
            <v>TIBAU DO SUL</v>
          </cell>
        </row>
        <row r="1231">
          <cell r="B1231" t="str">
            <v>RN</v>
          </cell>
          <cell r="C1231" t="str">
            <v>034241</v>
          </cell>
          <cell r="D1231" t="str">
            <v>TIMBAUBA DOS BATISTAS</v>
          </cell>
        </row>
        <row r="1232">
          <cell r="B1232" t="str">
            <v>RN</v>
          </cell>
          <cell r="C1232" t="str">
            <v>056456</v>
          </cell>
          <cell r="D1232" t="str">
            <v>TRIUNFO POTIGUAR</v>
          </cell>
        </row>
        <row r="1233">
          <cell r="B1233" t="str">
            <v>RN</v>
          </cell>
          <cell r="C1233" t="str">
            <v>009197</v>
          </cell>
          <cell r="D1233" t="str">
            <v>UPANEMA</v>
          </cell>
        </row>
        <row r="1234">
          <cell r="B1234" t="str">
            <v>RN</v>
          </cell>
          <cell r="C1234" t="str">
            <v>010258</v>
          </cell>
          <cell r="D1234" t="str">
            <v>VARZEA</v>
          </cell>
        </row>
        <row r="1235">
          <cell r="B1235" t="str">
            <v>RN</v>
          </cell>
          <cell r="C1235" t="str">
            <v>056463</v>
          </cell>
          <cell r="D1235" t="str">
            <v>VENHA VER</v>
          </cell>
        </row>
        <row r="1236">
          <cell r="B1236" t="str">
            <v>RN</v>
          </cell>
          <cell r="C1236" t="str">
            <v>020334</v>
          </cell>
          <cell r="D1236" t="str">
            <v>VERA CRUZ</v>
          </cell>
        </row>
        <row r="1237">
          <cell r="B1237" t="str">
            <v>RN</v>
          </cell>
          <cell r="C1237" t="str">
            <v>025157</v>
          </cell>
          <cell r="D1237" t="str">
            <v>VICOSA</v>
          </cell>
        </row>
        <row r="1238">
          <cell r="B1238" t="str">
            <v>RN</v>
          </cell>
          <cell r="C1238" t="str">
            <v>029672</v>
          </cell>
          <cell r="D1238" t="str">
            <v>VILA FLOR</v>
          </cell>
        </row>
        <row r="1239">
          <cell r="B1239" t="str">
            <v>RO</v>
          </cell>
          <cell r="C1239" t="str">
            <v>056621</v>
          </cell>
          <cell r="D1239" t="str">
            <v>ALTO ALEGRE DOS PARECIS</v>
          </cell>
        </row>
        <row r="1240">
          <cell r="B1240" t="str">
            <v>RO</v>
          </cell>
          <cell r="C1240" t="str">
            <v>046923</v>
          </cell>
          <cell r="D1240" t="str">
            <v>APIDIA</v>
          </cell>
        </row>
        <row r="1241">
          <cell r="B1241" t="str">
            <v>RO</v>
          </cell>
          <cell r="C1241" t="str">
            <v>046985</v>
          </cell>
          <cell r="D1241" t="str">
            <v>CACAIEIROS</v>
          </cell>
        </row>
        <row r="1242">
          <cell r="B1242" t="str">
            <v>RO</v>
          </cell>
          <cell r="C1242" t="str">
            <v>046947</v>
          </cell>
          <cell r="D1242" t="str">
            <v>CAMPO NOVO DE RONDONIA</v>
          </cell>
        </row>
        <row r="1243">
          <cell r="B1243" t="str">
            <v>RO</v>
          </cell>
          <cell r="C1243" t="str">
            <v>046961</v>
          </cell>
          <cell r="D1243" t="str">
            <v>CANDEIAS DO JAMARI</v>
          </cell>
        </row>
        <row r="1244">
          <cell r="B1244" t="str">
            <v>RO</v>
          </cell>
          <cell r="C1244" t="str">
            <v>047025</v>
          </cell>
          <cell r="D1244" t="str">
            <v>CASTANHEIRAS</v>
          </cell>
        </row>
        <row r="1245">
          <cell r="B1245" t="str">
            <v>RO</v>
          </cell>
          <cell r="C1245" t="str">
            <v>056645</v>
          </cell>
          <cell r="D1245" t="str">
            <v>CHUPINGUAIA</v>
          </cell>
        </row>
        <row r="1246">
          <cell r="B1246" t="str">
            <v>RO</v>
          </cell>
          <cell r="C1246" t="str">
            <v>046954</v>
          </cell>
          <cell r="D1246" t="str">
            <v>CORUMBIARA</v>
          </cell>
        </row>
        <row r="1247">
          <cell r="B1247" t="str">
            <v>RO</v>
          </cell>
          <cell r="C1247" t="str">
            <v>056652</v>
          </cell>
          <cell r="D1247" t="str">
            <v>CUJUBIM</v>
          </cell>
        </row>
        <row r="1248">
          <cell r="B1248" t="str">
            <v>RO</v>
          </cell>
          <cell r="C1248" t="str">
            <v>046930</v>
          </cell>
          <cell r="D1248" t="str">
            <v>EXTREMA DE RONDONIA</v>
          </cell>
        </row>
        <row r="1249">
          <cell r="B1249" t="str">
            <v>RO</v>
          </cell>
          <cell r="C1249" t="str">
            <v>046624</v>
          </cell>
          <cell r="D1249" t="str">
            <v>GOVERNADOR JORGE TEIXEIRA</v>
          </cell>
        </row>
        <row r="1250">
          <cell r="B1250" t="str">
            <v>RO</v>
          </cell>
          <cell r="C1250" t="str">
            <v>046851</v>
          </cell>
          <cell r="D1250" t="str">
            <v>ITAPUA DO OESTE</v>
          </cell>
        </row>
        <row r="1251">
          <cell r="B1251" t="str">
            <v>RO</v>
          </cell>
          <cell r="C1251" t="str">
            <v>056683</v>
          </cell>
          <cell r="D1251" t="str">
            <v>PARECIS</v>
          </cell>
        </row>
        <row r="1252">
          <cell r="B1252" t="str">
            <v>RO</v>
          </cell>
          <cell r="C1252" t="str">
            <v>056700</v>
          </cell>
          <cell r="D1252" t="str">
            <v>PIMENTEIRAS D'OESTE</v>
          </cell>
        </row>
        <row r="1253">
          <cell r="B1253" t="str">
            <v>RO</v>
          </cell>
          <cell r="C1253" t="str">
            <v>056690</v>
          </cell>
          <cell r="D1253" t="str">
            <v>PRIMAVERA DE RONDONIA</v>
          </cell>
        </row>
        <row r="1254">
          <cell r="B1254" t="str">
            <v>RO</v>
          </cell>
          <cell r="C1254" t="str">
            <v>046916</v>
          </cell>
          <cell r="D1254" t="str">
            <v>RIO CRESPO</v>
          </cell>
        </row>
        <row r="1255">
          <cell r="B1255" t="str">
            <v>RO</v>
          </cell>
          <cell r="C1255" t="str">
            <v>056724</v>
          </cell>
          <cell r="D1255" t="str">
            <v>SAO FELIPE D'OESTE</v>
          </cell>
        </row>
        <row r="1256">
          <cell r="B1256" t="str">
            <v>RO</v>
          </cell>
          <cell r="C1256" t="str">
            <v>056717</v>
          </cell>
          <cell r="D1256" t="str">
            <v>SAO FRANCISCO DO GUAROPE</v>
          </cell>
        </row>
        <row r="1257">
          <cell r="B1257" t="str">
            <v>RO</v>
          </cell>
          <cell r="C1257" t="str">
            <v>047056</v>
          </cell>
          <cell r="D1257" t="str">
            <v>SERINGUEIRAS</v>
          </cell>
        </row>
        <row r="1258">
          <cell r="B1258" t="str">
            <v>RO</v>
          </cell>
          <cell r="C1258" t="str">
            <v>046899</v>
          </cell>
          <cell r="D1258" t="str">
            <v>THEOBROMA</v>
          </cell>
        </row>
        <row r="1259">
          <cell r="B1259" t="str">
            <v>RO</v>
          </cell>
          <cell r="C1259" t="str">
            <v>056731</v>
          </cell>
          <cell r="D1259" t="str">
            <v>VALE DO ANARI</v>
          </cell>
        </row>
        <row r="1260">
          <cell r="B1260" t="str">
            <v>RO</v>
          </cell>
          <cell r="C1260" t="str">
            <v>044516</v>
          </cell>
          <cell r="D1260" t="str">
            <v>VILA NOVA DO MAMORE</v>
          </cell>
        </row>
        <row r="1261">
          <cell r="B1261" t="str">
            <v>RR</v>
          </cell>
          <cell r="C1261" t="str">
            <v>041643</v>
          </cell>
          <cell r="D1261" t="str">
            <v>ALTO ALEGRE</v>
          </cell>
        </row>
        <row r="1262">
          <cell r="B1262" t="str">
            <v>RR</v>
          </cell>
          <cell r="C1262" t="str">
            <v>056535</v>
          </cell>
          <cell r="D1262" t="str">
            <v>AMAJARI</v>
          </cell>
        </row>
        <row r="1263">
          <cell r="B1263" t="str">
            <v>RR</v>
          </cell>
          <cell r="C1263" t="str">
            <v>041612</v>
          </cell>
          <cell r="D1263" t="str">
            <v>BONFIM</v>
          </cell>
        </row>
        <row r="1264">
          <cell r="B1264" t="str">
            <v>RR</v>
          </cell>
          <cell r="C1264" t="str">
            <v>056511</v>
          </cell>
          <cell r="D1264" t="str">
            <v>CANTA</v>
          </cell>
        </row>
        <row r="1265">
          <cell r="B1265" t="str">
            <v>RR</v>
          </cell>
          <cell r="C1265" t="str">
            <v>056504</v>
          </cell>
          <cell r="D1265" t="str">
            <v>CAROEBE</v>
          </cell>
        </row>
        <row r="1266">
          <cell r="B1266" t="str">
            <v>RR</v>
          </cell>
          <cell r="C1266" t="str">
            <v>056528</v>
          </cell>
          <cell r="D1266" t="str">
            <v>IRACEMA</v>
          </cell>
        </row>
        <row r="1267">
          <cell r="B1267" t="str">
            <v>RR</v>
          </cell>
          <cell r="C1267" t="str">
            <v>041605</v>
          </cell>
          <cell r="D1267" t="str">
            <v>NORMANDIA</v>
          </cell>
        </row>
        <row r="1268">
          <cell r="B1268" t="str">
            <v>RR</v>
          </cell>
          <cell r="C1268" t="str">
            <v>056542</v>
          </cell>
          <cell r="D1268" t="str">
            <v>PACARAIMA</v>
          </cell>
        </row>
        <row r="1269">
          <cell r="B1269" t="str">
            <v>RR</v>
          </cell>
          <cell r="C1269" t="str">
            <v>057589</v>
          </cell>
          <cell r="D1269" t="str">
            <v>SAO LUIZ</v>
          </cell>
        </row>
        <row r="1270">
          <cell r="B1270" t="str">
            <v>RR</v>
          </cell>
          <cell r="C1270" t="str">
            <v>041595</v>
          </cell>
          <cell r="D1270" t="str">
            <v>SAO LUIZ DO ANAUA</v>
          </cell>
        </row>
        <row r="1271">
          <cell r="B1271" t="str">
            <v>RR</v>
          </cell>
          <cell r="C1271" t="str">
            <v>056559</v>
          </cell>
          <cell r="D1271" t="str">
            <v>UIRAMUTA</v>
          </cell>
        </row>
        <row r="1272">
          <cell r="B1272" t="str">
            <v>RS</v>
          </cell>
          <cell r="C1272" t="str">
            <v>057699</v>
          </cell>
          <cell r="D1272" t="str">
            <v>ACEGUA</v>
          </cell>
        </row>
        <row r="1273">
          <cell r="B1273" t="str">
            <v>RS</v>
          </cell>
          <cell r="C1273" t="str">
            <v>057709</v>
          </cell>
          <cell r="D1273" t="str">
            <v>ALMIRANTE TAMANDARE DO SUL</v>
          </cell>
        </row>
        <row r="1274">
          <cell r="B1274" t="str">
            <v>RS</v>
          </cell>
          <cell r="C1274" t="str">
            <v>055529</v>
          </cell>
          <cell r="D1274" t="str">
            <v>ARARICA</v>
          </cell>
        </row>
        <row r="1275">
          <cell r="B1275" t="str">
            <v>RS</v>
          </cell>
          <cell r="C1275" t="str">
            <v>057716</v>
          </cell>
          <cell r="D1275" t="str">
            <v>ARROIO DO PADRE</v>
          </cell>
        </row>
        <row r="1276">
          <cell r="B1276" t="str">
            <v>RS</v>
          </cell>
          <cell r="C1276" t="str">
            <v>052357</v>
          </cell>
          <cell r="D1276" t="str">
            <v>BARRA DO GUARITA</v>
          </cell>
        </row>
        <row r="1277">
          <cell r="B1277" t="str">
            <v>RS</v>
          </cell>
          <cell r="C1277" t="str">
            <v>052261</v>
          </cell>
          <cell r="D1277" t="str">
            <v>BOA VISTA DAS MISSOES</v>
          </cell>
        </row>
        <row r="1278">
          <cell r="B1278" t="str">
            <v>RS</v>
          </cell>
          <cell r="C1278" t="str">
            <v>057723</v>
          </cell>
          <cell r="D1278" t="str">
            <v>BOA VISTA DO CADEADO</v>
          </cell>
        </row>
        <row r="1279">
          <cell r="B1279" t="str">
            <v>RS</v>
          </cell>
          <cell r="C1279" t="str">
            <v>057730</v>
          </cell>
          <cell r="D1279" t="str">
            <v>BOA VISTA DO INCRA</v>
          </cell>
        </row>
        <row r="1280">
          <cell r="B1280" t="str">
            <v>RS</v>
          </cell>
          <cell r="C1280" t="str">
            <v>057747</v>
          </cell>
          <cell r="D1280" t="str">
            <v>BOZANO</v>
          </cell>
        </row>
        <row r="1281">
          <cell r="B1281" t="str">
            <v>RS</v>
          </cell>
          <cell r="C1281" t="str">
            <v>057761</v>
          </cell>
          <cell r="D1281" t="str">
            <v>CANUDOS DO VALE</v>
          </cell>
        </row>
        <row r="1282">
          <cell r="B1282" t="str">
            <v>RS</v>
          </cell>
          <cell r="C1282" t="str">
            <v>057967</v>
          </cell>
          <cell r="D1282" t="str">
            <v>CAPAO BONITO DO SUL</v>
          </cell>
        </row>
        <row r="1283">
          <cell r="B1283" t="str">
            <v>RS</v>
          </cell>
          <cell r="C1283" t="str">
            <v>057754</v>
          </cell>
          <cell r="D1283" t="str">
            <v>CAPAO DO CIPO</v>
          </cell>
        </row>
        <row r="1284">
          <cell r="B1284" t="str">
            <v>RS</v>
          </cell>
          <cell r="C1284" t="str">
            <v>052065</v>
          </cell>
          <cell r="D1284" t="str">
            <v>CHARRUA</v>
          </cell>
        </row>
        <row r="1285">
          <cell r="B1285" t="str">
            <v>RS</v>
          </cell>
          <cell r="C1285" t="str">
            <v>057778</v>
          </cell>
          <cell r="D1285" t="str">
            <v>COQUEIRO BAIXO</v>
          </cell>
        </row>
        <row r="1286">
          <cell r="B1286" t="str">
            <v>RS</v>
          </cell>
          <cell r="C1286" t="str">
            <v>051671</v>
          </cell>
          <cell r="D1286" t="str">
            <v>CORONEL BARROS</v>
          </cell>
        </row>
        <row r="1287">
          <cell r="B1287" t="str">
            <v>RS</v>
          </cell>
          <cell r="C1287" t="str">
            <v>057785</v>
          </cell>
          <cell r="D1287" t="str">
            <v>CORONEL PILAR</v>
          </cell>
        </row>
        <row r="1288">
          <cell r="B1288" t="str">
            <v>RS</v>
          </cell>
          <cell r="C1288" t="str">
            <v>055615</v>
          </cell>
          <cell r="D1288" t="str">
            <v>CRISTAL DO SUL</v>
          </cell>
        </row>
        <row r="1289">
          <cell r="B1289" t="str">
            <v>RS</v>
          </cell>
          <cell r="C1289" t="str">
            <v>057792</v>
          </cell>
          <cell r="D1289" t="str">
            <v>CRUZALTENSE</v>
          </cell>
        </row>
        <row r="1290">
          <cell r="B1290" t="str">
            <v>RS</v>
          </cell>
          <cell r="C1290" t="str">
            <v>052003</v>
          </cell>
          <cell r="D1290" t="str">
            <v>DERRUBADAS</v>
          </cell>
        </row>
        <row r="1291">
          <cell r="B1291" t="str">
            <v>RS</v>
          </cell>
          <cell r="C1291" t="str">
            <v>055622</v>
          </cell>
          <cell r="D1291" t="str">
            <v>DILERMANDO DE AGUIAR</v>
          </cell>
        </row>
        <row r="1292">
          <cell r="B1292" t="str">
            <v>RS</v>
          </cell>
          <cell r="C1292" t="str">
            <v>055653</v>
          </cell>
          <cell r="D1292" t="str">
            <v>ESPERANCA DO SUL</v>
          </cell>
        </row>
        <row r="1293">
          <cell r="B1293" t="str">
            <v>RS</v>
          </cell>
          <cell r="C1293" t="str">
            <v>055684</v>
          </cell>
          <cell r="D1293" t="str">
            <v>FLORIANO PEIXOTO</v>
          </cell>
        </row>
        <row r="1294">
          <cell r="B1294" t="str">
            <v>RS</v>
          </cell>
          <cell r="C1294" t="str">
            <v>057802</v>
          </cell>
          <cell r="D1294" t="str">
            <v>FORQUETINHA</v>
          </cell>
        </row>
        <row r="1295">
          <cell r="B1295" t="str">
            <v>RS</v>
          </cell>
          <cell r="C1295" t="str">
            <v>052429</v>
          </cell>
          <cell r="D1295" t="str">
            <v>GRAMADO DOS LOUREIROS</v>
          </cell>
        </row>
        <row r="1296">
          <cell r="B1296" t="str">
            <v>RS</v>
          </cell>
          <cell r="C1296" t="str">
            <v>052364</v>
          </cell>
          <cell r="D1296" t="str">
            <v>INHACORA</v>
          </cell>
        </row>
        <row r="1297">
          <cell r="B1297" t="str">
            <v>RS</v>
          </cell>
          <cell r="C1297" t="str">
            <v>054111</v>
          </cell>
          <cell r="D1297" t="str">
            <v>IRMAOS DAS MISSOES</v>
          </cell>
        </row>
        <row r="1298">
          <cell r="B1298" t="str">
            <v>RS</v>
          </cell>
          <cell r="C1298" t="str">
            <v>055718</v>
          </cell>
          <cell r="D1298" t="str">
            <v>ITAARA</v>
          </cell>
        </row>
        <row r="1299">
          <cell r="B1299" t="str">
            <v>RS</v>
          </cell>
          <cell r="C1299" t="str">
            <v>057819</v>
          </cell>
          <cell r="D1299" t="str">
            <v>ITATI</v>
          </cell>
        </row>
        <row r="1300">
          <cell r="B1300" t="str">
            <v>RS</v>
          </cell>
          <cell r="C1300" t="str">
            <v>057826</v>
          </cell>
          <cell r="D1300" t="str">
            <v>JACUIZINHO</v>
          </cell>
        </row>
        <row r="1301">
          <cell r="B1301" t="str">
            <v>RS</v>
          </cell>
          <cell r="C1301" t="str">
            <v>057833</v>
          </cell>
          <cell r="D1301" t="str">
            <v>LAGOA BONITA DO SUL</v>
          </cell>
        </row>
        <row r="1302">
          <cell r="B1302" t="str">
            <v>RS</v>
          </cell>
          <cell r="C1302" t="str">
            <v>052292</v>
          </cell>
          <cell r="D1302" t="str">
            <v>LAGOA DOS TRES CANTOS</v>
          </cell>
        </row>
        <row r="1303">
          <cell r="B1303" t="str">
            <v>RS</v>
          </cell>
          <cell r="C1303" t="str">
            <v>052663</v>
          </cell>
          <cell r="D1303" t="str">
            <v>LAJEADO DO BUGRE</v>
          </cell>
        </row>
        <row r="1304">
          <cell r="B1304" t="str">
            <v>RS</v>
          </cell>
          <cell r="C1304" t="str">
            <v>052656</v>
          </cell>
          <cell r="D1304" t="str">
            <v>LINDOLFO COLLOR</v>
          </cell>
        </row>
        <row r="1305">
          <cell r="B1305" t="str">
            <v>RS</v>
          </cell>
          <cell r="C1305" t="str">
            <v>052285</v>
          </cell>
          <cell r="D1305" t="str">
            <v>LINHA NOVA</v>
          </cell>
        </row>
        <row r="1306">
          <cell r="B1306" t="str">
            <v>RS</v>
          </cell>
          <cell r="C1306" t="str">
            <v>054180</v>
          </cell>
          <cell r="D1306" t="str">
            <v>MATO CASTELHANO</v>
          </cell>
        </row>
        <row r="1307">
          <cell r="B1307" t="str">
            <v>RS</v>
          </cell>
          <cell r="C1307" t="str">
            <v>057840</v>
          </cell>
          <cell r="D1307" t="str">
            <v>MATO QUEIMADO</v>
          </cell>
        </row>
        <row r="1308">
          <cell r="B1308" t="str">
            <v>RS</v>
          </cell>
          <cell r="C1308" t="str">
            <v>055756</v>
          </cell>
          <cell r="D1308" t="str">
            <v>MONTE ALEGRE DOS CAMPOS</v>
          </cell>
        </row>
        <row r="1309">
          <cell r="B1309" t="str">
            <v>RS</v>
          </cell>
          <cell r="C1309" t="str">
            <v>052058</v>
          </cell>
          <cell r="D1309" t="str">
            <v>MORMACO</v>
          </cell>
        </row>
        <row r="1310">
          <cell r="B1310" t="str">
            <v>RS</v>
          </cell>
          <cell r="C1310" t="str">
            <v>052034</v>
          </cell>
          <cell r="D1310" t="str">
            <v>MORRINHOS DO SUL</v>
          </cell>
        </row>
        <row r="1311">
          <cell r="B1311" t="str">
            <v>RS</v>
          </cell>
          <cell r="C1311" t="str">
            <v>052010</v>
          </cell>
          <cell r="D1311" t="str">
            <v>NICOLAU VERGUEIRO</v>
          </cell>
        </row>
        <row r="1312">
          <cell r="B1312" t="str">
            <v>RS</v>
          </cell>
          <cell r="C1312" t="str">
            <v>052481</v>
          </cell>
          <cell r="D1312" t="str">
            <v>NOVA BOA VISTA</v>
          </cell>
        </row>
        <row r="1313">
          <cell r="B1313" t="str">
            <v>RS</v>
          </cell>
          <cell r="C1313" t="str">
            <v>055770</v>
          </cell>
          <cell r="D1313" t="str">
            <v>NOVA CANDELARIA</v>
          </cell>
        </row>
        <row r="1314">
          <cell r="B1314" t="str">
            <v>RS</v>
          </cell>
          <cell r="C1314" t="str">
            <v>054795</v>
          </cell>
          <cell r="D1314" t="str">
            <v>NOVA RAMADA</v>
          </cell>
        </row>
        <row r="1315">
          <cell r="B1315" t="str">
            <v>RS</v>
          </cell>
          <cell r="C1315" t="str">
            <v>052230</v>
          </cell>
          <cell r="D1315" t="str">
            <v>NOVO MACHADO</v>
          </cell>
        </row>
        <row r="1316">
          <cell r="B1316" t="str">
            <v>RS</v>
          </cell>
          <cell r="C1316" t="str">
            <v>052649</v>
          </cell>
          <cell r="D1316" t="str">
            <v>NOVO TIRADENTES</v>
          </cell>
        </row>
        <row r="1317">
          <cell r="B1317" t="str">
            <v>RS</v>
          </cell>
          <cell r="C1317" t="str">
            <v>057857</v>
          </cell>
          <cell r="D1317" t="str">
            <v>PAULO BENTO</v>
          </cell>
        </row>
        <row r="1318">
          <cell r="B1318" t="str">
            <v>RS</v>
          </cell>
          <cell r="C1318" t="str">
            <v>057864</v>
          </cell>
          <cell r="D1318" t="str">
            <v>PEDRAS ALTAS</v>
          </cell>
        </row>
        <row r="1319">
          <cell r="B1319" t="str">
            <v>RS</v>
          </cell>
          <cell r="C1319" t="str">
            <v>057974</v>
          </cell>
          <cell r="D1319" t="str">
            <v>PINHAL DA SERRA</v>
          </cell>
        </row>
        <row r="1320">
          <cell r="B1320" t="str">
            <v>RS</v>
          </cell>
          <cell r="C1320" t="str">
            <v>057871</v>
          </cell>
          <cell r="D1320" t="str">
            <v>PINTO BANDEIRA</v>
          </cell>
        </row>
        <row r="1321">
          <cell r="B1321" t="str">
            <v>RS</v>
          </cell>
          <cell r="C1321" t="str">
            <v>045041</v>
          </cell>
          <cell r="D1321" t="str">
            <v>PIRAPO</v>
          </cell>
        </row>
        <row r="1322">
          <cell r="B1322" t="str">
            <v>RS</v>
          </cell>
          <cell r="C1322" t="str">
            <v>052618</v>
          </cell>
          <cell r="D1322" t="str">
            <v>PONTAO</v>
          </cell>
        </row>
        <row r="1323">
          <cell r="B1323" t="str">
            <v>RS</v>
          </cell>
          <cell r="C1323" t="str">
            <v>052591</v>
          </cell>
          <cell r="D1323" t="str">
            <v>PORTO MAUA</v>
          </cell>
        </row>
        <row r="1324">
          <cell r="B1324" t="str">
            <v>RS</v>
          </cell>
          <cell r="C1324" t="str">
            <v>054276</v>
          </cell>
          <cell r="D1324" t="str">
            <v>PRESIDENTE LUCENA</v>
          </cell>
        </row>
        <row r="1325">
          <cell r="B1325" t="str">
            <v>RS</v>
          </cell>
          <cell r="C1325" t="str">
            <v>057888</v>
          </cell>
          <cell r="D1325" t="str">
            <v>QUATRO IRMAOS</v>
          </cell>
        </row>
        <row r="1326">
          <cell r="B1326" t="str">
            <v>RS</v>
          </cell>
          <cell r="C1326" t="str">
            <v>051695</v>
          </cell>
          <cell r="D1326" t="str">
            <v>RIO DOS INDIOS</v>
          </cell>
        </row>
        <row r="1327">
          <cell r="B1327" t="str">
            <v>RS</v>
          </cell>
          <cell r="C1327" t="str">
            <v>057895</v>
          </cell>
          <cell r="D1327" t="str">
            <v>ROLADOR</v>
          </cell>
        </row>
        <row r="1328">
          <cell r="B1328" t="str">
            <v>RS</v>
          </cell>
          <cell r="C1328" t="str">
            <v>054245</v>
          </cell>
          <cell r="D1328" t="str">
            <v>SAGRADA FAMILIA</v>
          </cell>
        </row>
        <row r="1329">
          <cell r="B1329" t="str">
            <v>RS</v>
          </cell>
          <cell r="C1329" t="str">
            <v>054252</v>
          </cell>
          <cell r="D1329" t="str">
            <v>SALVADOR DAS MISSOES</v>
          </cell>
        </row>
        <row r="1330">
          <cell r="B1330" t="str">
            <v>RS</v>
          </cell>
          <cell r="C1330" t="str">
            <v>057905</v>
          </cell>
          <cell r="D1330" t="str">
            <v>SANTA CECILIA DO SUL</v>
          </cell>
        </row>
        <row r="1331">
          <cell r="B1331" t="str">
            <v>RS</v>
          </cell>
          <cell r="C1331" t="str">
            <v>057912</v>
          </cell>
          <cell r="D1331" t="str">
            <v>SANTA MARGARIDA DO SUL</v>
          </cell>
        </row>
        <row r="1332">
          <cell r="B1332" t="str">
            <v>RS</v>
          </cell>
          <cell r="C1332" t="str">
            <v>051884</v>
          </cell>
          <cell r="D1332" t="str">
            <v>SAO JOSE DAS MISSOES</v>
          </cell>
        </row>
        <row r="1333">
          <cell r="B1333" t="str">
            <v>RS</v>
          </cell>
          <cell r="C1333" t="str">
            <v>054269</v>
          </cell>
          <cell r="D1333" t="str">
            <v>SAO JOSE DO INHACORA</v>
          </cell>
        </row>
        <row r="1334">
          <cell r="B1334" t="str">
            <v>RS</v>
          </cell>
          <cell r="C1334" t="str">
            <v>057936</v>
          </cell>
          <cell r="D1334" t="str">
            <v>SAO JOSE DO SUL</v>
          </cell>
        </row>
        <row r="1335">
          <cell r="B1335" t="str">
            <v>RS</v>
          </cell>
          <cell r="C1335" t="str">
            <v>057929</v>
          </cell>
          <cell r="D1335" t="str">
            <v>SAO PEDRO DAS MISSOES</v>
          </cell>
        </row>
        <row r="1336">
          <cell r="B1336" t="str">
            <v>RS</v>
          </cell>
          <cell r="C1336" t="str">
            <v>052539</v>
          </cell>
          <cell r="D1336" t="str">
            <v>SAO PEDRO DO BUTIA</v>
          </cell>
        </row>
        <row r="1337">
          <cell r="B1337" t="str">
            <v>RS</v>
          </cell>
          <cell r="C1337" t="str">
            <v>054214</v>
          </cell>
          <cell r="D1337" t="str">
            <v>SAO VALERIO DO SUL</v>
          </cell>
        </row>
        <row r="1338">
          <cell r="B1338" t="str">
            <v>RS</v>
          </cell>
          <cell r="C1338" t="str">
            <v>055811</v>
          </cell>
          <cell r="D1338" t="str">
            <v>SETE DE SETEMBRO</v>
          </cell>
        </row>
        <row r="1339">
          <cell r="B1339" t="str">
            <v>RS</v>
          </cell>
          <cell r="C1339" t="str">
            <v>057943</v>
          </cell>
          <cell r="D1339" t="str">
            <v>TIO HUGO</v>
          </cell>
        </row>
        <row r="1340">
          <cell r="B1340" t="str">
            <v>RS</v>
          </cell>
          <cell r="C1340" t="str">
            <v>051853</v>
          </cell>
          <cell r="D1340" t="str">
            <v>TIRADENTES DO SUL</v>
          </cell>
        </row>
        <row r="1341">
          <cell r="B1341" t="str">
            <v>RS</v>
          </cell>
          <cell r="C1341" t="str">
            <v>055835</v>
          </cell>
          <cell r="D1341" t="str">
            <v>TOROPI</v>
          </cell>
        </row>
        <row r="1342">
          <cell r="B1342" t="str">
            <v>RS</v>
          </cell>
          <cell r="C1342" t="str">
            <v>052577</v>
          </cell>
          <cell r="D1342" t="str">
            <v>TRAVESSEIRO</v>
          </cell>
        </row>
        <row r="1343">
          <cell r="B1343" t="str">
            <v>RS</v>
          </cell>
          <cell r="C1343" t="str">
            <v>043263</v>
          </cell>
          <cell r="D1343" t="str">
            <v>TRINDADE</v>
          </cell>
        </row>
        <row r="1344">
          <cell r="B1344" t="str">
            <v>RS</v>
          </cell>
          <cell r="C1344" t="str">
            <v>052096</v>
          </cell>
          <cell r="D1344" t="str">
            <v>VALE REAL</v>
          </cell>
        </row>
        <row r="1345">
          <cell r="B1345" t="str">
            <v>RS</v>
          </cell>
          <cell r="C1345" t="str">
            <v>055880</v>
          </cell>
          <cell r="D1345" t="str">
            <v>VESPASIANO CORREA</v>
          </cell>
        </row>
        <row r="1346">
          <cell r="B1346" t="str">
            <v>RS</v>
          </cell>
          <cell r="C1346" t="str">
            <v>054805</v>
          </cell>
          <cell r="D1346" t="str">
            <v>VILA LANGARO</v>
          </cell>
        </row>
        <row r="1347">
          <cell r="B1347" t="str">
            <v>RS</v>
          </cell>
          <cell r="C1347" t="str">
            <v>057950</v>
          </cell>
          <cell r="D1347" t="str">
            <v>WESTFALIA</v>
          </cell>
        </row>
        <row r="1348">
          <cell r="B1348" t="str">
            <v>SC</v>
          </cell>
          <cell r="C1348" t="str">
            <v>049494</v>
          </cell>
          <cell r="D1348" t="str">
            <v>AGUAS FRIAS</v>
          </cell>
        </row>
        <row r="1349">
          <cell r="B1349" t="str">
            <v>SC</v>
          </cell>
          <cell r="C1349" t="str">
            <v>049463</v>
          </cell>
          <cell r="D1349" t="str">
            <v>ARVOREDO</v>
          </cell>
        </row>
        <row r="1350">
          <cell r="B1350" t="str">
            <v>SC</v>
          </cell>
          <cell r="C1350" t="str">
            <v>049449</v>
          </cell>
          <cell r="D1350" t="str">
            <v>BARRA DO SUL</v>
          </cell>
        </row>
        <row r="1351">
          <cell r="B1351" t="str">
            <v>SC</v>
          </cell>
          <cell r="C1351" t="str">
            <v>049470</v>
          </cell>
          <cell r="D1351" t="str">
            <v>BELMONTE</v>
          </cell>
        </row>
        <row r="1352">
          <cell r="B1352" t="str">
            <v>SC</v>
          </cell>
          <cell r="C1352" t="str">
            <v>054331</v>
          </cell>
          <cell r="D1352" t="str">
            <v>BOCAINA DO SUL</v>
          </cell>
        </row>
        <row r="1353">
          <cell r="B1353" t="str">
            <v>SC</v>
          </cell>
          <cell r="C1353" t="str">
            <v>049511</v>
          </cell>
          <cell r="D1353" t="str">
            <v>BOMBINHAS</v>
          </cell>
        </row>
        <row r="1354">
          <cell r="B1354" t="str">
            <v>SC</v>
          </cell>
          <cell r="C1354" t="str">
            <v>049487</v>
          </cell>
          <cell r="D1354" t="str">
            <v>BRACO DO TROMBUDO</v>
          </cell>
        </row>
        <row r="1355">
          <cell r="B1355" t="str">
            <v>SC</v>
          </cell>
          <cell r="C1355" t="str">
            <v>049535</v>
          </cell>
          <cell r="D1355" t="str">
            <v>CALMON</v>
          </cell>
        </row>
        <row r="1356">
          <cell r="B1356" t="str">
            <v>SC</v>
          </cell>
          <cell r="C1356" t="str">
            <v>054458</v>
          </cell>
          <cell r="D1356" t="str">
            <v>CAPAO ALTO</v>
          </cell>
        </row>
        <row r="1357">
          <cell r="B1357" t="str">
            <v>SC</v>
          </cell>
          <cell r="C1357" t="str">
            <v>049566</v>
          </cell>
          <cell r="D1357" t="str">
            <v>CORDILHEIRA ALTA</v>
          </cell>
        </row>
        <row r="1358">
          <cell r="B1358" t="str">
            <v>SC</v>
          </cell>
          <cell r="C1358" t="str">
            <v>049580</v>
          </cell>
          <cell r="D1358" t="str">
            <v>GUATAMBU</v>
          </cell>
        </row>
        <row r="1359">
          <cell r="B1359" t="str">
            <v>SC</v>
          </cell>
          <cell r="C1359" t="str">
            <v>054537</v>
          </cell>
          <cell r="D1359" t="str">
            <v>IOMERE</v>
          </cell>
        </row>
        <row r="1360">
          <cell r="B1360" t="str">
            <v>SC</v>
          </cell>
          <cell r="C1360" t="str">
            <v>049597</v>
          </cell>
          <cell r="D1360" t="str">
            <v>IPUACU</v>
          </cell>
        </row>
        <row r="1361">
          <cell r="B1361" t="str">
            <v>SC</v>
          </cell>
          <cell r="C1361" t="str">
            <v>049614</v>
          </cell>
          <cell r="D1361" t="str">
            <v>LAGEADO GRANDE</v>
          </cell>
        </row>
        <row r="1362">
          <cell r="B1362" t="str">
            <v>SC</v>
          </cell>
          <cell r="C1362" t="str">
            <v>049638</v>
          </cell>
          <cell r="D1362" t="str">
            <v>MORRO GRANDE</v>
          </cell>
        </row>
        <row r="1363">
          <cell r="B1363" t="str">
            <v>SC</v>
          </cell>
          <cell r="C1363" t="str">
            <v>049676</v>
          </cell>
          <cell r="D1363" t="str">
            <v>OURO VERDE</v>
          </cell>
        </row>
        <row r="1364">
          <cell r="B1364" t="str">
            <v>SC</v>
          </cell>
          <cell r="C1364" t="str">
            <v>054551</v>
          </cell>
          <cell r="D1364" t="str">
            <v>PAIAL</v>
          </cell>
        </row>
        <row r="1365">
          <cell r="B1365" t="str">
            <v>SC</v>
          </cell>
          <cell r="C1365" t="str">
            <v>054568</v>
          </cell>
          <cell r="D1365" t="str">
            <v>PALMEIRA</v>
          </cell>
        </row>
        <row r="1366">
          <cell r="B1366" t="str">
            <v>SC</v>
          </cell>
          <cell r="C1366" t="str">
            <v>050775</v>
          </cell>
          <cell r="D1366" t="str">
            <v>PASSO DE TORRES</v>
          </cell>
        </row>
        <row r="1367">
          <cell r="B1367" t="str">
            <v>SC</v>
          </cell>
          <cell r="C1367" t="str">
            <v>050782</v>
          </cell>
          <cell r="D1367" t="str">
            <v>PASSOS MAIA</v>
          </cell>
        </row>
        <row r="1368">
          <cell r="B1368" t="str">
            <v>SC</v>
          </cell>
          <cell r="C1368" t="str">
            <v>049690</v>
          </cell>
          <cell r="D1368" t="str">
            <v>PLANALTO ALEGRE</v>
          </cell>
        </row>
        <row r="1369">
          <cell r="B1369" t="str">
            <v>SC</v>
          </cell>
          <cell r="C1369" t="str">
            <v>049700</v>
          </cell>
          <cell r="D1369" t="str">
            <v>PONTE ALTA DO NORTE</v>
          </cell>
        </row>
        <row r="1370">
          <cell r="B1370" t="str">
            <v>SC</v>
          </cell>
          <cell r="C1370" t="str">
            <v>049717</v>
          </cell>
          <cell r="D1370" t="str">
            <v>RIO RUFINO</v>
          </cell>
        </row>
        <row r="1371">
          <cell r="B1371" t="str">
            <v>SC</v>
          </cell>
          <cell r="C1371" t="str">
            <v>050641</v>
          </cell>
          <cell r="D1371" t="str">
            <v>RIQUEZA</v>
          </cell>
        </row>
        <row r="1372">
          <cell r="B1372" t="str">
            <v>SC</v>
          </cell>
          <cell r="C1372" t="str">
            <v>049748</v>
          </cell>
          <cell r="D1372" t="str">
            <v>SANGAO</v>
          </cell>
        </row>
        <row r="1373">
          <cell r="B1373" t="str">
            <v>SC</v>
          </cell>
          <cell r="C1373" t="str">
            <v>049724</v>
          </cell>
          <cell r="D1373" t="str">
            <v>SANTA HELENA</v>
          </cell>
        </row>
        <row r="1374">
          <cell r="B1374" t="str">
            <v>SC</v>
          </cell>
          <cell r="C1374" t="str">
            <v>049755</v>
          </cell>
          <cell r="D1374" t="str">
            <v>SAO CRISTOVAO DO SUL</v>
          </cell>
        </row>
        <row r="1375">
          <cell r="B1375" t="str">
            <v>SC</v>
          </cell>
          <cell r="C1375" t="str">
            <v>049762</v>
          </cell>
          <cell r="D1375" t="str">
            <v>SAO JOAO DO ITAPERIU</v>
          </cell>
        </row>
        <row r="1376">
          <cell r="B1376" t="str">
            <v>SC</v>
          </cell>
          <cell r="C1376" t="str">
            <v>049779</v>
          </cell>
          <cell r="D1376" t="str">
            <v>SAO MIGUEL DA BOA VISTA</v>
          </cell>
        </row>
        <row r="1377">
          <cell r="B1377" t="str">
            <v>SC</v>
          </cell>
          <cell r="C1377" t="str">
            <v>054599</v>
          </cell>
          <cell r="D1377" t="str">
            <v>SAO PEDRO DE ALCANTARA</v>
          </cell>
        </row>
        <row r="1378">
          <cell r="B1378" t="str">
            <v>SC</v>
          </cell>
          <cell r="C1378" t="str">
            <v>049786</v>
          </cell>
          <cell r="D1378" t="str">
            <v>SUL BRASIL</v>
          </cell>
        </row>
        <row r="1379">
          <cell r="B1379" t="str">
            <v>SC</v>
          </cell>
          <cell r="C1379" t="str">
            <v>054616</v>
          </cell>
          <cell r="D1379" t="str">
            <v>TREVISO</v>
          </cell>
        </row>
        <row r="1380">
          <cell r="B1380" t="str">
            <v>SC</v>
          </cell>
          <cell r="C1380" t="str">
            <v>049803</v>
          </cell>
          <cell r="D1380" t="str">
            <v>VARGEM BONITA</v>
          </cell>
        </row>
        <row r="1381">
          <cell r="B1381" t="str">
            <v>SC</v>
          </cell>
          <cell r="C1381" t="str">
            <v>054623</v>
          </cell>
          <cell r="D1381" t="str">
            <v>ZORTEA</v>
          </cell>
        </row>
        <row r="1382">
          <cell r="B1382" t="str">
            <v>SE</v>
          </cell>
          <cell r="C1382" t="str">
            <v>025690</v>
          </cell>
          <cell r="D1382" t="str">
            <v>AMPARO DE SAO FRANCISCO</v>
          </cell>
        </row>
        <row r="1383">
          <cell r="B1383" t="str">
            <v>SE</v>
          </cell>
          <cell r="C1383" t="str">
            <v>031880</v>
          </cell>
          <cell r="D1383" t="str">
            <v>BARRA DOS COQUEIROS</v>
          </cell>
        </row>
        <row r="1384">
          <cell r="B1384" t="str">
            <v>SE</v>
          </cell>
          <cell r="C1384" t="str">
            <v>040015</v>
          </cell>
          <cell r="D1384" t="str">
            <v>BREJO GRANDE</v>
          </cell>
        </row>
        <row r="1385">
          <cell r="B1385" t="str">
            <v>SE</v>
          </cell>
          <cell r="C1385" t="str">
            <v>041368</v>
          </cell>
          <cell r="D1385" t="str">
            <v>CAMPINAS DE PACATUBA</v>
          </cell>
        </row>
        <row r="1386">
          <cell r="B1386" t="str">
            <v>SE</v>
          </cell>
          <cell r="C1386" t="str">
            <v>038175</v>
          </cell>
          <cell r="D1386" t="str">
            <v>CEDRO DE SAO JOAO</v>
          </cell>
        </row>
        <row r="1387">
          <cell r="B1387" t="str">
            <v>SE</v>
          </cell>
          <cell r="C1387" t="str">
            <v>013822</v>
          </cell>
          <cell r="D1387" t="str">
            <v>CUMBE</v>
          </cell>
        </row>
        <row r="1388">
          <cell r="B1388" t="str">
            <v>SE</v>
          </cell>
          <cell r="C1388" t="str">
            <v>016410</v>
          </cell>
          <cell r="D1388" t="str">
            <v>DIVINA PASTORA</v>
          </cell>
        </row>
        <row r="1389">
          <cell r="B1389" t="str">
            <v>SE</v>
          </cell>
          <cell r="C1389" t="str">
            <v>024701</v>
          </cell>
          <cell r="D1389" t="str">
            <v>FEIRA NOVA</v>
          </cell>
        </row>
        <row r="1390">
          <cell r="B1390" t="str">
            <v>SE</v>
          </cell>
          <cell r="C1390" t="str">
            <v>038209</v>
          </cell>
          <cell r="D1390" t="str">
            <v>GENERAL MAYNARD</v>
          </cell>
        </row>
        <row r="1391">
          <cell r="B1391" t="str">
            <v>SE</v>
          </cell>
          <cell r="C1391" t="str">
            <v>004233</v>
          </cell>
          <cell r="D1391" t="str">
            <v>GRACHO CARDOSO</v>
          </cell>
        </row>
        <row r="1392">
          <cell r="B1392" t="str">
            <v>SE</v>
          </cell>
          <cell r="C1392" t="str">
            <v>008521</v>
          </cell>
          <cell r="D1392" t="str">
            <v>ILHA DAS FLORES</v>
          </cell>
        </row>
        <row r="1393">
          <cell r="B1393" t="str">
            <v>SE</v>
          </cell>
          <cell r="C1393" t="str">
            <v>014814</v>
          </cell>
          <cell r="D1393" t="str">
            <v>MALHADA DOS BOIS</v>
          </cell>
        </row>
        <row r="1394">
          <cell r="B1394" t="str">
            <v>SE</v>
          </cell>
          <cell r="C1394" t="str">
            <v>038780</v>
          </cell>
          <cell r="D1394" t="str">
            <v>PINHAO</v>
          </cell>
        </row>
        <row r="1395">
          <cell r="B1395" t="str">
            <v>SE</v>
          </cell>
          <cell r="C1395" t="str">
            <v>025298</v>
          </cell>
          <cell r="D1395" t="str">
            <v>RIACHAO DO DANTAS</v>
          </cell>
        </row>
        <row r="1396">
          <cell r="B1396" t="str">
            <v>SE</v>
          </cell>
          <cell r="C1396" t="str">
            <v>029823</v>
          </cell>
          <cell r="D1396" t="str">
            <v>RIACHUELO</v>
          </cell>
        </row>
        <row r="1397">
          <cell r="B1397" t="str">
            <v>SE</v>
          </cell>
          <cell r="C1397" t="str">
            <v>015143</v>
          </cell>
          <cell r="D1397" t="str">
            <v>SANTA ROSA DE LIMA</v>
          </cell>
        </row>
        <row r="1398">
          <cell r="B1398" t="str">
            <v>SE</v>
          </cell>
          <cell r="C1398" t="str">
            <v>041423</v>
          </cell>
          <cell r="D1398" t="str">
            <v>SANTANA DO SAO FRANCISCO</v>
          </cell>
        </row>
        <row r="1399">
          <cell r="B1399" t="str">
            <v>SE</v>
          </cell>
          <cell r="C1399" t="str">
            <v>032937</v>
          </cell>
          <cell r="D1399" t="str">
            <v>SAO FRANCISCO</v>
          </cell>
        </row>
        <row r="1400">
          <cell r="B1400" t="str">
            <v>SE</v>
          </cell>
          <cell r="C1400" t="str">
            <v>011745</v>
          </cell>
          <cell r="D1400" t="str">
            <v>TELHA</v>
          </cell>
        </row>
        <row r="1401">
          <cell r="B1401" t="str">
            <v>SP</v>
          </cell>
          <cell r="C1401" t="str">
            <v>049023</v>
          </cell>
          <cell r="D1401" t="str">
            <v>ALAMBARI</v>
          </cell>
        </row>
        <row r="1402">
          <cell r="B1402" t="str">
            <v>SP</v>
          </cell>
          <cell r="C1402" t="str">
            <v>049047</v>
          </cell>
          <cell r="D1402" t="str">
            <v>ARAPEI</v>
          </cell>
        </row>
        <row r="1403">
          <cell r="B1403" t="str">
            <v>SP</v>
          </cell>
          <cell r="C1403" t="str">
            <v>051891</v>
          </cell>
          <cell r="D1403" t="str">
            <v>ARCO-IRIS</v>
          </cell>
        </row>
        <row r="1404">
          <cell r="B1404" t="str">
            <v>SP</v>
          </cell>
          <cell r="C1404" t="str">
            <v>024282</v>
          </cell>
          <cell r="D1404" t="str">
            <v>BALBINOS</v>
          </cell>
        </row>
        <row r="1405">
          <cell r="B1405" t="str">
            <v>SP</v>
          </cell>
          <cell r="C1405" t="str">
            <v>051901</v>
          </cell>
          <cell r="D1405" t="str">
            <v>BREJO ALEGRE</v>
          </cell>
        </row>
        <row r="1406">
          <cell r="B1406" t="str">
            <v>SP</v>
          </cell>
          <cell r="C1406" t="str">
            <v>048990</v>
          </cell>
          <cell r="D1406" t="str">
            <v>CAMPINA DO MONTE ALEGRE</v>
          </cell>
        </row>
        <row r="1407">
          <cell r="B1407" t="str">
            <v>SP</v>
          </cell>
          <cell r="C1407" t="str">
            <v>009159</v>
          </cell>
          <cell r="D1407" t="str">
            <v>CORONEL MACEDO</v>
          </cell>
        </row>
        <row r="1408">
          <cell r="B1408" t="str">
            <v>SP</v>
          </cell>
          <cell r="C1408" t="str">
            <v>045890</v>
          </cell>
          <cell r="D1408" t="str">
            <v>DIRCE REIS</v>
          </cell>
        </row>
        <row r="1409">
          <cell r="B1409" t="str">
            <v>SP</v>
          </cell>
          <cell r="C1409" t="str">
            <v>045900</v>
          </cell>
          <cell r="D1409" t="str">
            <v>ESPIRITO SANTO DO TURVO</v>
          </cell>
        </row>
        <row r="1410">
          <cell r="B1410" t="str">
            <v>SP</v>
          </cell>
          <cell r="C1410" t="str">
            <v>006554</v>
          </cell>
          <cell r="D1410" t="str">
            <v>ESTRELA DO NORTE</v>
          </cell>
        </row>
        <row r="1411">
          <cell r="B1411" t="str">
            <v>SP</v>
          </cell>
          <cell r="C1411" t="str">
            <v>053992</v>
          </cell>
          <cell r="D1411" t="str">
            <v>FERNAO</v>
          </cell>
        </row>
        <row r="1412">
          <cell r="B1412" t="str">
            <v>SP</v>
          </cell>
          <cell r="C1412" t="str">
            <v>045931</v>
          </cell>
          <cell r="D1412" t="str">
            <v>IBITIUVA</v>
          </cell>
        </row>
        <row r="1413">
          <cell r="B1413" t="str">
            <v>SP</v>
          </cell>
          <cell r="C1413" t="str">
            <v>053916</v>
          </cell>
          <cell r="D1413" t="str">
            <v>ILHA COMPRIDA</v>
          </cell>
        </row>
        <row r="1414">
          <cell r="B1414" t="str">
            <v>SP</v>
          </cell>
          <cell r="C1414" t="str">
            <v>051970</v>
          </cell>
          <cell r="D1414" t="str">
            <v>IPIGUA</v>
          </cell>
        </row>
        <row r="1415">
          <cell r="B1415" t="str">
            <v>SP</v>
          </cell>
          <cell r="C1415" t="str">
            <v>049030</v>
          </cell>
          <cell r="D1415" t="str">
            <v>ITAOCA</v>
          </cell>
        </row>
        <row r="1416">
          <cell r="B1416" t="str">
            <v>SP</v>
          </cell>
          <cell r="C1416" t="str">
            <v>053909</v>
          </cell>
          <cell r="D1416" t="str">
            <v>ITAPIRAPUA PAULISTA</v>
          </cell>
        </row>
        <row r="1417">
          <cell r="B1417" t="str">
            <v>SP</v>
          </cell>
          <cell r="C1417" t="str">
            <v>054812</v>
          </cell>
          <cell r="D1417" t="str">
            <v>LOURDES</v>
          </cell>
        </row>
        <row r="1418">
          <cell r="B1418" t="str">
            <v>SP</v>
          </cell>
          <cell r="C1418" t="str">
            <v>054025</v>
          </cell>
          <cell r="D1418" t="str">
            <v>NANTES</v>
          </cell>
        </row>
        <row r="1419">
          <cell r="B1419" t="str">
            <v>SP</v>
          </cell>
          <cell r="C1419" t="str">
            <v>053882</v>
          </cell>
          <cell r="D1419" t="str">
            <v>NOVA CAMPINA</v>
          </cell>
        </row>
        <row r="1420">
          <cell r="B1420" t="str">
            <v>SP</v>
          </cell>
          <cell r="C1420" t="str">
            <v>054032</v>
          </cell>
          <cell r="D1420" t="str">
            <v>NOVA CASTILHO</v>
          </cell>
        </row>
        <row r="1421">
          <cell r="B1421" t="str">
            <v>SP</v>
          </cell>
          <cell r="C1421" t="str">
            <v>030441</v>
          </cell>
          <cell r="D1421" t="str">
            <v>NOVA INDEPENDENCIA</v>
          </cell>
        </row>
        <row r="1422">
          <cell r="B1422" t="str">
            <v>SP</v>
          </cell>
          <cell r="C1422" t="str">
            <v>054056</v>
          </cell>
          <cell r="D1422" t="str">
            <v>PAULISTANIA</v>
          </cell>
        </row>
        <row r="1423">
          <cell r="B1423" t="str">
            <v>SP</v>
          </cell>
          <cell r="C1423" t="str">
            <v>016829</v>
          </cell>
          <cell r="D1423" t="str">
            <v>PLATINA</v>
          </cell>
        </row>
        <row r="1424">
          <cell r="B1424" t="str">
            <v>SP</v>
          </cell>
          <cell r="C1424" t="str">
            <v>051994</v>
          </cell>
          <cell r="D1424" t="str">
            <v>PRACINHA</v>
          </cell>
        </row>
        <row r="1425">
          <cell r="B1425" t="str">
            <v>SP</v>
          </cell>
          <cell r="C1425" t="str">
            <v>051925</v>
          </cell>
          <cell r="D1425" t="str">
            <v>PRATANIA</v>
          </cell>
        </row>
        <row r="1426">
          <cell r="B1426" t="str">
            <v>SP</v>
          </cell>
          <cell r="C1426" t="str">
            <v>051932</v>
          </cell>
          <cell r="D1426" t="str">
            <v>QUADRA</v>
          </cell>
        </row>
        <row r="1427">
          <cell r="B1427" t="str">
            <v>SP</v>
          </cell>
          <cell r="C1427" t="str">
            <v>051949</v>
          </cell>
          <cell r="D1427" t="str">
            <v>SANTA CRUZ DA ESPERANCA</v>
          </cell>
        </row>
        <row r="1428">
          <cell r="B1428" t="str">
            <v>SP</v>
          </cell>
          <cell r="C1428" t="str">
            <v>048907</v>
          </cell>
          <cell r="D1428" t="str">
            <v>SANTO ANTONIO DO ARACANGUA</v>
          </cell>
        </row>
        <row r="1429">
          <cell r="B1429" t="str">
            <v>SP</v>
          </cell>
          <cell r="C1429" t="str">
            <v>051987</v>
          </cell>
          <cell r="D1429" t="str">
            <v>TAQUARAL</v>
          </cell>
        </row>
        <row r="1430">
          <cell r="B1430" t="str">
            <v>SP</v>
          </cell>
          <cell r="C1430" t="str">
            <v>053923</v>
          </cell>
          <cell r="D1430" t="str">
            <v>TORRE DE PEDRA</v>
          </cell>
        </row>
        <row r="1431">
          <cell r="B1431" t="str">
            <v>SP</v>
          </cell>
          <cell r="C1431" t="str">
            <v>054070</v>
          </cell>
          <cell r="D1431" t="str">
            <v>TRABIJU</v>
          </cell>
        </row>
        <row r="1432">
          <cell r="B1432" t="str">
            <v>SP</v>
          </cell>
          <cell r="C1432" t="str">
            <v>049171</v>
          </cell>
          <cell r="D1432" t="str">
            <v>TUIUTI</v>
          </cell>
        </row>
        <row r="1433">
          <cell r="B1433" t="str">
            <v>SP</v>
          </cell>
          <cell r="C1433" t="str">
            <v>053899</v>
          </cell>
          <cell r="D1433" t="str">
            <v>ZACARIAS</v>
          </cell>
        </row>
        <row r="1434">
          <cell r="B1434" t="str">
            <v>TO</v>
          </cell>
          <cell r="C1434" t="str">
            <v>046758</v>
          </cell>
          <cell r="D1434" t="str">
            <v>ABREULANDIA</v>
          </cell>
        </row>
        <row r="1435">
          <cell r="B1435" t="str">
            <v>TO</v>
          </cell>
          <cell r="C1435" t="str">
            <v>054829</v>
          </cell>
          <cell r="D1435" t="str">
            <v>AGUIARNOPOLIS</v>
          </cell>
        </row>
        <row r="1436">
          <cell r="B1436" t="str">
            <v>TO</v>
          </cell>
          <cell r="C1436" t="str">
            <v>046569</v>
          </cell>
          <cell r="D1436" t="str">
            <v>ANGICO</v>
          </cell>
        </row>
        <row r="1437">
          <cell r="B1437" t="str">
            <v>TO</v>
          </cell>
          <cell r="C1437" t="str">
            <v>043696</v>
          </cell>
          <cell r="D1437" t="str">
            <v>APARECIDA DO RIO NEGRO</v>
          </cell>
        </row>
        <row r="1438">
          <cell r="B1438" t="str">
            <v>TO</v>
          </cell>
          <cell r="C1438" t="str">
            <v>046514</v>
          </cell>
          <cell r="D1438" t="str">
            <v>ARAGOMINAS</v>
          </cell>
        </row>
        <row r="1439">
          <cell r="B1439" t="str">
            <v>TO</v>
          </cell>
          <cell r="C1439" t="str">
            <v>026716</v>
          </cell>
          <cell r="D1439" t="str">
            <v>ARAGUACEMA</v>
          </cell>
        </row>
        <row r="1440">
          <cell r="B1440" t="str">
            <v>TO</v>
          </cell>
          <cell r="C1440" t="str">
            <v>046813</v>
          </cell>
          <cell r="D1440" t="str">
            <v>ARAGUAIA</v>
          </cell>
        </row>
        <row r="1441">
          <cell r="B1441" t="str">
            <v>TO</v>
          </cell>
          <cell r="C1441" t="str">
            <v>051839</v>
          </cell>
          <cell r="D1441" t="str">
            <v>ARAGUANA</v>
          </cell>
        </row>
        <row r="1442">
          <cell r="B1442" t="str">
            <v>TO</v>
          </cell>
          <cell r="C1442" t="str">
            <v>013949</v>
          </cell>
          <cell r="D1442" t="str">
            <v>AURORA DO TOCANTINS</v>
          </cell>
        </row>
        <row r="1443">
          <cell r="B1443" t="str">
            <v>TO</v>
          </cell>
          <cell r="C1443" t="str">
            <v>040754</v>
          </cell>
          <cell r="D1443" t="str">
            <v>AXIXA DO TOCANTINS</v>
          </cell>
        </row>
        <row r="1444">
          <cell r="B1444" t="str">
            <v>TO</v>
          </cell>
          <cell r="C1444" t="str">
            <v>014838</v>
          </cell>
          <cell r="D1444" t="str">
            <v>BABACULANDIA</v>
          </cell>
        </row>
        <row r="1445">
          <cell r="B1445" t="str">
            <v>TO</v>
          </cell>
          <cell r="C1445" t="str">
            <v>054836</v>
          </cell>
          <cell r="D1445" t="str">
            <v>BANDEIRANTES DO TOCANTINS</v>
          </cell>
        </row>
        <row r="1446">
          <cell r="B1446" t="str">
            <v>TO</v>
          </cell>
          <cell r="C1446" t="str">
            <v>054843</v>
          </cell>
          <cell r="D1446" t="str">
            <v>BARRA DO OURO</v>
          </cell>
        </row>
        <row r="1447">
          <cell r="B1447" t="str">
            <v>TO</v>
          </cell>
          <cell r="C1447" t="str">
            <v>043713</v>
          </cell>
          <cell r="D1447" t="str">
            <v>BERNARDO SAYAO</v>
          </cell>
        </row>
        <row r="1448">
          <cell r="B1448" t="str">
            <v>TO</v>
          </cell>
          <cell r="C1448" t="str">
            <v>046590</v>
          </cell>
          <cell r="D1448" t="str">
            <v>BOM JESUS DO TOCANTINS</v>
          </cell>
        </row>
        <row r="1449">
          <cell r="B1449" t="str">
            <v>TO</v>
          </cell>
          <cell r="C1449" t="str">
            <v>046772</v>
          </cell>
          <cell r="D1449" t="str">
            <v>BRASILANDIA DO TOCANTINS</v>
          </cell>
        </row>
        <row r="1450">
          <cell r="B1450" t="str">
            <v>TO</v>
          </cell>
          <cell r="C1450" t="str">
            <v>043737</v>
          </cell>
          <cell r="D1450" t="str">
            <v>BURITI DO TOCANTINS</v>
          </cell>
        </row>
        <row r="1451">
          <cell r="B1451" t="str">
            <v>TO</v>
          </cell>
          <cell r="C1451" t="str">
            <v>047063</v>
          </cell>
          <cell r="D1451" t="str">
            <v>CACHOEIRINHA</v>
          </cell>
        </row>
        <row r="1452">
          <cell r="B1452" t="str">
            <v>TO</v>
          </cell>
          <cell r="C1452" t="str">
            <v>046765</v>
          </cell>
          <cell r="D1452" t="str">
            <v>CAMPOS LINDOS</v>
          </cell>
        </row>
        <row r="1453">
          <cell r="B1453" t="str">
            <v>TO</v>
          </cell>
          <cell r="C1453" t="str">
            <v>046727</v>
          </cell>
          <cell r="D1453" t="str">
            <v>CARIRI DO TOCANTINS</v>
          </cell>
        </row>
        <row r="1454">
          <cell r="B1454" t="str">
            <v>TO</v>
          </cell>
          <cell r="C1454" t="str">
            <v>046820</v>
          </cell>
          <cell r="D1454" t="str">
            <v>CARMOLANDIA</v>
          </cell>
        </row>
        <row r="1455">
          <cell r="B1455" t="str">
            <v>TO</v>
          </cell>
          <cell r="C1455" t="str">
            <v>051774</v>
          </cell>
          <cell r="D1455" t="str">
            <v>CARRASCO BONITO</v>
          </cell>
        </row>
        <row r="1456">
          <cell r="B1456" t="str">
            <v>TO</v>
          </cell>
          <cell r="C1456" t="str">
            <v>043751</v>
          </cell>
          <cell r="D1456" t="str">
            <v>CASEARA</v>
          </cell>
        </row>
        <row r="1457">
          <cell r="B1457" t="str">
            <v>TO</v>
          </cell>
          <cell r="C1457" t="str">
            <v>046617</v>
          </cell>
          <cell r="D1457" t="str">
            <v>CENTENARIO</v>
          </cell>
        </row>
        <row r="1458">
          <cell r="B1458" t="str">
            <v>TO</v>
          </cell>
          <cell r="C1458" t="str">
            <v>054850</v>
          </cell>
          <cell r="D1458" t="str">
            <v>CHAPADA DA NATIVIDADE</v>
          </cell>
        </row>
        <row r="1459">
          <cell r="B1459" t="str">
            <v>TO</v>
          </cell>
          <cell r="C1459" t="str">
            <v>054867</v>
          </cell>
          <cell r="D1459" t="str">
            <v>CHAPADA DE AREIA</v>
          </cell>
        </row>
        <row r="1460">
          <cell r="B1460" t="str">
            <v>TO</v>
          </cell>
          <cell r="C1460" t="str">
            <v>003674</v>
          </cell>
          <cell r="D1460" t="str">
            <v>CONCEICAO DO TOCANTINS</v>
          </cell>
        </row>
        <row r="1461">
          <cell r="B1461" t="str">
            <v>TO</v>
          </cell>
          <cell r="C1461" t="str">
            <v>034980</v>
          </cell>
          <cell r="D1461" t="str">
            <v>COUTO MAGALHAES</v>
          </cell>
        </row>
        <row r="1462">
          <cell r="B1462" t="str">
            <v>TO</v>
          </cell>
          <cell r="C1462" t="str">
            <v>054874</v>
          </cell>
          <cell r="D1462" t="str">
            <v>CRIXAS DO TOCANTINS</v>
          </cell>
        </row>
        <row r="1463">
          <cell r="B1463" t="str">
            <v>TO</v>
          </cell>
          <cell r="C1463" t="str">
            <v>046806</v>
          </cell>
          <cell r="D1463" t="str">
            <v>DARCINOPOLIS</v>
          </cell>
        </row>
        <row r="1464">
          <cell r="B1464" t="str">
            <v>TO</v>
          </cell>
          <cell r="C1464" t="str">
            <v>008758</v>
          </cell>
          <cell r="D1464" t="str">
            <v>DOIS IRMAOS DO TOCANTINS</v>
          </cell>
        </row>
        <row r="1465">
          <cell r="B1465" t="str">
            <v>TO</v>
          </cell>
          <cell r="C1465" t="str">
            <v>027117</v>
          </cell>
          <cell r="D1465" t="str">
            <v>DUERE</v>
          </cell>
        </row>
        <row r="1466">
          <cell r="B1466" t="str">
            <v>TO</v>
          </cell>
          <cell r="C1466" t="str">
            <v>047049</v>
          </cell>
          <cell r="D1466" t="str">
            <v>ESPERANTINA</v>
          </cell>
        </row>
        <row r="1467">
          <cell r="B1467" t="str">
            <v>TO</v>
          </cell>
          <cell r="C1467" t="str">
            <v>046538</v>
          </cell>
          <cell r="D1467" t="str">
            <v>FORTALEZA DO TABOCAO</v>
          </cell>
        </row>
        <row r="1468">
          <cell r="B1468" t="str">
            <v>TO</v>
          </cell>
          <cell r="C1468" t="str">
            <v>043823</v>
          </cell>
          <cell r="D1468" t="str">
            <v>GOIANORTE</v>
          </cell>
        </row>
        <row r="1469">
          <cell r="B1469" t="str">
            <v>TO</v>
          </cell>
          <cell r="C1469" t="str">
            <v>003980</v>
          </cell>
          <cell r="D1469" t="str">
            <v>GOIATINS</v>
          </cell>
        </row>
        <row r="1470">
          <cell r="B1470" t="str">
            <v>TO</v>
          </cell>
          <cell r="C1470" t="str">
            <v>054881</v>
          </cell>
          <cell r="D1470" t="str">
            <v>IPUEIRAS</v>
          </cell>
        </row>
        <row r="1471">
          <cell r="B1471" t="str">
            <v>TO</v>
          </cell>
          <cell r="C1471" t="str">
            <v>013736</v>
          </cell>
          <cell r="D1471" t="str">
            <v>ITACAJA</v>
          </cell>
        </row>
        <row r="1472">
          <cell r="B1472" t="str">
            <v>TO</v>
          </cell>
          <cell r="C1472" t="str">
            <v>006664</v>
          </cell>
          <cell r="D1472" t="str">
            <v>ITAGUATINS</v>
          </cell>
        </row>
        <row r="1473">
          <cell r="B1473" t="str">
            <v>TO</v>
          </cell>
          <cell r="C1473" t="str">
            <v>046741</v>
          </cell>
          <cell r="D1473" t="str">
            <v>ITAPIRATINS</v>
          </cell>
        </row>
        <row r="1474">
          <cell r="B1474" t="str">
            <v>TO</v>
          </cell>
          <cell r="C1474" t="str">
            <v>040486</v>
          </cell>
          <cell r="D1474" t="str">
            <v>ITAPORA DO TOCANTINS</v>
          </cell>
        </row>
        <row r="1475">
          <cell r="B1475" t="str">
            <v>TO</v>
          </cell>
          <cell r="C1475" t="str">
            <v>046734</v>
          </cell>
          <cell r="D1475" t="str">
            <v>JAU DO TOCANTINS</v>
          </cell>
        </row>
        <row r="1476">
          <cell r="B1476" t="str">
            <v>TO</v>
          </cell>
          <cell r="C1476" t="str">
            <v>047087</v>
          </cell>
          <cell r="D1476" t="str">
            <v>JUARINA</v>
          </cell>
        </row>
        <row r="1477">
          <cell r="B1477" t="str">
            <v>TO</v>
          </cell>
          <cell r="C1477" t="str">
            <v>046679</v>
          </cell>
          <cell r="D1477" t="str">
            <v>LAGOA DO TOCANTINS</v>
          </cell>
        </row>
        <row r="1478">
          <cell r="B1478" t="str">
            <v>TO</v>
          </cell>
          <cell r="C1478" t="str">
            <v>051781</v>
          </cell>
          <cell r="D1478" t="str">
            <v>LAJEADO</v>
          </cell>
        </row>
        <row r="1479">
          <cell r="B1479" t="str">
            <v>TO</v>
          </cell>
          <cell r="C1479" t="str">
            <v>055921</v>
          </cell>
          <cell r="D1479" t="str">
            <v>LAVANDEIRA</v>
          </cell>
        </row>
        <row r="1480">
          <cell r="B1480" t="str">
            <v>TO</v>
          </cell>
          <cell r="C1480" t="str">
            <v>021065</v>
          </cell>
          <cell r="D1480" t="str">
            <v>LIZARDA</v>
          </cell>
        </row>
        <row r="1481">
          <cell r="B1481" t="str">
            <v>TO</v>
          </cell>
          <cell r="C1481" t="str">
            <v>054898</v>
          </cell>
          <cell r="D1481" t="str">
            <v>LUZINOPOLIS</v>
          </cell>
        </row>
        <row r="1482">
          <cell r="B1482" t="str">
            <v>TO</v>
          </cell>
          <cell r="C1482" t="str">
            <v>043854</v>
          </cell>
          <cell r="D1482" t="str">
            <v>MARIANOPOLIS DO TOCANTINS</v>
          </cell>
        </row>
        <row r="1483">
          <cell r="B1483" t="str">
            <v>TO</v>
          </cell>
          <cell r="C1483" t="str">
            <v>046686</v>
          </cell>
          <cell r="D1483" t="str">
            <v>MATEIROS</v>
          </cell>
        </row>
        <row r="1484">
          <cell r="B1484" t="str">
            <v>TO</v>
          </cell>
          <cell r="C1484" t="str">
            <v>047070</v>
          </cell>
          <cell r="D1484" t="str">
            <v>MAURILANDIA DO TOCANTINS</v>
          </cell>
        </row>
        <row r="1485">
          <cell r="B1485" t="str">
            <v>TO</v>
          </cell>
          <cell r="C1485" t="str">
            <v>026376</v>
          </cell>
          <cell r="D1485" t="str">
            <v>MONTE DO CARMO</v>
          </cell>
        </row>
        <row r="1486">
          <cell r="B1486" t="str">
            <v>TO</v>
          </cell>
          <cell r="C1486" t="str">
            <v>054908</v>
          </cell>
          <cell r="D1486" t="str">
            <v>MONTE SANTO DO TOCANTINS</v>
          </cell>
        </row>
        <row r="1487">
          <cell r="B1487" t="str">
            <v>TO</v>
          </cell>
          <cell r="C1487" t="str">
            <v>046837</v>
          </cell>
          <cell r="D1487" t="str">
            <v>MURICILANDIA</v>
          </cell>
        </row>
        <row r="1488">
          <cell r="B1488" t="str">
            <v>TO</v>
          </cell>
          <cell r="C1488" t="str">
            <v>028934</v>
          </cell>
          <cell r="D1488" t="str">
            <v>NAZARE</v>
          </cell>
        </row>
        <row r="1489">
          <cell r="B1489" t="str">
            <v>TO</v>
          </cell>
          <cell r="C1489" t="str">
            <v>040912</v>
          </cell>
          <cell r="D1489" t="str">
            <v>NOVA OLINDA</v>
          </cell>
        </row>
        <row r="1490">
          <cell r="B1490" t="str">
            <v>TO</v>
          </cell>
          <cell r="C1490" t="str">
            <v>043919</v>
          </cell>
          <cell r="D1490" t="str">
            <v>NOVA ROSALANDIA</v>
          </cell>
        </row>
        <row r="1491">
          <cell r="B1491" t="str">
            <v>TO</v>
          </cell>
          <cell r="C1491" t="str">
            <v>013080</v>
          </cell>
          <cell r="D1491" t="str">
            <v>NOVO ACORDO</v>
          </cell>
        </row>
        <row r="1492">
          <cell r="B1492" t="str">
            <v>TO</v>
          </cell>
          <cell r="C1492" t="str">
            <v>043926</v>
          </cell>
          <cell r="D1492" t="str">
            <v>NOVO ALEGRE</v>
          </cell>
        </row>
        <row r="1493">
          <cell r="B1493" t="str">
            <v>TO</v>
          </cell>
          <cell r="C1493" t="str">
            <v>046693</v>
          </cell>
          <cell r="D1493" t="str">
            <v>NOVO JARDIM</v>
          </cell>
        </row>
        <row r="1494">
          <cell r="B1494" t="str">
            <v>TO</v>
          </cell>
          <cell r="C1494" t="str">
            <v>054915</v>
          </cell>
          <cell r="D1494" t="str">
            <v>OLIVEIRA DE FATIMA</v>
          </cell>
        </row>
        <row r="1495">
          <cell r="B1495" t="str">
            <v>TO</v>
          </cell>
          <cell r="C1495" t="str">
            <v>046789</v>
          </cell>
          <cell r="D1495" t="str">
            <v>PALMEIRANTE</v>
          </cell>
        </row>
        <row r="1496">
          <cell r="B1496" t="str">
            <v>TO</v>
          </cell>
          <cell r="C1496" t="str">
            <v>046600</v>
          </cell>
          <cell r="D1496" t="str">
            <v>PALMEIRAS DO TOCANTINS</v>
          </cell>
        </row>
        <row r="1497">
          <cell r="B1497" t="str">
            <v>TO</v>
          </cell>
          <cell r="C1497" t="str">
            <v>005548</v>
          </cell>
          <cell r="D1497" t="str">
            <v>PARANA</v>
          </cell>
        </row>
        <row r="1498">
          <cell r="B1498" t="str">
            <v>TO</v>
          </cell>
          <cell r="C1498" t="str">
            <v>046648</v>
          </cell>
          <cell r="D1498" t="str">
            <v>PAU D'ARCO</v>
          </cell>
        </row>
        <row r="1499">
          <cell r="B1499" t="str">
            <v>TO</v>
          </cell>
          <cell r="C1499" t="str">
            <v>043957</v>
          </cell>
          <cell r="D1499" t="str">
            <v>PEQUIZEIRO</v>
          </cell>
        </row>
        <row r="1500">
          <cell r="B1500" t="str">
            <v>TO</v>
          </cell>
          <cell r="C1500" t="str">
            <v>029562</v>
          </cell>
          <cell r="D1500" t="str">
            <v>PINDORAMA DO TOCANTINS</v>
          </cell>
        </row>
        <row r="1501">
          <cell r="B1501" t="str">
            <v>TO</v>
          </cell>
          <cell r="C1501" t="str">
            <v>046655</v>
          </cell>
          <cell r="D1501" t="str">
            <v>PIRAQUE</v>
          </cell>
        </row>
        <row r="1502">
          <cell r="B1502" t="str">
            <v>TO</v>
          </cell>
          <cell r="C1502" t="str">
            <v>012610</v>
          </cell>
          <cell r="D1502" t="str">
            <v>PONTE ALTA DO BOM JESUS</v>
          </cell>
        </row>
        <row r="1503">
          <cell r="B1503" t="str">
            <v>TO</v>
          </cell>
          <cell r="C1503" t="str">
            <v>034801</v>
          </cell>
          <cell r="D1503" t="str">
            <v>PONTE ALTA DO TOCANTINS</v>
          </cell>
        </row>
        <row r="1504">
          <cell r="B1504" t="str">
            <v>TO</v>
          </cell>
          <cell r="C1504" t="str">
            <v>043964</v>
          </cell>
          <cell r="D1504" t="str">
            <v>PORTO ALEGRE DO TOCANTINS</v>
          </cell>
        </row>
        <row r="1505">
          <cell r="B1505" t="str">
            <v>TO</v>
          </cell>
          <cell r="C1505" t="str">
            <v>043971</v>
          </cell>
          <cell r="D1505" t="str">
            <v>PRAIA NORTE</v>
          </cell>
        </row>
        <row r="1506">
          <cell r="B1506" t="str">
            <v>TO</v>
          </cell>
          <cell r="C1506" t="str">
            <v>017811</v>
          </cell>
          <cell r="D1506" t="str">
            <v>PRESIDENTE KENNEDY</v>
          </cell>
        </row>
        <row r="1507">
          <cell r="B1507" t="str">
            <v>TO</v>
          </cell>
          <cell r="C1507" t="str">
            <v>055938</v>
          </cell>
          <cell r="D1507" t="str">
            <v>PUGMIL</v>
          </cell>
        </row>
        <row r="1508">
          <cell r="B1508" t="str">
            <v>TO</v>
          </cell>
          <cell r="C1508" t="str">
            <v>046545</v>
          </cell>
          <cell r="D1508" t="str">
            <v>RECURSOLANDIA</v>
          </cell>
        </row>
        <row r="1509">
          <cell r="B1509" t="str">
            <v>TO</v>
          </cell>
          <cell r="C1509" t="str">
            <v>046631</v>
          </cell>
          <cell r="D1509" t="str">
            <v>RIACHINHO</v>
          </cell>
        </row>
        <row r="1510">
          <cell r="B1510" t="str">
            <v>TO</v>
          </cell>
          <cell r="C1510" t="str">
            <v>051798</v>
          </cell>
          <cell r="D1510" t="str">
            <v>RIO DA CONCEICAO</v>
          </cell>
        </row>
        <row r="1511">
          <cell r="B1511" t="str">
            <v>TO</v>
          </cell>
          <cell r="C1511" t="str">
            <v>051808</v>
          </cell>
          <cell r="D1511" t="str">
            <v>RIO DOS BOIS</v>
          </cell>
        </row>
        <row r="1512">
          <cell r="B1512" t="str">
            <v>TO</v>
          </cell>
          <cell r="C1512" t="str">
            <v>041777</v>
          </cell>
          <cell r="D1512" t="str">
            <v>RIO SONO</v>
          </cell>
        </row>
        <row r="1513">
          <cell r="B1513" t="str">
            <v>TO</v>
          </cell>
          <cell r="C1513" t="str">
            <v>043988</v>
          </cell>
          <cell r="D1513" t="str">
            <v>SAMPAIO</v>
          </cell>
        </row>
        <row r="1514">
          <cell r="B1514" t="str">
            <v>TO</v>
          </cell>
          <cell r="C1514" t="str">
            <v>047032</v>
          </cell>
          <cell r="D1514" t="str">
            <v>SANDOLANDIA</v>
          </cell>
        </row>
        <row r="1515">
          <cell r="B1515" t="str">
            <v>TO</v>
          </cell>
          <cell r="C1515" t="str">
            <v>046844</v>
          </cell>
          <cell r="D1515" t="str">
            <v>SANTA FE DO ARAGUAIA</v>
          </cell>
        </row>
        <row r="1516">
          <cell r="B1516" t="str">
            <v>TO</v>
          </cell>
          <cell r="C1516" t="str">
            <v>046583</v>
          </cell>
          <cell r="D1516" t="str">
            <v>SANTA MARIA DO TOCANTINS</v>
          </cell>
        </row>
        <row r="1517">
          <cell r="B1517" t="str">
            <v>TO</v>
          </cell>
          <cell r="C1517" t="str">
            <v>054939</v>
          </cell>
          <cell r="D1517" t="str">
            <v>SANTA RITA DO TOCANTINS</v>
          </cell>
        </row>
        <row r="1518">
          <cell r="B1518" t="str">
            <v>TO</v>
          </cell>
          <cell r="C1518" t="str">
            <v>044004</v>
          </cell>
          <cell r="D1518" t="str">
            <v>SANTA ROSA DO TOCANTINS</v>
          </cell>
        </row>
        <row r="1519">
          <cell r="B1519" t="str">
            <v>TO</v>
          </cell>
          <cell r="C1519" t="str">
            <v>044011</v>
          </cell>
          <cell r="D1519" t="str">
            <v>SANTA TEREZA DO TOCANTINS</v>
          </cell>
        </row>
        <row r="1520">
          <cell r="B1520" t="str">
            <v>TO</v>
          </cell>
          <cell r="C1520" t="str">
            <v>054946</v>
          </cell>
          <cell r="D1520" t="str">
            <v>SANTA TEREZINHA DO TOCANTINS</v>
          </cell>
        </row>
        <row r="1521">
          <cell r="B1521" t="str">
            <v>TO</v>
          </cell>
          <cell r="C1521" t="str">
            <v>046521</v>
          </cell>
          <cell r="D1521" t="str">
            <v>SAO BENTO DO TOCANTINS</v>
          </cell>
        </row>
        <row r="1522">
          <cell r="B1522" t="str">
            <v>TO</v>
          </cell>
          <cell r="C1522" t="str">
            <v>046576</v>
          </cell>
          <cell r="D1522" t="str">
            <v>SAO FELIX DO TOCANTINS</v>
          </cell>
        </row>
        <row r="1523">
          <cell r="B1523" t="str">
            <v>TO</v>
          </cell>
          <cell r="C1523" t="str">
            <v>046552</v>
          </cell>
          <cell r="D1523" t="str">
            <v>SAO MIGUEL DO TOCANTINS</v>
          </cell>
        </row>
        <row r="1524">
          <cell r="B1524" t="str">
            <v>TO</v>
          </cell>
          <cell r="C1524" t="str">
            <v>051846</v>
          </cell>
          <cell r="D1524" t="str">
            <v>SAO SALVADOR DO TOCANTINS</v>
          </cell>
        </row>
        <row r="1525">
          <cell r="B1525" t="str">
            <v>TO</v>
          </cell>
          <cell r="C1525" t="str">
            <v>014584</v>
          </cell>
          <cell r="D1525" t="str">
            <v>SAO SEBASTIAO DO TOCANTINS</v>
          </cell>
        </row>
        <row r="1526">
          <cell r="B1526" t="str">
            <v>TO</v>
          </cell>
          <cell r="C1526" t="str">
            <v>044059</v>
          </cell>
          <cell r="D1526" t="str">
            <v>SAO VALERIO DA NATIVIDADE</v>
          </cell>
        </row>
        <row r="1527">
          <cell r="B1527" t="str">
            <v>TO</v>
          </cell>
          <cell r="C1527" t="str">
            <v>025092</v>
          </cell>
          <cell r="D1527" t="str">
            <v>SITIO NOVO DO TOCANTINS</v>
          </cell>
        </row>
        <row r="1528">
          <cell r="B1528" t="str">
            <v>TO</v>
          </cell>
          <cell r="C1528" t="str">
            <v>046710</v>
          </cell>
          <cell r="D1528" t="str">
            <v>SUCUPIRA</v>
          </cell>
        </row>
        <row r="1529">
          <cell r="B1529" t="str">
            <v>TO</v>
          </cell>
          <cell r="C1529" t="str">
            <v>046703</v>
          </cell>
          <cell r="D1529" t="str">
            <v>TAIPAS DO TOCANTINS</v>
          </cell>
        </row>
        <row r="1530">
          <cell r="B1530" t="str">
            <v>TO</v>
          </cell>
          <cell r="C1530" t="str">
            <v>054953</v>
          </cell>
          <cell r="D1530" t="str">
            <v>TALISMA</v>
          </cell>
        </row>
        <row r="1531">
          <cell r="B1531" t="str">
            <v>TO</v>
          </cell>
          <cell r="C1531" t="str">
            <v>051815</v>
          </cell>
          <cell r="D1531" t="str">
            <v>TAQUARALTO</v>
          </cell>
        </row>
        <row r="1532">
          <cell r="B1532" t="str">
            <v>TO</v>
          </cell>
          <cell r="C1532" t="str">
            <v>051822</v>
          </cell>
          <cell r="D1532" t="str">
            <v>TAQUARUSSU DO TOCANTINS</v>
          </cell>
        </row>
        <row r="1533">
          <cell r="B1533" t="str">
            <v>TO</v>
          </cell>
          <cell r="C1533" t="str">
            <v>039466</v>
          </cell>
          <cell r="D1533" t="str">
            <v>TOCANTINIA</v>
          </cell>
        </row>
        <row r="1534">
          <cell r="B1534" t="str">
            <v>TO</v>
          </cell>
          <cell r="C1534" t="str">
            <v>054960</v>
          </cell>
          <cell r="D1534" t="str">
            <v>TUPIRAMA</v>
          </cell>
        </row>
        <row r="1535">
          <cell r="B1535" t="str">
            <v>TO</v>
          </cell>
          <cell r="C1535" t="str">
            <v>046796</v>
          </cell>
          <cell r="D1535" t="str">
            <v>TUPIRATINS</v>
          </cell>
        </row>
        <row r="1536">
          <cell r="B1536" t="str">
            <v>TO</v>
          </cell>
          <cell r="C1536" t="str">
            <v>041007</v>
          </cell>
          <cell r="D1536" t="str">
            <v>WANDERLANDIA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do 17"/>
      <sheetName val="qdo 9"/>
      <sheetName val="Tab PA sem PAC Segm e Controle"/>
      <sheetName val="Consulta Postos_IF"/>
      <sheetName val="Tab Agencias por Segm e Contr"/>
      <sheetName val="Tab Agencias UFxTipo Cidade"/>
      <sheetName val="Consulta Agencias_IF"/>
      <sheetName val="UF_Capitais"/>
      <sheetName val="quadro 3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AC</v>
          </cell>
          <cell r="B5">
            <v>25</v>
          </cell>
          <cell r="C5">
            <v>31</v>
          </cell>
        </row>
        <row r="6">
          <cell r="A6" t="str">
            <v>AL</v>
          </cell>
          <cell r="B6">
            <v>68</v>
          </cell>
          <cell r="C6">
            <v>108</v>
          </cell>
        </row>
        <row r="7">
          <cell r="A7" t="str">
            <v>AM</v>
          </cell>
          <cell r="B7">
            <v>118</v>
          </cell>
          <cell r="C7">
            <v>88</v>
          </cell>
        </row>
        <row r="8">
          <cell r="A8" t="str">
            <v>AP</v>
          </cell>
          <cell r="B8">
            <v>28</v>
          </cell>
          <cell r="C8">
            <v>15</v>
          </cell>
        </row>
        <row r="9">
          <cell r="A9" t="str">
            <v>BA</v>
          </cell>
          <cell r="B9">
            <v>257</v>
          </cell>
          <cell r="C9">
            <v>721</v>
          </cell>
        </row>
        <row r="10">
          <cell r="A10" t="str">
            <v>CE</v>
          </cell>
          <cell r="B10">
            <v>177</v>
          </cell>
          <cell r="C10">
            <v>284</v>
          </cell>
        </row>
        <row r="11">
          <cell r="A11" t="str">
            <v>DF</v>
          </cell>
          <cell r="B11">
            <v>411</v>
          </cell>
          <cell r="C11">
            <v>0</v>
          </cell>
        </row>
        <row r="12">
          <cell r="A12" t="str">
            <v>ES</v>
          </cell>
          <cell r="B12">
            <v>89</v>
          </cell>
          <cell r="C12">
            <v>322</v>
          </cell>
        </row>
        <row r="13">
          <cell r="A13" t="str">
            <v>GO</v>
          </cell>
          <cell r="B13">
            <v>203</v>
          </cell>
          <cell r="C13">
            <v>480</v>
          </cell>
        </row>
        <row r="14">
          <cell r="A14" t="str">
            <v>MA</v>
          </cell>
          <cell r="B14">
            <v>84</v>
          </cell>
          <cell r="C14">
            <v>237</v>
          </cell>
        </row>
        <row r="15">
          <cell r="A15" t="str">
            <v>MG</v>
          </cell>
          <cell r="B15">
            <v>388</v>
          </cell>
          <cell r="C15">
            <v>1542</v>
          </cell>
        </row>
        <row r="16">
          <cell r="A16" t="str">
            <v>MS</v>
          </cell>
          <cell r="B16">
            <v>96</v>
          </cell>
          <cell r="C16">
            <v>162</v>
          </cell>
        </row>
        <row r="17">
          <cell r="A17" t="str">
            <v>MT</v>
          </cell>
          <cell r="B17">
            <v>74</v>
          </cell>
          <cell r="C17">
            <v>233</v>
          </cell>
        </row>
        <row r="18">
          <cell r="A18" t="str">
            <v>PA</v>
          </cell>
          <cell r="B18">
            <v>111</v>
          </cell>
          <cell r="C18">
            <v>400</v>
          </cell>
        </row>
        <row r="19">
          <cell r="A19" t="str">
            <v>PB</v>
          </cell>
          <cell r="B19">
            <v>83</v>
          </cell>
          <cell r="C19">
            <v>142</v>
          </cell>
        </row>
        <row r="20">
          <cell r="A20" t="str">
            <v>PE</v>
          </cell>
          <cell r="B20">
            <v>193</v>
          </cell>
          <cell r="C20">
            <v>350</v>
          </cell>
        </row>
        <row r="21">
          <cell r="A21" t="str">
            <v>PI</v>
          </cell>
          <cell r="B21">
            <v>51</v>
          </cell>
          <cell r="C21">
            <v>112</v>
          </cell>
        </row>
        <row r="22">
          <cell r="A22" t="str">
            <v>PR</v>
          </cell>
          <cell r="B22">
            <v>352</v>
          </cell>
          <cell r="C22">
            <v>999</v>
          </cell>
        </row>
        <row r="23">
          <cell r="A23" t="str">
            <v>RJ</v>
          </cell>
          <cell r="B23">
            <v>1029</v>
          </cell>
          <cell r="C23">
            <v>786</v>
          </cell>
        </row>
        <row r="24">
          <cell r="A24" t="str">
            <v>RN</v>
          </cell>
          <cell r="B24">
            <v>73</v>
          </cell>
          <cell r="C24">
            <v>117</v>
          </cell>
        </row>
        <row r="25">
          <cell r="A25" t="str">
            <v>RO</v>
          </cell>
          <cell r="B25">
            <v>37</v>
          </cell>
          <cell r="C25">
            <v>101</v>
          </cell>
        </row>
        <row r="26">
          <cell r="A26" t="str">
            <v>RR</v>
          </cell>
          <cell r="B26">
            <v>23</v>
          </cell>
          <cell r="C26">
            <v>7</v>
          </cell>
        </row>
        <row r="27">
          <cell r="A27" t="str">
            <v>RS</v>
          </cell>
          <cell r="B27">
            <v>338</v>
          </cell>
          <cell r="C27">
            <v>1270</v>
          </cell>
        </row>
        <row r="28">
          <cell r="A28" t="str">
            <v>SC</v>
          </cell>
          <cell r="B28">
            <v>82</v>
          </cell>
          <cell r="C28">
            <v>685</v>
          </cell>
        </row>
        <row r="29">
          <cell r="A29" t="str">
            <v>SE</v>
          </cell>
          <cell r="B29">
            <v>69</v>
          </cell>
          <cell r="C29">
            <v>124</v>
          </cell>
        </row>
        <row r="30">
          <cell r="A30" t="str">
            <v>SP</v>
          </cell>
          <cell r="B30">
            <v>2181</v>
          </cell>
          <cell r="C30">
            <v>3894</v>
          </cell>
        </row>
        <row r="31">
          <cell r="A31" t="str">
            <v>TO</v>
          </cell>
          <cell r="B31">
            <v>31</v>
          </cell>
          <cell r="C31">
            <v>83</v>
          </cell>
        </row>
      </sheetData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sqldptprod DB_DEORF Repres_5_Representantes_Dados_Estrangeiros" connectionId="1" autoFormatId="16" applyNumberFormats="0" applyBorderFormats="0" applyFontFormats="0" applyPatternFormats="0" applyAlignmentFormats="0" applyWidthHeightFormats="0">
  <queryTableRefresh nextId="38">
    <queryTableFields count="20">
      <queryTableField id="4" name="País de Origem" tableColumnId="4"/>
      <queryTableField id="1" name="Instituição Estrangeira" tableColumnId="1"/>
      <queryTableField id="6" name="Nome do Representante" tableColumnId="6"/>
      <queryTableField id="8" name="Tipo de Pessoa" tableColumnId="8"/>
      <queryTableField id="9" name="CPF/CNPJ" tableColumnId="9"/>
      <queryTableField id="27" name="TEL_COM" tableColumnId="27"/>
      <queryTableField id="7" name="Endereço Principal" tableColumnId="7"/>
      <queryTableField id="10" name="Lograd Principal" tableColumnId="10"/>
      <queryTableField id="11" name="Bairro Principal" tableColumnId="11"/>
      <queryTableField id="12" name="CEP Principal" tableColumnId="12"/>
      <queryTableField id="13" name="Município Principal" tableColumnId="13"/>
      <queryTableField id="14" name="UF Principal" tableColumnId="14"/>
      <queryTableField id="15" name="End Repres" tableColumnId="15"/>
      <queryTableField id="16" name="Logradouro Repres" tableColumnId="16"/>
      <queryTableField id="17" name="Bairro Repres" tableColumnId="17"/>
      <queryTableField id="18" name="CEP Repres" tableColumnId="18"/>
      <queryTableField id="19" name="Município Repres" tableColumnId="19"/>
      <queryTableField id="20" name="UF Repres" tableColumnId="20"/>
      <queryTableField id="36" name="Município" tableColumnId="29"/>
      <queryTableField id="37" name="UF" tableColumnId="30"/>
    </queryTableFields>
    <queryTableDeletedFields count="7">
      <deletedField name="TEL_RESID"/>
      <deletedField name="End Resid"/>
      <deletedField name="Logradouro Resid"/>
      <deletedField name="Bairro Resid"/>
      <deletedField name="CEP Resid"/>
      <deletedField name="Município Resid"/>
      <deletedField name="UF Res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ela_sqldptprod_DB_DEORF_Repres_5_Representantes_Dados_Estrangeiros3" displayName="Tabela_sqldptprod_DB_DEORF_Repres_5_Representantes_Dados_Estrangeiros3" ref="B7:U57" tableType="queryTable" totalsRowShown="0" headerRowDxfId="21" dataDxfId="20">
  <autoFilter ref="B7:U57"/>
  <tableColumns count="20">
    <tableColumn id="4" uniqueName="4" name="País de Origem" queryTableFieldId="4" dataDxfId="19" dataCellStyle="Normal 21"/>
    <tableColumn id="1" uniqueName="1" name="Instituição Estrangeira" queryTableFieldId="1" dataDxfId="18" dataCellStyle="Normal 21"/>
    <tableColumn id="6" uniqueName="6" name="Nome do Representante" queryTableFieldId="6" dataDxfId="17" dataCellStyle="Normal 21"/>
    <tableColumn id="8" uniqueName="8" name="Tipo de Pessoa" queryTableFieldId="8" dataDxfId="16" dataCellStyle="Normal 21"/>
    <tableColumn id="9" uniqueName="9" name="CPF/CNPJ" queryTableFieldId="9" dataDxfId="15" dataCellStyle="Normal 21"/>
    <tableColumn id="27" uniqueName="27" name="TEL_COM" queryTableFieldId="27" dataDxfId="14" dataCellStyle="Normal 21"/>
    <tableColumn id="7" uniqueName="7" name="Endereço Principal" queryTableFieldId="7" dataDxfId="13" dataCellStyle="Normal 21"/>
    <tableColumn id="10" uniqueName="10" name="Lograd Principal" queryTableFieldId="10" dataDxfId="12" dataCellStyle="Normal 21"/>
    <tableColumn id="11" uniqueName="11" name="Bairro Principal" queryTableFieldId="11" dataDxfId="11" dataCellStyle="Normal 21"/>
    <tableColumn id="12" uniqueName="12" name="CEP Principal" queryTableFieldId="12" dataDxfId="10" dataCellStyle="Normal 21"/>
    <tableColumn id="13" uniqueName="13" name="Município Principal" queryTableFieldId="13" dataDxfId="9" dataCellStyle="Normal 21"/>
    <tableColumn id="14" uniqueName="14" name="UF Principal" queryTableFieldId="14" dataDxfId="8" dataCellStyle="Normal 21"/>
    <tableColumn id="15" uniqueName="15" name="End Repres" queryTableFieldId="15" dataDxfId="7" dataCellStyle="Normal 21"/>
    <tableColumn id="16" uniqueName="16" name="Logradouro Repres" queryTableFieldId="16" dataDxfId="6" dataCellStyle="Normal 21"/>
    <tableColumn id="17" uniqueName="17" name="Bairro Repres" queryTableFieldId="17" dataDxfId="5" dataCellStyle="Normal 21"/>
    <tableColumn id="18" uniqueName="18" name="CEP Repres" queryTableFieldId="18" dataDxfId="4" dataCellStyle="Normal 21"/>
    <tableColumn id="19" uniqueName="19" name="Município Repres" queryTableFieldId="19" dataDxfId="3" dataCellStyle="Normal 21"/>
    <tableColumn id="20" uniqueName="20" name="UF Repres" queryTableFieldId="20" dataDxfId="2" dataCellStyle="Normal 21"/>
    <tableColumn id="29" uniqueName="29" name="Município" queryTableFieldId="36" dataDxfId="1" dataCellStyle="Normal 21"/>
    <tableColumn id="30" uniqueName="30" name="UF" queryTableFieldId="37" dataDxfId="0" dataCellStyle="Normal 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6"/>
  <dimension ref="A1:H29"/>
  <sheetViews>
    <sheetView workbookViewId="0">
      <selection activeCell="F4" sqref="F4"/>
    </sheetView>
  </sheetViews>
  <sheetFormatPr defaultColWidth="9.140625" defaultRowHeight="12.75"/>
  <cols>
    <col min="1" max="1" width="14.42578125" style="15" customWidth="1"/>
    <col min="2" max="2" width="65.28515625" style="15" customWidth="1"/>
    <col min="3" max="16384" width="9.140625" style="15"/>
  </cols>
  <sheetData>
    <row r="1" spans="1:8" ht="21" customHeight="1">
      <c r="A1" s="467" t="s">
        <v>293</v>
      </c>
      <c r="B1" s="467" t="s">
        <v>1145</v>
      </c>
      <c r="C1" s="468"/>
      <c r="D1" s="469"/>
      <c r="E1" s="469"/>
      <c r="F1" s="469"/>
      <c r="G1" s="469"/>
      <c r="H1" s="469"/>
    </row>
    <row r="2" spans="1:8" ht="15.75" customHeight="1">
      <c r="A2" s="17" t="s">
        <v>292</v>
      </c>
      <c r="B2" s="466" t="s">
        <v>294</v>
      </c>
    </row>
    <row r="3" spans="1:8" ht="15.75" customHeight="1">
      <c r="A3" s="18" t="s">
        <v>291</v>
      </c>
      <c r="B3" s="466" t="s">
        <v>295</v>
      </c>
    </row>
    <row r="4" spans="1:8" ht="15.75" customHeight="1">
      <c r="A4" s="18" t="s">
        <v>290</v>
      </c>
      <c r="B4" s="466" t="s">
        <v>303</v>
      </c>
    </row>
    <row r="5" spans="1:8" ht="15.75" customHeight="1">
      <c r="A5" s="18" t="s">
        <v>289</v>
      </c>
      <c r="B5" s="466" t="s">
        <v>1144</v>
      </c>
    </row>
    <row r="6" spans="1:8" ht="15.75" customHeight="1">
      <c r="A6" s="18" t="s">
        <v>288</v>
      </c>
      <c r="B6" s="466" t="s">
        <v>297</v>
      </c>
    </row>
    <row r="7" spans="1:8" ht="15.75" customHeight="1">
      <c r="A7" s="18" t="s">
        <v>287</v>
      </c>
      <c r="B7" s="466" t="s">
        <v>301</v>
      </c>
    </row>
    <row r="8" spans="1:8" ht="15.75" customHeight="1">
      <c r="A8" s="18" t="s">
        <v>286</v>
      </c>
      <c r="B8" s="466" t="s">
        <v>302</v>
      </c>
    </row>
    <row r="9" spans="1:8" ht="15.75" customHeight="1">
      <c r="A9" s="18" t="s">
        <v>285</v>
      </c>
      <c r="B9" s="466" t="s">
        <v>298</v>
      </c>
    </row>
    <row r="10" spans="1:8" ht="15.75" customHeight="1">
      <c r="A10" s="18" t="s">
        <v>284</v>
      </c>
      <c r="B10" s="466" t="s">
        <v>300</v>
      </c>
    </row>
    <row r="11" spans="1:8" ht="15.75" customHeight="1">
      <c r="A11" s="18" t="s">
        <v>283</v>
      </c>
      <c r="B11" s="466" t="s">
        <v>296</v>
      </c>
    </row>
    <row r="12" spans="1:8" ht="15.75" customHeight="1">
      <c r="A12" s="18" t="s">
        <v>282</v>
      </c>
      <c r="B12" s="466" t="s">
        <v>1140</v>
      </c>
    </row>
    <row r="13" spans="1:8" ht="15.75" customHeight="1">
      <c r="A13" s="18" t="s">
        <v>281</v>
      </c>
      <c r="B13" s="466" t="s">
        <v>304</v>
      </c>
    </row>
    <row r="14" spans="1:8" ht="15.75" customHeight="1">
      <c r="A14" s="18" t="s">
        <v>280</v>
      </c>
      <c r="B14" s="466" t="s">
        <v>305</v>
      </c>
    </row>
    <row r="15" spans="1:8" ht="15.75" customHeight="1">
      <c r="A15" s="18" t="s">
        <v>279</v>
      </c>
      <c r="B15" s="466" t="s">
        <v>582</v>
      </c>
    </row>
    <row r="16" spans="1:8" ht="15.75" customHeight="1">
      <c r="A16" s="18" t="s">
        <v>278</v>
      </c>
      <c r="B16" s="466" t="s">
        <v>583</v>
      </c>
    </row>
    <row r="17" spans="1:2" ht="15.75" customHeight="1">
      <c r="A17" s="18" t="s">
        <v>277</v>
      </c>
      <c r="B17" s="466" t="s">
        <v>933</v>
      </c>
    </row>
    <row r="18" spans="1:2" ht="15.75" customHeight="1">
      <c r="A18" s="18" t="s">
        <v>276</v>
      </c>
      <c r="B18" s="466" t="s">
        <v>299</v>
      </c>
    </row>
    <row r="19" spans="1:2" ht="15.75" customHeight="1">
      <c r="A19" s="19"/>
      <c r="B19" s="16"/>
    </row>
    <row r="20" spans="1:2" ht="15.75" customHeight="1">
      <c r="A20" s="335"/>
    </row>
    <row r="21" spans="1:2" ht="15.75" customHeight="1"/>
    <row r="29" spans="1:2">
      <c r="B29" s="315" t="s">
        <v>841</v>
      </c>
    </row>
  </sheetData>
  <mergeCells count="1">
    <mergeCell ref="C1:H1"/>
  </mergeCells>
  <hyperlinks>
    <hyperlink ref="A2" location="'quadro 1'!Area_de_impressao" display="Quadro I"/>
    <hyperlink ref="A3" location="'quadro 2'!Area_de_impressao" display="Quadro II"/>
    <hyperlink ref="A4" location="'quadro 3'!Area_de_impressao" display="Quadro III"/>
    <hyperlink ref="A5" location="'quadro 4'!Area_de_impressao" display="Quadro IV"/>
    <hyperlink ref="A6" location="'quadro 5'!Area_de_impressao" display="Quadro V"/>
    <hyperlink ref="A7" location="'quadro 6'!Area_de_impressao" display="Quadro VI"/>
    <hyperlink ref="A8" location="'quadro 7'!Area_de_impressao" display="Quadro VII"/>
    <hyperlink ref="A9" location="'quadro 8'!Area_de_impressao" display="Quadro VIII"/>
    <hyperlink ref="A10" location="'quadro 9'!Area_de_impressao" display="Quadro IX"/>
    <hyperlink ref="A11" location="'quadro 10'!Area_de_impressao" display="Quadro X"/>
    <hyperlink ref="A12" location="'quadro 11'!Area_de_impressao" display="Quadro XI"/>
    <hyperlink ref="A13" location="'quadro 12'!Area_de_impressao" display="Quadro XII"/>
    <hyperlink ref="A14" location="'quadro 13'!Area_de_impressao" display="Quadro XIII"/>
    <hyperlink ref="A15" location="'quadro 14'!Area_de_impressao" display="Quadro XIV"/>
    <hyperlink ref="A16" location="'quadro 15'!Area_de_impressao" display="Quadro XV"/>
    <hyperlink ref="A17" location="'quadro 16'!Area_de_impressao" display="Quadro XVI"/>
    <hyperlink ref="A18" location="'quadro 17'!Area_de_impressao" display="Quadro XVII"/>
  </hyperlinks>
  <pageMargins left="0.66929133858267698" right="0.66929133858267698" top="0.78740157480314998" bottom="0.78740157480314998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3"/>
  <sheetViews>
    <sheetView view="pageBreakPreview" topLeftCell="A10" zoomScaleNormal="100" zoomScaleSheetLayoutView="100" workbookViewId="0">
      <selection activeCell="L25" sqref="L25"/>
    </sheetView>
  </sheetViews>
  <sheetFormatPr defaultColWidth="11.42578125" defaultRowHeight="12.75"/>
  <cols>
    <col min="1" max="1" width="17.7109375" style="415" customWidth="1"/>
    <col min="2" max="2" width="4.5703125" style="415" customWidth="1"/>
    <col min="3" max="3" width="10.28515625" style="415" customWidth="1"/>
    <col min="4" max="4" width="13.5703125" style="415" bestFit="1" customWidth="1"/>
    <col min="5" max="5" width="13" style="415" customWidth="1"/>
    <col min="6" max="6" width="15.42578125" style="415" customWidth="1"/>
    <col min="7" max="7" width="10.85546875" style="415" customWidth="1"/>
    <col min="8" max="8" width="16.28515625" style="415" customWidth="1"/>
    <col min="9" max="9" width="12.140625" style="415" customWidth="1"/>
    <col min="10" max="10" width="2.5703125" style="415" customWidth="1"/>
    <col min="11" max="16384" width="11.42578125" style="415"/>
  </cols>
  <sheetData>
    <row r="1" spans="1:10">
      <c r="A1" s="415" t="s">
        <v>1142</v>
      </c>
      <c r="D1" s="419"/>
    </row>
    <row r="2" spans="1:10">
      <c r="A2" s="415" t="s">
        <v>146</v>
      </c>
    </row>
    <row r="3" spans="1:10">
      <c r="A3" s="415" t="s">
        <v>147</v>
      </c>
    </row>
    <row r="4" spans="1:10" s="376" customFormat="1" ht="8.25">
      <c r="A4" s="500"/>
      <c r="B4" s="500"/>
      <c r="C4" s="500"/>
      <c r="D4" s="500"/>
      <c r="E4" s="500"/>
      <c r="F4" s="500"/>
      <c r="G4" s="500"/>
      <c r="H4" s="500"/>
      <c r="I4" s="500"/>
    </row>
    <row r="5" spans="1:10">
      <c r="A5" s="501" t="s">
        <v>842</v>
      </c>
      <c r="B5" s="501"/>
      <c r="C5" s="501"/>
      <c r="D5" s="501"/>
      <c r="E5" s="501"/>
      <c r="F5" s="501"/>
      <c r="G5" s="501"/>
      <c r="H5" s="501"/>
      <c r="I5" s="420"/>
    </row>
    <row r="6" spans="1:10" ht="13.5" customHeight="1">
      <c r="A6" s="502" t="s">
        <v>1141</v>
      </c>
      <c r="B6" s="502"/>
      <c r="C6" s="502"/>
      <c r="D6" s="502"/>
      <c r="E6" s="502"/>
      <c r="F6" s="502"/>
      <c r="G6" s="502"/>
      <c r="H6" s="502"/>
      <c r="I6" s="502"/>
    </row>
    <row r="7" spans="1:10">
      <c r="A7" s="503" t="s">
        <v>67</v>
      </c>
      <c r="B7" s="504"/>
      <c r="C7" s="507" t="s">
        <v>59</v>
      </c>
      <c r="D7" s="508" t="s">
        <v>68</v>
      </c>
      <c r="E7" s="507" t="s">
        <v>69</v>
      </c>
      <c r="F7" s="507"/>
      <c r="G7" s="507" t="s">
        <v>71</v>
      </c>
      <c r="H7" s="507"/>
      <c r="I7" s="508" t="s">
        <v>180</v>
      </c>
      <c r="J7" s="421"/>
    </row>
    <row r="8" spans="1:10" ht="25.5">
      <c r="A8" s="505"/>
      <c r="B8" s="506"/>
      <c r="C8" s="507"/>
      <c r="D8" s="509"/>
      <c r="E8" s="422" t="s">
        <v>179</v>
      </c>
      <c r="F8" s="422" t="s">
        <v>70</v>
      </c>
      <c r="G8" s="422" t="s">
        <v>179</v>
      </c>
      <c r="H8" s="422" t="s">
        <v>70</v>
      </c>
      <c r="I8" s="509"/>
      <c r="J8" s="421"/>
    </row>
    <row r="9" spans="1:10">
      <c r="A9" s="423" t="s">
        <v>24</v>
      </c>
      <c r="B9" s="424" t="s">
        <v>129</v>
      </c>
      <c r="C9" s="347">
        <f>E9+G9</f>
        <v>176</v>
      </c>
      <c r="D9" s="425" t="s">
        <v>1143</v>
      </c>
      <c r="E9" s="426">
        <f>VLOOKUP(B9,'[4]Tab Agencias UFxTipo Cidade'!$A$5:$B$31,2,0)</f>
        <v>68</v>
      </c>
      <c r="F9" s="427">
        <f>E9/C9</f>
        <v>0.38636363636363635</v>
      </c>
      <c r="G9" s="426">
        <f>VLOOKUP(B9,'[4]Tab Agencias UFxTipo Cidade'!$A$5:$C$31,3,0)</f>
        <v>108</v>
      </c>
      <c r="H9" s="427">
        <f>G9/C9</f>
        <v>0.61363636363636365</v>
      </c>
      <c r="I9" s="428">
        <v>102</v>
      </c>
    </row>
    <row r="10" spans="1:10">
      <c r="A10" s="423" t="s">
        <v>25</v>
      </c>
      <c r="B10" s="424" t="s">
        <v>131</v>
      </c>
      <c r="C10" s="347">
        <f t="shared" ref="C10:C39" si="0">E10+G10</f>
        <v>978</v>
      </c>
      <c r="D10" s="425" t="s">
        <v>72</v>
      </c>
      <c r="E10" s="426">
        <f>VLOOKUP(B10,'[4]Tab Agencias UFxTipo Cidade'!$A$5:$B$31,2,0)</f>
        <v>257</v>
      </c>
      <c r="F10" s="429">
        <f t="shared" ref="F10:F39" si="1">E10/C10</f>
        <v>0.26278118609406953</v>
      </c>
      <c r="G10" s="426">
        <f>VLOOKUP(B10,'[4]Tab Agencias UFxTipo Cidade'!$A$5:$C$31,3,0)</f>
        <v>721</v>
      </c>
      <c r="H10" s="429">
        <f t="shared" ref="H10:H39" si="2">G10/C10</f>
        <v>0.73721881390593047</v>
      </c>
      <c r="I10" s="428">
        <v>417</v>
      </c>
    </row>
    <row r="11" spans="1:10">
      <c r="A11" s="423" t="s">
        <v>26</v>
      </c>
      <c r="B11" s="424" t="s">
        <v>18</v>
      </c>
      <c r="C11" s="347">
        <f t="shared" si="0"/>
        <v>461</v>
      </c>
      <c r="D11" s="425" t="s">
        <v>73</v>
      </c>
      <c r="E11" s="426">
        <f>VLOOKUP(B11,'[4]Tab Agencias UFxTipo Cidade'!$A$5:$B$31,2,0)</f>
        <v>177</v>
      </c>
      <c r="F11" s="429">
        <f t="shared" si="1"/>
        <v>0.38394793926247289</v>
      </c>
      <c r="G11" s="426">
        <f>VLOOKUP(B11,'[4]Tab Agencias UFxTipo Cidade'!$A$5:$C$31,3,0)</f>
        <v>284</v>
      </c>
      <c r="H11" s="429">
        <f t="shared" si="2"/>
        <v>0.61605206073752716</v>
      </c>
      <c r="I11" s="428">
        <v>184</v>
      </c>
    </row>
    <row r="12" spans="1:10">
      <c r="A12" s="423" t="s">
        <v>27</v>
      </c>
      <c r="B12" s="424" t="s">
        <v>124</v>
      </c>
      <c r="C12" s="347">
        <f t="shared" si="0"/>
        <v>321</v>
      </c>
      <c r="D12" s="425" t="s">
        <v>74</v>
      </c>
      <c r="E12" s="426">
        <f>VLOOKUP(B12,'[4]Tab Agencias UFxTipo Cidade'!$A$5:$B$31,2,0)</f>
        <v>84</v>
      </c>
      <c r="F12" s="429">
        <f t="shared" si="1"/>
        <v>0.26168224299065418</v>
      </c>
      <c r="G12" s="426">
        <f>VLOOKUP(B12,'[4]Tab Agencias UFxTipo Cidade'!$A$5:$C$31,3,0)</f>
        <v>237</v>
      </c>
      <c r="H12" s="429">
        <f t="shared" si="2"/>
        <v>0.73831775700934577</v>
      </c>
      <c r="I12" s="428">
        <v>217</v>
      </c>
    </row>
    <row r="13" spans="1:10">
      <c r="A13" s="423" t="s">
        <v>28</v>
      </c>
      <c r="B13" s="424" t="s">
        <v>127</v>
      </c>
      <c r="C13" s="347">
        <f t="shared" si="0"/>
        <v>225</v>
      </c>
      <c r="D13" s="425" t="s">
        <v>75</v>
      </c>
      <c r="E13" s="426">
        <f>VLOOKUP(B13,'[4]Tab Agencias UFxTipo Cidade'!$A$5:$B$31,2,0)</f>
        <v>83</v>
      </c>
      <c r="F13" s="429">
        <f t="shared" si="1"/>
        <v>0.36888888888888888</v>
      </c>
      <c r="G13" s="426">
        <f>VLOOKUP(B13,'[4]Tab Agencias UFxTipo Cidade'!$A$5:$C$31,3,0)</f>
        <v>142</v>
      </c>
      <c r="H13" s="429">
        <f t="shared" si="2"/>
        <v>0.63111111111111107</v>
      </c>
      <c r="I13" s="428">
        <v>223</v>
      </c>
    </row>
    <row r="14" spans="1:10">
      <c r="A14" s="423" t="s">
        <v>29</v>
      </c>
      <c r="B14" s="424" t="s">
        <v>128</v>
      </c>
      <c r="C14" s="347">
        <f t="shared" si="0"/>
        <v>543</v>
      </c>
      <c r="D14" s="425" t="s">
        <v>76</v>
      </c>
      <c r="E14" s="426">
        <f>VLOOKUP(B14,'[4]Tab Agencias UFxTipo Cidade'!$A$5:$B$31,2,0)</f>
        <v>193</v>
      </c>
      <c r="F14" s="429">
        <f t="shared" si="1"/>
        <v>0.35543278084714547</v>
      </c>
      <c r="G14" s="426">
        <f>VLOOKUP(B14,'[4]Tab Agencias UFxTipo Cidade'!$A$5:$C$31,3,0)</f>
        <v>350</v>
      </c>
      <c r="H14" s="429">
        <f t="shared" si="2"/>
        <v>0.64456721915285453</v>
      </c>
      <c r="I14" s="428">
        <v>185</v>
      </c>
    </row>
    <row r="15" spans="1:10">
      <c r="A15" s="423" t="s">
        <v>30</v>
      </c>
      <c r="B15" s="424" t="s">
        <v>125</v>
      </c>
      <c r="C15" s="347">
        <f t="shared" si="0"/>
        <v>163</v>
      </c>
      <c r="D15" s="425" t="s">
        <v>77</v>
      </c>
      <c r="E15" s="426">
        <f>VLOOKUP(B15,'[4]Tab Agencias UFxTipo Cidade'!$A$5:$B$31,2,0)</f>
        <v>51</v>
      </c>
      <c r="F15" s="429">
        <f t="shared" si="1"/>
        <v>0.31288343558282211</v>
      </c>
      <c r="G15" s="426">
        <f>VLOOKUP(B15,'[4]Tab Agencias UFxTipo Cidade'!$A$5:$C$31,3,0)</f>
        <v>112</v>
      </c>
      <c r="H15" s="429">
        <f t="shared" si="2"/>
        <v>0.68711656441717794</v>
      </c>
      <c r="I15" s="428">
        <v>224</v>
      </c>
    </row>
    <row r="16" spans="1:10">
      <c r="A16" s="423" t="s">
        <v>31</v>
      </c>
      <c r="B16" s="424" t="s">
        <v>126</v>
      </c>
      <c r="C16" s="347">
        <f t="shared" si="0"/>
        <v>190</v>
      </c>
      <c r="D16" s="425" t="s">
        <v>78</v>
      </c>
      <c r="E16" s="426">
        <f>VLOOKUP(B16,'[4]Tab Agencias UFxTipo Cidade'!$A$5:$B$31,2,0)</f>
        <v>73</v>
      </c>
      <c r="F16" s="429">
        <f t="shared" si="1"/>
        <v>0.38421052631578945</v>
      </c>
      <c r="G16" s="426">
        <f>VLOOKUP(B16,'[4]Tab Agencias UFxTipo Cidade'!$A$5:$C$31,3,0)</f>
        <v>117</v>
      </c>
      <c r="H16" s="429">
        <f t="shared" si="2"/>
        <v>0.61578947368421055</v>
      </c>
      <c r="I16" s="428">
        <v>167</v>
      </c>
    </row>
    <row r="17" spans="1:9">
      <c r="A17" s="423" t="s">
        <v>32</v>
      </c>
      <c r="B17" s="424" t="s">
        <v>130</v>
      </c>
      <c r="C17" s="347">
        <f t="shared" si="0"/>
        <v>193</v>
      </c>
      <c r="D17" s="425" t="s">
        <v>79</v>
      </c>
      <c r="E17" s="426">
        <f>VLOOKUP(B17,'[4]Tab Agencias UFxTipo Cidade'!$A$5:$B$31,2,0)</f>
        <v>69</v>
      </c>
      <c r="F17" s="429">
        <f t="shared" si="1"/>
        <v>0.35751295336787564</v>
      </c>
      <c r="G17" s="426">
        <f>VLOOKUP(B17,'[4]Tab Agencias UFxTipo Cidade'!$A$5:$C$31,3,0)</f>
        <v>124</v>
      </c>
      <c r="H17" s="429">
        <f t="shared" si="2"/>
        <v>0.6424870466321243</v>
      </c>
      <c r="I17" s="428">
        <v>75</v>
      </c>
    </row>
    <row r="18" spans="1:9">
      <c r="A18" s="510" t="s">
        <v>33</v>
      </c>
      <c r="B18" s="511"/>
      <c r="C18" s="347">
        <f>SUM(C9:C17)</f>
        <v>3250</v>
      </c>
      <c r="D18" s="430"/>
      <c r="E18" s="426">
        <f>SUM(E9:E17)</f>
        <v>1055</v>
      </c>
      <c r="F18" s="431"/>
      <c r="G18" s="426">
        <f>SUM(G9:G17)</f>
        <v>2195</v>
      </c>
      <c r="H18" s="431"/>
      <c r="I18" s="432">
        <f>SUM(I9:I17)</f>
        <v>1794</v>
      </c>
    </row>
    <row r="19" spans="1:9">
      <c r="A19" s="433" t="s">
        <v>34</v>
      </c>
      <c r="B19" s="434" t="s">
        <v>118</v>
      </c>
      <c r="C19" s="347">
        <f t="shared" si="0"/>
        <v>56</v>
      </c>
      <c r="D19" s="435" t="s">
        <v>80</v>
      </c>
      <c r="E19" s="426">
        <f>VLOOKUP(B19,'[4]Tab Agencias UFxTipo Cidade'!$A$5:$B$31,2,0)</f>
        <v>25</v>
      </c>
      <c r="F19" s="429">
        <f t="shared" si="1"/>
        <v>0.44642857142857145</v>
      </c>
      <c r="G19" s="426">
        <f>VLOOKUP(B19,'[4]Tab Agencias UFxTipo Cidade'!$A$5:$C$31,3,0)</f>
        <v>31</v>
      </c>
      <c r="H19" s="429">
        <f t="shared" si="2"/>
        <v>0.5535714285714286</v>
      </c>
      <c r="I19" s="436">
        <v>22</v>
      </c>
    </row>
    <row r="20" spans="1:9">
      <c r="A20" s="423" t="s">
        <v>35</v>
      </c>
      <c r="B20" s="424" t="s">
        <v>122</v>
      </c>
      <c r="C20" s="347">
        <f t="shared" si="0"/>
        <v>43</v>
      </c>
      <c r="D20" s="425" t="s">
        <v>81</v>
      </c>
      <c r="E20" s="426">
        <f>VLOOKUP(B20,'[4]Tab Agencias UFxTipo Cidade'!$A$5:$B$31,2,0)</f>
        <v>28</v>
      </c>
      <c r="F20" s="429">
        <f t="shared" si="1"/>
        <v>0.65116279069767447</v>
      </c>
      <c r="G20" s="426">
        <f>VLOOKUP(B20,'[4]Tab Agencias UFxTipo Cidade'!$A$5:$C$31,3,0)</f>
        <v>15</v>
      </c>
      <c r="H20" s="429">
        <f t="shared" si="2"/>
        <v>0.34883720930232559</v>
      </c>
      <c r="I20" s="428">
        <v>16</v>
      </c>
    </row>
    <row r="21" spans="1:9">
      <c r="A21" s="423" t="s">
        <v>36</v>
      </c>
      <c r="B21" s="424" t="s">
        <v>14</v>
      </c>
      <c r="C21" s="347">
        <f t="shared" si="0"/>
        <v>206</v>
      </c>
      <c r="D21" s="425" t="s">
        <v>82</v>
      </c>
      <c r="E21" s="426">
        <f>VLOOKUP(B21,'[4]Tab Agencias UFxTipo Cidade'!$A$5:$B$31,2,0)</f>
        <v>118</v>
      </c>
      <c r="F21" s="429">
        <f t="shared" si="1"/>
        <v>0.57281553398058249</v>
      </c>
      <c r="G21" s="426">
        <f>VLOOKUP(B21,'[4]Tab Agencias UFxTipo Cidade'!$A$5:$C$31,3,0)</f>
        <v>88</v>
      </c>
      <c r="H21" s="429">
        <f t="shared" si="2"/>
        <v>0.42718446601941745</v>
      </c>
      <c r="I21" s="428">
        <v>62</v>
      </c>
    </row>
    <row r="22" spans="1:9">
      <c r="A22" s="423" t="s">
        <v>37</v>
      </c>
      <c r="B22" s="424" t="s">
        <v>123</v>
      </c>
      <c r="C22" s="347">
        <f t="shared" si="0"/>
        <v>511</v>
      </c>
      <c r="D22" s="425" t="s">
        <v>83</v>
      </c>
      <c r="E22" s="426">
        <f>VLOOKUP(B22,'[4]Tab Agencias UFxTipo Cidade'!$A$5:$B$31,2,0)</f>
        <v>111</v>
      </c>
      <c r="F22" s="429">
        <f t="shared" si="1"/>
        <v>0.2172211350293542</v>
      </c>
      <c r="G22" s="426">
        <f>VLOOKUP(B22,'[4]Tab Agencias UFxTipo Cidade'!$A$5:$C$31,3,0)</f>
        <v>400</v>
      </c>
      <c r="H22" s="429">
        <f t="shared" si="2"/>
        <v>0.78277886497064575</v>
      </c>
      <c r="I22" s="428">
        <v>144</v>
      </c>
    </row>
    <row r="23" spans="1:9">
      <c r="A23" s="423" t="s">
        <v>38</v>
      </c>
      <c r="B23" s="424" t="s">
        <v>120</v>
      </c>
      <c r="C23" s="347">
        <f t="shared" si="0"/>
        <v>138</v>
      </c>
      <c r="D23" s="425" t="s">
        <v>84</v>
      </c>
      <c r="E23" s="426">
        <f>VLOOKUP(B23,'[4]Tab Agencias UFxTipo Cidade'!$A$5:$B$31,2,0)</f>
        <v>37</v>
      </c>
      <c r="F23" s="429">
        <f t="shared" si="1"/>
        <v>0.26811594202898553</v>
      </c>
      <c r="G23" s="426">
        <f>VLOOKUP(B23,'[4]Tab Agencias UFxTipo Cidade'!$A$5:$C$31,3,0)</f>
        <v>101</v>
      </c>
      <c r="H23" s="429">
        <f t="shared" si="2"/>
        <v>0.73188405797101452</v>
      </c>
      <c r="I23" s="428">
        <v>52</v>
      </c>
    </row>
    <row r="24" spans="1:9">
      <c r="A24" s="423" t="s">
        <v>39</v>
      </c>
      <c r="B24" s="424" t="s">
        <v>119</v>
      </c>
      <c r="C24" s="347">
        <f t="shared" si="0"/>
        <v>30</v>
      </c>
      <c r="D24" s="425" t="s">
        <v>85</v>
      </c>
      <c r="E24" s="426">
        <f>VLOOKUP(B24,'[4]Tab Agencias UFxTipo Cidade'!$A$5:$B$31,2,0)</f>
        <v>23</v>
      </c>
      <c r="F24" s="429">
        <f t="shared" si="1"/>
        <v>0.76666666666666672</v>
      </c>
      <c r="G24" s="426">
        <f>VLOOKUP(B24,'[4]Tab Agencias UFxTipo Cidade'!$A$5:$C$31,3,0)</f>
        <v>7</v>
      </c>
      <c r="H24" s="429">
        <f t="shared" si="2"/>
        <v>0.23333333333333334</v>
      </c>
      <c r="I24" s="428">
        <v>15</v>
      </c>
    </row>
    <row r="25" spans="1:9">
      <c r="A25" s="423" t="s">
        <v>40</v>
      </c>
      <c r="B25" s="424" t="s">
        <v>121</v>
      </c>
      <c r="C25" s="347">
        <f t="shared" si="0"/>
        <v>114</v>
      </c>
      <c r="D25" s="425" t="s">
        <v>86</v>
      </c>
      <c r="E25" s="426">
        <f>VLOOKUP(B25,'[4]Tab Agencias UFxTipo Cidade'!$A$5:$B$31,2,0)</f>
        <v>31</v>
      </c>
      <c r="F25" s="429">
        <f t="shared" si="1"/>
        <v>0.27192982456140352</v>
      </c>
      <c r="G25" s="426">
        <f>VLOOKUP(B25,'[4]Tab Agencias UFxTipo Cidade'!$A$5:$C$31,3,0)</f>
        <v>83</v>
      </c>
      <c r="H25" s="429">
        <f t="shared" si="2"/>
        <v>0.72807017543859653</v>
      </c>
      <c r="I25" s="428">
        <v>139</v>
      </c>
    </row>
    <row r="26" spans="1:9">
      <c r="A26" s="510" t="s">
        <v>41</v>
      </c>
      <c r="B26" s="511"/>
      <c r="C26" s="347">
        <f>SUM(C19:C25)</f>
        <v>1098</v>
      </c>
      <c r="D26" s="430"/>
      <c r="E26" s="426">
        <f>SUM(E19:E25)</f>
        <v>373</v>
      </c>
      <c r="F26" s="431"/>
      <c r="G26" s="426">
        <f>SUM(G19:G25)</f>
        <v>725</v>
      </c>
      <c r="H26" s="431"/>
      <c r="I26" s="432">
        <f>SUM(I19:I25)</f>
        <v>450</v>
      </c>
    </row>
    <row r="27" spans="1:9">
      <c r="A27" s="433" t="s">
        <v>60</v>
      </c>
      <c r="B27" s="434" t="s">
        <v>139</v>
      </c>
      <c r="C27" s="347">
        <f t="shared" si="0"/>
        <v>411</v>
      </c>
      <c r="D27" s="435" t="s">
        <v>87</v>
      </c>
      <c r="E27" s="426">
        <f>VLOOKUP(B27,'[4]Tab Agencias UFxTipo Cidade'!$A$5:$B$31,2,0)</f>
        <v>411</v>
      </c>
      <c r="F27" s="429">
        <f t="shared" si="1"/>
        <v>1</v>
      </c>
      <c r="G27" s="426">
        <f>VLOOKUP(B27,'[4]Tab Agencias UFxTipo Cidade'!$A$5:$C$31,3,0)</f>
        <v>0</v>
      </c>
      <c r="H27" s="437">
        <f t="shared" si="2"/>
        <v>0</v>
      </c>
      <c r="I27" s="436">
        <v>21</v>
      </c>
    </row>
    <row r="28" spans="1:9">
      <c r="A28" s="423" t="s">
        <v>42</v>
      </c>
      <c r="B28" s="424" t="s">
        <v>138</v>
      </c>
      <c r="C28" s="347">
        <f t="shared" si="0"/>
        <v>683</v>
      </c>
      <c r="D28" s="425" t="s">
        <v>88</v>
      </c>
      <c r="E28" s="426">
        <f>VLOOKUP(B28,'[4]Tab Agencias UFxTipo Cidade'!$A$5:$B$31,2,0)</f>
        <v>203</v>
      </c>
      <c r="F28" s="429">
        <f t="shared" si="1"/>
        <v>0.29721815519765737</v>
      </c>
      <c r="G28" s="426">
        <f>VLOOKUP(B28,'[4]Tab Agencias UFxTipo Cidade'!$A$5:$C$31,3,0)</f>
        <v>480</v>
      </c>
      <c r="H28" s="429">
        <f t="shared" si="2"/>
        <v>0.70278184480234263</v>
      </c>
      <c r="I28" s="428">
        <v>246</v>
      </c>
    </row>
    <row r="29" spans="1:9">
      <c r="A29" s="423" t="s">
        <v>43</v>
      </c>
      <c r="B29" s="424" t="s">
        <v>136</v>
      </c>
      <c r="C29" s="347">
        <f t="shared" si="0"/>
        <v>307</v>
      </c>
      <c r="D29" s="425" t="s">
        <v>89</v>
      </c>
      <c r="E29" s="426">
        <f>VLOOKUP(B29,'[4]Tab Agencias UFxTipo Cidade'!$A$5:$B$31,2,0)</f>
        <v>74</v>
      </c>
      <c r="F29" s="429">
        <f t="shared" si="1"/>
        <v>0.24104234527687296</v>
      </c>
      <c r="G29" s="426">
        <f>VLOOKUP(B29,'[4]Tab Agencias UFxTipo Cidade'!$A$5:$C$31,3,0)</f>
        <v>233</v>
      </c>
      <c r="H29" s="429">
        <f t="shared" si="2"/>
        <v>0.75895765472312704</v>
      </c>
      <c r="I29" s="428">
        <v>141</v>
      </c>
    </row>
    <row r="30" spans="1:9">
      <c r="A30" s="423" t="s">
        <v>44</v>
      </c>
      <c r="B30" s="424" t="s">
        <v>137</v>
      </c>
      <c r="C30" s="347">
        <f t="shared" si="0"/>
        <v>258</v>
      </c>
      <c r="D30" s="425" t="s">
        <v>90</v>
      </c>
      <c r="E30" s="426">
        <f>VLOOKUP(B30,'[4]Tab Agencias UFxTipo Cidade'!$A$5:$B$31,2,0)</f>
        <v>96</v>
      </c>
      <c r="F30" s="429">
        <f t="shared" si="1"/>
        <v>0.37209302325581395</v>
      </c>
      <c r="G30" s="426">
        <f>VLOOKUP(B30,'[4]Tab Agencias UFxTipo Cidade'!$A$5:$C$31,3,0)</f>
        <v>162</v>
      </c>
      <c r="H30" s="429">
        <f t="shared" si="2"/>
        <v>0.62790697674418605</v>
      </c>
      <c r="I30" s="428">
        <v>79</v>
      </c>
    </row>
    <row r="31" spans="1:9">
      <c r="A31" s="510" t="s">
        <v>45</v>
      </c>
      <c r="B31" s="511"/>
      <c r="C31" s="347">
        <f>SUM(C27:C30)</f>
        <v>1659</v>
      </c>
      <c r="D31" s="430"/>
      <c r="E31" s="426">
        <f>SUM(E27:E30)</f>
        <v>784</v>
      </c>
      <c r="F31" s="431"/>
      <c r="G31" s="426">
        <f>SUM(G27:G30)</f>
        <v>875</v>
      </c>
      <c r="H31" s="431"/>
      <c r="I31" s="432">
        <f>SUM(I27:I30)</f>
        <v>487</v>
      </c>
    </row>
    <row r="32" spans="1:9">
      <c r="A32" s="433" t="s">
        <v>46</v>
      </c>
      <c r="B32" s="434" t="s">
        <v>133</v>
      </c>
      <c r="C32" s="347">
        <f t="shared" si="0"/>
        <v>411</v>
      </c>
      <c r="D32" s="435" t="s">
        <v>91</v>
      </c>
      <c r="E32" s="426">
        <f>VLOOKUP(B32,'[4]Tab Agencias UFxTipo Cidade'!$A$5:$B$31,2,0)</f>
        <v>89</v>
      </c>
      <c r="F32" s="429">
        <f t="shared" si="1"/>
        <v>0.21654501216545013</v>
      </c>
      <c r="G32" s="426">
        <f>VLOOKUP(B32,'[4]Tab Agencias UFxTipo Cidade'!$A$5:$C$31,3,0)</f>
        <v>322</v>
      </c>
      <c r="H32" s="437">
        <f t="shared" si="2"/>
        <v>0.78345498783454992</v>
      </c>
      <c r="I32" s="436">
        <v>78</v>
      </c>
    </row>
    <row r="33" spans="1:9">
      <c r="A33" s="423" t="s">
        <v>47</v>
      </c>
      <c r="B33" s="424" t="s">
        <v>132</v>
      </c>
      <c r="C33" s="347">
        <f t="shared" si="0"/>
        <v>1930</v>
      </c>
      <c r="D33" s="425" t="s">
        <v>92</v>
      </c>
      <c r="E33" s="426">
        <f>VLOOKUP(B33,'[4]Tab Agencias UFxTipo Cidade'!$A$5:$B$31,2,0)</f>
        <v>388</v>
      </c>
      <c r="F33" s="429">
        <f t="shared" si="1"/>
        <v>0.20103626943005182</v>
      </c>
      <c r="G33" s="426">
        <f>VLOOKUP(B33,'[4]Tab Agencias UFxTipo Cidade'!$A$5:$C$31,3,0)</f>
        <v>1542</v>
      </c>
      <c r="H33" s="429">
        <f t="shared" si="2"/>
        <v>0.79896373056994818</v>
      </c>
      <c r="I33" s="428">
        <v>853</v>
      </c>
    </row>
    <row r="34" spans="1:9">
      <c r="A34" s="423" t="s">
        <v>48</v>
      </c>
      <c r="B34" s="424" t="s">
        <v>134</v>
      </c>
      <c r="C34" s="347">
        <f t="shared" si="0"/>
        <v>1815</v>
      </c>
      <c r="D34" s="425" t="s">
        <v>48</v>
      </c>
      <c r="E34" s="426">
        <f>VLOOKUP(B34,'[4]Tab Agencias UFxTipo Cidade'!$A$5:$B$31,2,0)</f>
        <v>1029</v>
      </c>
      <c r="F34" s="429">
        <f t="shared" si="1"/>
        <v>0.56694214876033056</v>
      </c>
      <c r="G34" s="426">
        <f>VLOOKUP(B34,'[4]Tab Agencias UFxTipo Cidade'!$A$5:$C$31,3,0)</f>
        <v>786</v>
      </c>
      <c r="H34" s="429">
        <f t="shared" si="2"/>
        <v>0.43305785123966944</v>
      </c>
      <c r="I34" s="428">
        <v>92</v>
      </c>
    </row>
    <row r="35" spans="1:9">
      <c r="A35" s="423" t="s">
        <v>49</v>
      </c>
      <c r="B35" s="424" t="s">
        <v>135</v>
      </c>
      <c r="C35" s="347">
        <f t="shared" si="0"/>
        <v>6075</v>
      </c>
      <c r="D35" s="425" t="s">
        <v>49</v>
      </c>
      <c r="E35" s="426">
        <f>VLOOKUP(B35,'[4]Tab Agencias UFxTipo Cidade'!$A$5:$B$31,2,0)</f>
        <v>2181</v>
      </c>
      <c r="F35" s="429">
        <f t="shared" si="1"/>
        <v>0.35901234567901236</v>
      </c>
      <c r="G35" s="426">
        <f>VLOOKUP(B35,'[4]Tab Agencias UFxTipo Cidade'!$A$5:$C$31,3,0)</f>
        <v>3894</v>
      </c>
      <c r="H35" s="429">
        <f t="shared" si="2"/>
        <v>0.6409876543209877</v>
      </c>
      <c r="I35" s="428">
        <v>645</v>
      </c>
    </row>
    <row r="36" spans="1:9">
      <c r="A36" s="512" t="s">
        <v>50</v>
      </c>
      <c r="B36" s="513"/>
      <c r="C36" s="347">
        <f>SUM(C32:C35)</f>
        <v>10231</v>
      </c>
      <c r="D36" s="438"/>
      <c r="E36" s="426">
        <f>SUM(E32:E35)</f>
        <v>3687</v>
      </c>
      <c r="F36" s="431"/>
      <c r="G36" s="426">
        <f>SUM(G32:G35)</f>
        <v>6544</v>
      </c>
      <c r="H36" s="439"/>
      <c r="I36" s="440">
        <f>SUM(I32:I35)</f>
        <v>1668</v>
      </c>
    </row>
    <row r="37" spans="1:9">
      <c r="A37" s="433" t="s">
        <v>51</v>
      </c>
      <c r="B37" s="434" t="s">
        <v>140</v>
      </c>
      <c r="C37" s="347">
        <f t="shared" si="0"/>
        <v>1351</v>
      </c>
      <c r="D37" s="435" t="s">
        <v>93</v>
      </c>
      <c r="E37" s="426">
        <f>VLOOKUP(B37,'[4]Tab Agencias UFxTipo Cidade'!$A$5:$B$31,2,0)</f>
        <v>352</v>
      </c>
      <c r="F37" s="429">
        <f t="shared" si="1"/>
        <v>0.26054774241302736</v>
      </c>
      <c r="G37" s="426">
        <f>VLOOKUP(B37,'[4]Tab Agencias UFxTipo Cidade'!$A$5:$C$31,3,0)</f>
        <v>999</v>
      </c>
      <c r="H37" s="437">
        <f t="shared" si="2"/>
        <v>0.73945225758697264</v>
      </c>
      <c r="I37" s="436">
        <v>399</v>
      </c>
    </row>
    <row r="38" spans="1:9">
      <c r="A38" s="423" t="s">
        <v>52</v>
      </c>
      <c r="B38" s="424" t="s">
        <v>142</v>
      </c>
      <c r="C38" s="347">
        <f t="shared" si="0"/>
        <v>1608</v>
      </c>
      <c r="D38" s="425" t="s">
        <v>94</v>
      </c>
      <c r="E38" s="426">
        <f>VLOOKUP(B38,'[4]Tab Agencias UFxTipo Cidade'!$A$5:$B$31,2,0)</f>
        <v>338</v>
      </c>
      <c r="F38" s="429">
        <f t="shared" si="1"/>
        <v>0.21019900497512436</v>
      </c>
      <c r="G38" s="426">
        <f>VLOOKUP(B38,'[4]Tab Agencias UFxTipo Cidade'!$A$5:$C$31,3,0)</f>
        <v>1270</v>
      </c>
      <c r="H38" s="429">
        <f t="shared" si="2"/>
        <v>0.78980099502487566</v>
      </c>
      <c r="I38" s="428">
        <v>497</v>
      </c>
    </row>
    <row r="39" spans="1:9">
      <c r="A39" s="423" t="s">
        <v>53</v>
      </c>
      <c r="B39" s="424" t="s">
        <v>141</v>
      </c>
      <c r="C39" s="347">
        <f t="shared" si="0"/>
        <v>767</v>
      </c>
      <c r="D39" s="425" t="s">
        <v>95</v>
      </c>
      <c r="E39" s="426">
        <f>VLOOKUP(B39,'[4]Tab Agencias UFxTipo Cidade'!$A$5:$B$31,2,0)</f>
        <v>82</v>
      </c>
      <c r="F39" s="429">
        <f t="shared" si="1"/>
        <v>0.10691003911342895</v>
      </c>
      <c r="G39" s="426">
        <f>VLOOKUP(B39,'[4]Tab Agencias UFxTipo Cidade'!$A$5:$C$31,3,0)</f>
        <v>685</v>
      </c>
      <c r="H39" s="429">
        <f t="shared" si="2"/>
        <v>0.89308996088657111</v>
      </c>
      <c r="I39" s="428">
        <v>295</v>
      </c>
    </row>
    <row r="40" spans="1:9">
      <c r="A40" s="514" t="s">
        <v>54</v>
      </c>
      <c r="B40" s="515"/>
      <c r="C40" s="347">
        <f>SUM(C37:C39)</f>
        <v>3726</v>
      </c>
      <c r="D40" s="441"/>
      <c r="E40" s="442">
        <f>SUM(E37:E39)</f>
        <v>772</v>
      </c>
      <c r="F40" s="443"/>
      <c r="G40" s="442">
        <f>SUM(G37:G39)</f>
        <v>2954</v>
      </c>
      <c r="H40" s="444"/>
      <c r="I40" s="445">
        <f>SUM(I37:I39)</f>
        <v>1191</v>
      </c>
    </row>
    <row r="41" spans="1:9">
      <c r="A41" s="498" t="s">
        <v>10</v>
      </c>
      <c r="B41" s="499"/>
      <c r="C41" s="446">
        <f>C40+C36+C26+C18+C31</f>
        <v>19964</v>
      </c>
      <c r="D41" s="447"/>
      <c r="E41" s="446">
        <f>E40+E36+E26+E18+E31</f>
        <v>6671</v>
      </c>
      <c r="F41" s="448"/>
      <c r="G41" s="446">
        <f>G40+G36+G26+G18+G31</f>
        <v>13293</v>
      </c>
      <c r="H41" s="449"/>
      <c r="I41" s="432">
        <f>I40+I36+I26+I18+I31</f>
        <v>5590</v>
      </c>
    </row>
    <row r="42" spans="1:9" s="454" customFormat="1" ht="6" customHeight="1">
      <c r="A42" s="450"/>
      <c r="B42" s="450"/>
      <c r="C42" s="451"/>
      <c r="D42" s="452"/>
      <c r="E42" s="451"/>
      <c r="F42" s="451"/>
      <c r="G42" s="451"/>
      <c r="H42" s="453"/>
      <c r="I42" s="451"/>
    </row>
    <row r="43" spans="1:9">
      <c r="A43" s="413" t="s">
        <v>11</v>
      </c>
      <c r="B43" s="455"/>
      <c r="C43" s="456"/>
      <c r="D43" s="457"/>
      <c r="E43" s="456"/>
      <c r="F43" s="456"/>
      <c r="G43" s="456"/>
      <c r="H43" s="458"/>
      <c r="I43" s="456"/>
    </row>
  </sheetData>
  <mergeCells count="15">
    <mergeCell ref="A41:B41"/>
    <mergeCell ref="A4:I4"/>
    <mergeCell ref="A5:H5"/>
    <mergeCell ref="A6:I6"/>
    <mergeCell ref="A7:B8"/>
    <mergeCell ref="C7:C8"/>
    <mergeCell ref="D7:D8"/>
    <mergeCell ref="E7:F7"/>
    <mergeCell ref="G7:H7"/>
    <mergeCell ref="I7:I8"/>
    <mergeCell ref="A18:B18"/>
    <mergeCell ref="A26:B26"/>
    <mergeCell ref="A31:B31"/>
    <mergeCell ref="A36:B36"/>
    <mergeCell ref="A40:B40"/>
  </mergeCells>
  <pageMargins left="0.78740157480314965" right="0.39370078740157483" top="0.78740157480314965" bottom="0" header="0.39370078740157483" footer="0"/>
  <pageSetup paperSize="9" scale="95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08"/>
  <sheetViews>
    <sheetView showGridLines="0" view="pageBreakPreview" zoomScaleNormal="100" zoomScaleSheetLayoutView="100" workbookViewId="0">
      <selection activeCell="B5" sqref="B5"/>
    </sheetView>
  </sheetViews>
  <sheetFormatPr defaultColWidth="9.140625" defaultRowHeight="12.75"/>
  <cols>
    <col min="1" max="1" width="1.7109375" style="25" customWidth="1"/>
    <col min="2" max="2" width="26.7109375" style="22" customWidth="1"/>
    <col min="3" max="3" width="19.85546875" style="23" customWidth="1"/>
    <col min="4" max="4" width="20.140625" style="23" customWidth="1"/>
    <col min="5" max="5" width="9.28515625" style="24" bestFit="1" customWidth="1"/>
    <col min="6" max="6" width="11.7109375" style="24" customWidth="1"/>
    <col min="7" max="7" width="12.5703125" style="24" customWidth="1"/>
    <col min="8" max="8" width="1.7109375" style="25" customWidth="1"/>
    <col min="9" max="9" width="2.28515625" style="25" customWidth="1"/>
    <col min="10" max="16384" width="9.140625" style="25"/>
  </cols>
  <sheetData>
    <row r="1" spans="1:9" s="28" customFormat="1">
      <c r="A1" s="139"/>
      <c r="B1" s="81" t="s">
        <v>318</v>
      </c>
      <c r="C1" s="140"/>
      <c r="D1" s="140"/>
      <c r="E1" s="141"/>
      <c r="F1" s="141"/>
      <c r="G1" s="141"/>
    </row>
    <row r="2" spans="1:9" s="28" customFormat="1" ht="14.1" customHeight="1">
      <c r="A2" s="139"/>
      <c r="B2" s="142" t="s">
        <v>591</v>
      </c>
      <c r="C2" s="140"/>
      <c r="D2" s="140"/>
      <c r="E2" s="141"/>
      <c r="F2" s="141"/>
      <c r="G2" s="141"/>
    </row>
    <row r="3" spans="1:9" s="28" customFormat="1" ht="14.1" customHeight="1">
      <c r="A3" s="139"/>
      <c r="B3" s="142" t="s">
        <v>147</v>
      </c>
      <c r="C3" s="140"/>
      <c r="D3" s="140"/>
      <c r="E3" s="141"/>
      <c r="F3" s="141"/>
      <c r="G3" s="141"/>
    </row>
    <row r="4" spans="1:9" s="28" customFormat="1" ht="6.75" customHeight="1">
      <c r="A4" s="139"/>
      <c r="B4" s="143"/>
      <c r="C4" s="140"/>
      <c r="D4" s="140"/>
      <c r="E4" s="141"/>
      <c r="F4" s="141"/>
      <c r="G4" s="141"/>
    </row>
    <row r="5" spans="1:9" ht="14.65" customHeight="1">
      <c r="A5" s="144"/>
      <c r="B5" s="145" t="s">
        <v>1137</v>
      </c>
      <c r="C5" s="140"/>
      <c r="D5" s="146"/>
      <c r="E5" s="147"/>
      <c r="F5" s="147"/>
      <c r="G5" s="147"/>
    </row>
    <row r="6" spans="1:9" ht="14.25" customHeight="1">
      <c r="A6" s="144"/>
      <c r="B6" s="148"/>
      <c r="C6" s="146"/>
      <c r="D6" s="146"/>
      <c r="E6" s="147"/>
      <c r="F6" s="147"/>
      <c r="G6" s="149" t="s">
        <v>934</v>
      </c>
      <c r="H6" s="29"/>
      <c r="I6" s="29"/>
    </row>
    <row r="7" spans="1:9" ht="12.75" customHeight="1">
      <c r="A7" s="144"/>
      <c r="B7" s="150" t="s">
        <v>106</v>
      </c>
      <c r="C7" s="150" t="s">
        <v>184</v>
      </c>
      <c r="D7" s="150" t="s">
        <v>243</v>
      </c>
      <c r="E7" s="150" t="s">
        <v>56</v>
      </c>
      <c r="F7" s="150" t="s">
        <v>57</v>
      </c>
      <c r="G7" s="150" t="s">
        <v>185</v>
      </c>
    </row>
    <row r="8" spans="1:9" s="30" customFormat="1" ht="15">
      <c r="A8" s="151"/>
      <c r="B8" s="152" t="s">
        <v>693</v>
      </c>
      <c r="C8" s="152" t="s">
        <v>190</v>
      </c>
      <c r="D8" s="152" t="s">
        <v>191</v>
      </c>
      <c r="E8" s="71">
        <v>1</v>
      </c>
      <c r="F8" s="71">
        <v>0</v>
      </c>
      <c r="G8" s="71">
        <v>0</v>
      </c>
    </row>
    <row r="9" spans="1:9" s="30" customFormat="1" ht="15">
      <c r="A9" s="151"/>
      <c r="B9" s="152" t="s">
        <v>244</v>
      </c>
      <c r="C9" s="152" t="s">
        <v>190</v>
      </c>
      <c r="D9" s="152" t="s">
        <v>191</v>
      </c>
      <c r="E9" s="71">
        <v>0</v>
      </c>
      <c r="F9" s="71">
        <v>0</v>
      </c>
      <c r="G9" s="71">
        <v>1</v>
      </c>
    </row>
    <row r="10" spans="1:9" s="30" customFormat="1" ht="15">
      <c r="A10" s="151"/>
      <c r="B10" s="152" t="s">
        <v>859</v>
      </c>
      <c r="C10" s="152" t="s">
        <v>186</v>
      </c>
      <c r="D10" s="152" t="s">
        <v>187</v>
      </c>
      <c r="E10" s="71">
        <v>1</v>
      </c>
      <c r="F10" s="71">
        <v>0</v>
      </c>
      <c r="G10" s="71">
        <v>1</v>
      </c>
    </row>
    <row r="11" spans="1:9" s="30" customFormat="1" ht="15">
      <c r="A11" s="151"/>
      <c r="B11" s="516" t="s">
        <v>188</v>
      </c>
      <c r="C11" s="152" t="s">
        <v>157</v>
      </c>
      <c r="D11" s="152" t="s">
        <v>189</v>
      </c>
      <c r="E11" s="71">
        <v>0</v>
      </c>
      <c r="F11" s="71">
        <v>0</v>
      </c>
      <c r="G11" s="71">
        <v>1</v>
      </c>
    </row>
    <row r="12" spans="1:9" s="30" customFormat="1" ht="15">
      <c r="A12" s="151"/>
      <c r="B12" s="517"/>
      <c r="C12" s="152" t="s">
        <v>190</v>
      </c>
      <c r="D12" s="152" t="s">
        <v>191</v>
      </c>
      <c r="E12" s="71">
        <v>1</v>
      </c>
      <c r="F12" s="71">
        <v>0</v>
      </c>
      <c r="G12" s="71">
        <v>0</v>
      </c>
    </row>
    <row r="13" spans="1:9" s="30" customFormat="1" ht="15">
      <c r="A13" s="151"/>
      <c r="B13" s="517"/>
      <c r="C13" s="516" t="s">
        <v>192</v>
      </c>
      <c r="D13" s="152" t="s">
        <v>208</v>
      </c>
      <c r="E13" s="71">
        <v>0</v>
      </c>
      <c r="F13" s="71">
        <v>1</v>
      </c>
      <c r="G13" s="71">
        <v>2</v>
      </c>
    </row>
    <row r="14" spans="1:9" s="30" customFormat="1" ht="15">
      <c r="A14" s="151"/>
      <c r="B14" s="517"/>
      <c r="C14" s="518"/>
      <c r="D14" s="152" t="s">
        <v>245</v>
      </c>
      <c r="E14" s="71">
        <v>1</v>
      </c>
      <c r="F14" s="71">
        <v>0</v>
      </c>
      <c r="G14" s="71">
        <v>1</v>
      </c>
    </row>
    <row r="15" spans="1:9" s="30" customFormat="1" ht="15">
      <c r="A15" s="151"/>
      <c r="B15" s="517"/>
      <c r="C15" s="152" t="s">
        <v>193</v>
      </c>
      <c r="D15" s="152" t="s">
        <v>193</v>
      </c>
      <c r="E15" s="71">
        <v>0</v>
      </c>
      <c r="F15" s="71">
        <v>1</v>
      </c>
      <c r="G15" s="71">
        <v>1</v>
      </c>
    </row>
    <row r="16" spans="1:9" s="30" customFormat="1" ht="15">
      <c r="A16" s="151"/>
      <c r="B16" s="517"/>
      <c r="C16" s="152" t="s">
        <v>161</v>
      </c>
      <c r="D16" s="152" t="s">
        <v>161</v>
      </c>
      <c r="E16" s="71">
        <v>0</v>
      </c>
      <c r="F16" s="71">
        <v>0</v>
      </c>
      <c r="G16" s="71">
        <v>1</v>
      </c>
    </row>
    <row r="17" spans="1:7" s="30" customFormat="1" ht="15">
      <c r="A17" s="151"/>
      <c r="B17" s="517"/>
      <c r="C17" s="152" t="s">
        <v>529</v>
      </c>
      <c r="D17" s="152" t="s">
        <v>246</v>
      </c>
      <c r="E17" s="71">
        <v>0</v>
      </c>
      <c r="F17" s="71">
        <v>0</v>
      </c>
      <c r="G17" s="71">
        <v>1</v>
      </c>
    </row>
    <row r="18" spans="1:7" s="30" customFormat="1" ht="15">
      <c r="A18" s="151"/>
      <c r="B18" s="518"/>
      <c r="C18" s="152" t="s">
        <v>163</v>
      </c>
      <c r="D18" s="152" t="s">
        <v>247</v>
      </c>
      <c r="E18" s="71">
        <v>0</v>
      </c>
      <c r="F18" s="71">
        <v>0</v>
      </c>
      <c r="G18" s="71">
        <v>1</v>
      </c>
    </row>
    <row r="19" spans="1:7" s="30" customFormat="1" ht="15">
      <c r="A19" s="151"/>
      <c r="B19" s="152" t="s">
        <v>935</v>
      </c>
      <c r="C19" s="152" t="s">
        <v>190</v>
      </c>
      <c r="D19" s="152" t="s">
        <v>191</v>
      </c>
      <c r="E19" s="71">
        <v>1</v>
      </c>
      <c r="F19" s="71">
        <v>0</v>
      </c>
      <c r="G19" s="71">
        <v>0</v>
      </c>
    </row>
    <row r="20" spans="1:7" s="30" customFormat="1" ht="15">
      <c r="A20" s="151"/>
      <c r="B20" s="516" t="s">
        <v>194</v>
      </c>
      <c r="C20" s="152" t="s">
        <v>157</v>
      </c>
      <c r="D20" s="152" t="s">
        <v>189</v>
      </c>
      <c r="E20" s="71">
        <v>0</v>
      </c>
      <c r="F20" s="71">
        <v>0</v>
      </c>
      <c r="G20" s="71">
        <v>1</v>
      </c>
    </row>
    <row r="21" spans="1:7" s="30" customFormat="1" ht="15">
      <c r="A21" s="151"/>
      <c r="B21" s="517"/>
      <c r="C21" s="152" t="s">
        <v>158</v>
      </c>
      <c r="D21" s="152" t="s">
        <v>195</v>
      </c>
      <c r="E21" s="71">
        <v>0</v>
      </c>
      <c r="F21" s="71">
        <v>0</v>
      </c>
      <c r="G21" s="71">
        <v>1</v>
      </c>
    </row>
    <row r="22" spans="1:7" s="30" customFormat="1" ht="15">
      <c r="A22" s="151"/>
      <c r="B22" s="517"/>
      <c r="C22" s="152" t="s">
        <v>190</v>
      </c>
      <c r="D22" s="152" t="s">
        <v>191</v>
      </c>
      <c r="E22" s="71">
        <v>1</v>
      </c>
      <c r="F22" s="71">
        <v>0</v>
      </c>
      <c r="G22" s="71">
        <v>3</v>
      </c>
    </row>
    <row r="23" spans="1:7" s="30" customFormat="1" ht="15">
      <c r="A23" s="151"/>
      <c r="B23" s="517"/>
      <c r="C23" s="152" t="s">
        <v>196</v>
      </c>
      <c r="D23" s="152" t="s">
        <v>197</v>
      </c>
      <c r="E23" s="71">
        <v>0</v>
      </c>
      <c r="F23" s="71">
        <v>0</v>
      </c>
      <c r="G23" s="71">
        <v>4</v>
      </c>
    </row>
    <row r="24" spans="1:7" s="30" customFormat="1" ht="15">
      <c r="A24" s="151"/>
      <c r="B24" s="517"/>
      <c r="C24" s="152" t="s">
        <v>538</v>
      </c>
      <c r="D24" s="152" t="s">
        <v>198</v>
      </c>
      <c r="E24" s="71">
        <v>0</v>
      </c>
      <c r="F24" s="71">
        <v>0</v>
      </c>
      <c r="G24" s="71">
        <v>5</v>
      </c>
    </row>
    <row r="25" spans="1:7" s="30" customFormat="1" ht="15">
      <c r="A25" s="151"/>
      <c r="B25" s="517"/>
      <c r="C25" s="516" t="s">
        <v>192</v>
      </c>
      <c r="D25" s="152" t="s">
        <v>199</v>
      </c>
      <c r="E25" s="71">
        <v>0</v>
      </c>
      <c r="F25" s="71">
        <v>0</v>
      </c>
      <c r="G25" s="71">
        <v>1</v>
      </c>
    </row>
    <row r="26" spans="1:7" s="30" customFormat="1" ht="15">
      <c r="A26" s="151"/>
      <c r="B26" s="517"/>
      <c r="C26" s="518"/>
      <c r="D26" s="152" t="s">
        <v>245</v>
      </c>
      <c r="E26" s="71">
        <v>0</v>
      </c>
      <c r="F26" s="71">
        <v>0</v>
      </c>
      <c r="G26" s="71">
        <v>1</v>
      </c>
    </row>
    <row r="27" spans="1:7" s="30" customFormat="1" ht="15">
      <c r="A27" s="151"/>
      <c r="B27" s="517"/>
      <c r="C27" s="152" t="s">
        <v>161</v>
      </c>
      <c r="D27" s="152" t="s">
        <v>161</v>
      </c>
      <c r="E27" s="71">
        <v>1</v>
      </c>
      <c r="F27" s="71">
        <v>0</v>
      </c>
      <c r="G27" s="71">
        <v>1</v>
      </c>
    </row>
    <row r="28" spans="1:7" s="30" customFormat="1" ht="15">
      <c r="A28" s="151"/>
      <c r="B28" s="517"/>
      <c r="C28" s="152" t="s">
        <v>529</v>
      </c>
      <c r="D28" s="152" t="s">
        <v>246</v>
      </c>
      <c r="E28" s="71">
        <v>0</v>
      </c>
      <c r="F28" s="71">
        <v>0</v>
      </c>
      <c r="G28" s="71">
        <v>2</v>
      </c>
    </row>
    <row r="29" spans="1:7" s="30" customFormat="1" ht="15">
      <c r="A29" s="151"/>
      <c r="B29" s="517"/>
      <c r="C29" s="152" t="s">
        <v>200</v>
      </c>
      <c r="D29" s="152" t="s">
        <v>201</v>
      </c>
      <c r="E29" s="71">
        <v>0</v>
      </c>
      <c r="F29" s="71">
        <v>0</v>
      </c>
      <c r="G29" s="71">
        <v>3</v>
      </c>
    </row>
    <row r="30" spans="1:7" s="30" customFormat="1" ht="15">
      <c r="A30" s="151"/>
      <c r="B30" s="518"/>
      <c r="C30" s="152" t="s">
        <v>163</v>
      </c>
      <c r="D30" s="152" t="s">
        <v>247</v>
      </c>
      <c r="E30" s="71">
        <v>0</v>
      </c>
      <c r="F30" s="71">
        <v>0</v>
      </c>
      <c r="G30" s="71">
        <v>2</v>
      </c>
    </row>
    <row r="31" spans="1:7" s="30" customFormat="1" ht="15">
      <c r="A31" s="151"/>
      <c r="B31" s="516" t="s">
        <v>936</v>
      </c>
      <c r="C31" s="152" t="s">
        <v>190</v>
      </c>
      <c r="D31" s="152" t="s">
        <v>191</v>
      </c>
      <c r="E31" s="71">
        <v>1</v>
      </c>
      <c r="F31" s="71">
        <v>0</v>
      </c>
      <c r="G31" s="71">
        <v>0</v>
      </c>
    </row>
    <row r="32" spans="1:7" s="30" customFormat="1" ht="15">
      <c r="A32" s="151"/>
      <c r="B32" s="518"/>
      <c r="C32" s="152" t="s">
        <v>192</v>
      </c>
      <c r="D32" s="152" t="s">
        <v>199</v>
      </c>
      <c r="E32" s="71">
        <v>0</v>
      </c>
      <c r="F32" s="71">
        <v>0</v>
      </c>
      <c r="G32" s="71">
        <v>1</v>
      </c>
    </row>
    <row r="33" spans="1:7" s="30" customFormat="1" ht="15">
      <c r="A33" s="151"/>
      <c r="B33" s="152" t="s">
        <v>202</v>
      </c>
      <c r="C33" s="152" t="s">
        <v>190</v>
      </c>
      <c r="D33" s="152" t="s">
        <v>191</v>
      </c>
      <c r="E33" s="71">
        <v>1</v>
      </c>
      <c r="F33" s="71">
        <v>0</v>
      </c>
      <c r="G33" s="71">
        <v>0</v>
      </c>
    </row>
    <row r="34" spans="1:7" s="30" customFormat="1" ht="38.25">
      <c r="A34" s="151"/>
      <c r="B34" s="152" t="s">
        <v>203</v>
      </c>
      <c r="C34" s="152" t="s">
        <v>186</v>
      </c>
      <c r="D34" s="152" t="s">
        <v>187</v>
      </c>
      <c r="E34" s="71">
        <v>0</v>
      </c>
      <c r="F34" s="71">
        <v>0</v>
      </c>
      <c r="G34" s="71">
        <v>1</v>
      </c>
    </row>
    <row r="35" spans="1:7" s="30" customFormat="1" ht="25.5">
      <c r="A35" s="151"/>
      <c r="B35" s="516" t="s">
        <v>204</v>
      </c>
      <c r="C35" s="152" t="s">
        <v>156</v>
      </c>
      <c r="D35" s="152" t="s">
        <v>248</v>
      </c>
      <c r="E35" s="71">
        <v>1</v>
      </c>
      <c r="F35" s="71">
        <v>0</v>
      </c>
      <c r="G35" s="71">
        <v>0</v>
      </c>
    </row>
    <row r="36" spans="1:7" s="30" customFormat="1" ht="15">
      <c r="A36" s="151"/>
      <c r="B36" s="517"/>
      <c r="C36" s="152" t="s">
        <v>157</v>
      </c>
      <c r="D36" s="152" t="s">
        <v>189</v>
      </c>
      <c r="E36" s="71">
        <v>1</v>
      </c>
      <c r="F36" s="71">
        <v>0</v>
      </c>
      <c r="G36" s="71">
        <v>4</v>
      </c>
    </row>
    <row r="37" spans="1:7" s="30" customFormat="1" ht="15">
      <c r="A37" s="151"/>
      <c r="B37" s="517"/>
      <c r="C37" s="152" t="s">
        <v>556</v>
      </c>
      <c r="D37" s="152" t="s">
        <v>249</v>
      </c>
      <c r="E37" s="71">
        <v>0</v>
      </c>
      <c r="F37" s="71">
        <v>0</v>
      </c>
      <c r="G37" s="71">
        <v>1</v>
      </c>
    </row>
    <row r="38" spans="1:7" s="30" customFormat="1" ht="25.5">
      <c r="A38" s="151"/>
      <c r="B38" s="517"/>
      <c r="C38" s="152" t="s">
        <v>587</v>
      </c>
      <c r="D38" s="152" t="s">
        <v>860</v>
      </c>
      <c r="E38" s="71">
        <v>1</v>
      </c>
      <c r="F38" s="71">
        <v>0</v>
      </c>
      <c r="G38" s="71">
        <v>0</v>
      </c>
    </row>
    <row r="39" spans="1:7" s="30" customFormat="1" ht="15">
      <c r="A39" s="151"/>
      <c r="B39" s="517"/>
      <c r="C39" s="152" t="s">
        <v>190</v>
      </c>
      <c r="D39" s="152" t="s">
        <v>191</v>
      </c>
      <c r="E39" s="71">
        <v>1</v>
      </c>
      <c r="F39" s="71">
        <v>0</v>
      </c>
      <c r="G39" s="71">
        <v>1</v>
      </c>
    </row>
    <row r="40" spans="1:7" s="30" customFormat="1" ht="15">
      <c r="A40" s="151"/>
      <c r="B40" s="517"/>
      <c r="C40" s="152" t="s">
        <v>196</v>
      </c>
      <c r="D40" s="152" t="s">
        <v>197</v>
      </c>
      <c r="E40" s="71">
        <v>1</v>
      </c>
      <c r="F40" s="71">
        <v>0</v>
      </c>
      <c r="G40" s="71">
        <v>0</v>
      </c>
    </row>
    <row r="41" spans="1:7" s="30" customFormat="1" ht="25.5">
      <c r="A41" s="151"/>
      <c r="B41" s="517"/>
      <c r="C41" s="152" t="s">
        <v>588</v>
      </c>
      <c r="D41" s="152" t="s">
        <v>250</v>
      </c>
      <c r="E41" s="71">
        <v>1</v>
      </c>
      <c r="F41" s="71">
        <v>0</v>
      </c>
      <c r="G41" s="71">
        <v>0</v>
      </c>
    </row>
    <row r="42" spans="1:7" s="30" customFormat="1" ht="15">
      <c r="A42" s="151"/>
      <c r="B42" s="517"/>
      <c r="C42" s="152" t="s">
        <v>205</v>
      </c>
      <c r="D42" s="152" t="s">
        <v>251</v>
      </c>
      <c r="E42" s="71">
        <v>0</v>
      </c>
      <c r="F42" s="71">
        <v>0</v>
      </c>
      <c r="G42" s="71">
        <v>1</v>
      </c>
    </row>
    <row r="43" spans="1:7" s="30" customFormat="1" ht="25.5">
      <c r="A43" s="151"/>
      <c r="B43" s="517"/>
      <c r="C43" s="152" t="s">
        <v>415</v>
      </c>
      <c r="D43" s="152" t="s">
        <v>206</v>
      </c>
      <c r="E43" s="71">
        <v>0</v>
      </c>
      <c r="F43" s="71">
        <v>1</v>
      </c>
      <c r="G43" s="71">
        <v>0</v>
      </c>
    </row>
    <row r="44" spans="1:7" s="30" customFormat="1" ht="15">
      <c r="A44" s="151"/>
      <c r="B44" s="517"/>
      <c r="C44" s="516" t="s">
        <v>192</v>
      </c>
      <c r="D44" s="152" t="s">
        <v>207</v>
      </c>
      <c r="E44" s="71">
        <v>0</v>
      </c>
      <c r="F44" s="71">
        <v>0</v>
      </c>
      <c r="G44" s="71">
        <v>1</v>
      </c>
    </row>
    <row r="45" spans="1:7" s="30" customFormat="1" ht="15">
      <c r="A45" s="151"/>
      <c r="B45" s="517"/>
      <c r="C45" s="517"/>
      <c r="D45" s="152" t="s">
        <v>208</v>
      </c>
      <c r="E45" s="71">
        <v>1</v>
      </c>
      <c r="F45" s="71">
        <v>0</v>
      </c>
      <c r="G45" s="71">
        <v>0</v>
      </c>
    </row>
    <row r="46" spans="1:7" s="30" customFormat="1" ht="15">
      <c r="A46" s="151"/>
      <c r="B46" s="517"/>
      <c r="C46" s="517"/>
      <c r="D46" s="152" t="s">
        <v>245</v>
      </c>
      <c r="E46" s="71">
        <v>1</v>
      </c>
      <c r="F46" s="71">
        <v>0</v>
      </c>
      <c r="G46" s="71">
        <v>1</v>
      </c>
    </row>
    <row r="47" spans="1:7" s="30" customFormat="1" ht="15">
      <c r="A47" s="151"/>
      <c r="B47" s="517"/>
      <c r="C47" s="518"/>
      <c r="D47" s="152" t="s">
        <v>209</v>
      </c>
      <c r="E47" s="71">
        <v>0</v>
      </c>
      <c r="F47" s="71">
        <v>0</v>
      </c>
      <c r="G47" s="71">
        <v>2</v>
      </c>
    </row>
    <row r="48" spans="1:7" s="30" customFormat="1" ht="15">
      <c r="A48" s="151"/>
      <c r="B48" s="517"/>
      <c r="C48" s="516" t="s">
        <v>589</v>
      </c>
      <c r="D48" s="152" t="s">
        <v>210</v>
      </c>
      <c r="E48" s="71">
        <v>1</v>
      </c>
      <c r="F48" s="71">
        <v>0</v>
      </c>
      <c r="G48" s="71">
        <v>0</v>
      </c>
    </row>
    <row r="49" spans="1:7" s="30" customFormat="1" ht="15">
      <c r="A49" s="151"/>
      <c r="B49" s="517"/>
      <c r="C49" s="517"/>
      <c r="D49" s="152" t="s">
        <v>211</v>
      </c>
      <c r="E49" s="71">
        <v>1</v>
      </c>
      <c r="F49" s="71">
        <v>0</v>
      </c>
      <c r="G49" s="71">
        <v>0</v>
      </c>
    </row>
    <row r="50" spans="1:7" s="30" customFormat="1" ht="15">
      <c r="A50" s="151"/>
      <c r="B50" s="517"/>
      <c r="C50" s="518"/>
      <c r="D50" s="152" t="s">
        <v>253</v>
      </c>
      <c r="E50" s="71">
        <v>1</v>
      </c>
      <c r="F50" s="71">
        <v>0</v>
      </c>
      <c r="G50" s="71">
        <v>0</v>
      </c>
    </row>
    <row r="51" spans="1:7" s="30" customFormat="1" ht="15">
      <c r="A51" s="151"/>
      <c r="B51" s="517"/>
      <c r="C51" s="152" t="s">
        <v>529</v>
      </c>
      <c r="D51" s="152" t="s">
        <v>246</v>
      </c>
      <c r="E51" s="71">
        <v>0</v>
      </c>
      <c r="F51" s="71">
        <v>1</v>
      </c>
      <c r="G51" s="71">
        <v>0</v>
      </c>
    </row>
    <row r="52" spans="1:7" s="30" customFormat="1" ht="15">
      <c r="A52" s="151"/>
      <c r="B52" s="517"/>
      <c r="C52" s="152" t="s">
        <v>489</v>
      </c>
      <c r="D52" s="152" t="s">
        <v>254</v>
      </c>
      <c r="E52" s="71">
        <v>0</v>
      </c>
      <c r="F52" s="71">
        <v>1</v>
      </c>
      <c r="G52" s="71">
        <v>0</v>
      </c>
    </row>
    <row r="53" spans="1:7" s="30" customFormat="1" ht="15">
      <c r="A53" s="151"/>
      <c r="B53" s="517"/>
      <c r="C53" s="152" t="s">
        <v>212</v>
      </c>
      <c r="D53" s="152" t="s">
        <v>255</v>
      </c>
      <c r="E53" s="71">
        <v>1</v>
      </c>
      <c r="F53" s="71">
        <v>0</v>
      </c>
      <c r="G53" s="71">
        <v>0</v>
      </c>
    </row>
    <row r="54" spans="1:7" s="30" customFormat="1" ht="15">
      <c r="A54" s="151"/>
      <c r="B54" s="517"/>
      <c r="C54" s="152" t="s">
        <v>200</v>
      </c>
      <c r="D54" s="152" t="s">
        <v>201</v>
      </c>
      <c r="E54" s="71">
        <v>0</v>
      </c>
      <c r="F54" s="71">
        <v>1</v>
      </c>
      <c r="G54" s="71">
        <v>0</v>
      </c>
    </row>
    <row r="55" spans="1:7" s="30" customFormat="1" ht="15">
      <c r="A55" s="151"/>
      <c r="B55" s="517"/>
      <c r="C55" s="152" t="s">
        <v>163</v>
      </c>
      <c r="D55" s="152" t="s">
        <v>247</v>
      </c>
      <c r="E55" s="71">
        <v>1</v>
      </c>
      <c r="F55" s="71">
        <v>0</v>
      </c>
      <c r="G55" s="71">
        <v>1</v>
      </c>
    </row>
    <row r="56" spans="1:7" s="30" customFormat="1" ht="15">
      <c r="A56" s="151"/>
      <c r="B56" s="517"/>
      <c r="C56" s="516" t="s">
        <v>164</v>
      </c>
      <c r="D56" s="152" t="s">
        <v>256</v>
      </c>
      <c r="E56" s="71">
        <v>0</v>
      </c>
      <c r="F56" s="71">
        <v>1</v>
      </c>
      <c r="G56" s="71">
        <v>0</v>
      </c>
    </row>
    <row r="57" spans="1:7" s="30" customFormat="1" ht="25.5" customHeight="1">
      <c r="A57" s="151"/>
      <c r="B57" s="518"/>
      <c r="C57" s="518"/>
      <c r="D57" s="152" t="s">
        <v>213</v>
      </c>
      <c r="E57" s="71">
        <v>0</v>
      </c>
      <c r="F57" s="71">
        <v>0</v>
      </c>
      <c r="G57" s="71">
        <v>1</v>
      </c>
    </row>
    <row r="58" spans="1:7" s="30" customFormat="1" ht="25.5" customHeight="1">
      <c r="A58" s="151"/>
      <c r="B58" s="516" t="s">
        <v>215</v>
      </c>
      <c r="C58" s="152" t="s">
        <v>190</v>
      </c>
      <c r="D58" s="152" t="s">
        <v>191</v>
      </c>
      <c r="E58" s="71">
        <v>1</v>
      </c>
      <c r="F58" s="71">
        <v>0</v>
      </c>
      <c r="G58" s="71">
        <v>0</v>
      </c>
    </row>
    <row r="59" spans="1:7" s="30" customFormat="1" ht="15">
      <c r="A59" s="151"/>
      <c r="B59" s="518"/>
      <c r="C59" s="152" t="s">
        <v>192</v>
      </c>
      <c r="D59" s="152" t="s">
        <v>208</v>
      </c>
      <c r="E59" s="71">
        <v>1</v>
      </c>
      <c r="F59" s="71">
        <v>0</v>
      </c>
      <c r="G59" s="71">
        <v>0</v>
      </c>
    </row>
    <row r="60" spans="1:7" s="30" customFormat="1" ht="15">
      <c r="A60" s="151"/>
      <c r="B60" s="152" t="s">
        <v>216</v>
      </c>
      <c r="C60" s="152" t="s">
        <v>190</v>
      </c>
      <c r="D60" s="152" t="s">
        <v>191</v>
      </c>
      <c r="E60" s="71">
        <v>1</v>
      </c>
      <c r="F60" s="71">
        <v>0</v>
      </c>
      <c r="G60" s="71">
        <v>0</v>
      </c>
    </row>
    <row r="61" spans="1:7" s="30" customFormat="1" ht="25.5">
      <c r="A61" s="151"/>
      <c r="B61" s="152" t="s">
        <v>694</v>
      </c>
      <c r="C61" s="152" t="s">
        <v>186</v>
      </c>
      <c r="D61" s="152" t="s">
        <v>187</v>
      </c>
      <c r="E61" s="71">
        <v>1</v>
      </c>
      <c r="F61" s="71">
        <v>0</v>
      </c>
      <c r="G61" s="71">
        <v>0</v>
      </c>
    </row>
    <row r="62" spans="1:7" s="30" customFormat="1" ht="15">
      <c r="A62" s="151"/>
      <c r="B62" s="152" t="s">
        <v>217</v>
      </c>
      <c r="C62" s="152" t="s">
        <v>190</v>
      </c>
      <c r="D62" s="152" t="s">
        <v>191</v>
      </c>
      <c r="E62" s="71">
        <v>1</v>
      </c>
      <c r="F62" s="71">
        <v>0</v>
      </c>
      <c r="G62" s="71">
        <v>0</v>
      </c>
    </row>
    <row r="63" spans="1:7" s="30" customFormat="1" ht="25.5">
      <c r="A63" s="151"/>
      <c r="B63" s="152" t="s">
        <v>219</v>
      </c>
      <c r="C63" s="152" t="s">
        <v>190</v>
      </c>
      <c r="D63" s="152" t="s">
        <v>191</v>
      </c>
      <c r="E63" s="71">
        <v>1</v>
      </c>
      <c r="F63" s="71">
        <v>0</v>
      </c>
      <c r="G63" s="71">
        <v>0</v>
      </c>
    </row>
    <row r="64" spans="1:7" s="30" customFormat="1" ht="25.5">
      <c r="A64" s="151"/>
      <c r="B64" s="152" t="s">
        <v>257</v>
      </c>
      <c r="C64" s="152" t="s">
        <v>190</v>
      </c>
      <c r="D64" s="152" t="s">
        <v>191</v>
      </c>
      <c r="E64" s="71">
        <v>0</v>
      </c>
      <c r="F64" s="71">
        <v>0</v>
      </c>
      <c r="G64" s="71">
        <v>1</v>
      </c>
    </row>
    <row r="65" spans="1:7" s="30" customFormat="1" ht="25.5">
      <c r="A65" s="151"/>
      <c r="B65" s="152" t="s">
        <v>220</v>
      </c>
      <c r="C65" s="152" t="s">
        <v>190</v>
      </c>
      <c r="D65" s="152" t="s">
        <v>191</v>
      </c>
      <c r="E65" s="71">
        <v>1</v>
      </c>
      <c r="F65" s="71">
        <v>0</v>
      </c>
      <c r="G65" s="71">
        <v>0</v>
      </c>
    </row>
    <row r="66" spans="1:7" s="30" customFormat="1" ht="38.25">
      <c r="A66" s="151"/>
      <c r="B66" s="152" t="s">
        <v>258</v>
      </c>
      <c r="C66" s="152" t="s">
        <v>163</v>
      </c>
      <c r="D66" s="152" t="s">
        <v>247</v>
      </c>
      <c r="E66" s="71">
        <v>0</v>
      </c>
      <c r="F66" s="71">
        <v>0</v>
      </c>
      <c r="G66" s="71">
        <v>1</v>
      </c>
    </row>
    <row r="67" spans="1:7" s="30" customFormat="1" ht="15">
      <c r="A67" s="151"/>
      <c r="B67" s="152" t="s">
        <v>590</v>
      </c>
      <c r="C67" s="152" t="s">
        <v>190</v>
      </c>
      <c r="D67" s="152" t="s">
        <v>191</v>
      </c>
      <c r="E67" s="71">
        <v>1</v>
      </c>
      <c r="F67" s="71">
        <v>0</v>
      </c>
      <c r="G67" s="71">
        <v>0</v>
      </c>
    </row>
    <row r="68" spans="1:7" s="30" customFormat="1" ht="15">
      <c r="A68" s="151"/>
      <c r="B68" s="152" t="s">
        <v>221</v>
      </c>
      <c r="C68" s="152" t="s">
        <v>190</v>
      </c>
      <c r="D68" s="152" t="s">
        <v>191</v>
      </c>
      <c r="E68" s="71">
        <v>1</v>
      </c>
      <c r="F68" s="71">
        <v>0</v>
      </c>
      <c r="G68" s="71">
        <v>0</v>
      </c>
    </row>
    <row r="69" spans="1:7" s="30" customFormat="1" ht="15">
      <c r="A69" s="151"/>
      <c r="B69" s="516" t="s">
        <v>222</v>
      </c>
      <c r="C69" s="152" t="s">
        <v>190</v>
      </c>
      <c r="D69" s="152" t="s">
        <v>191</v>
      </c>
      <c r="E69" s="71">
        <v>1</v>
      </c>
      <c r="F69" s="71">
        <v>0</v>
      </c>
      <c r="G69" s="71">
        <v>1</v>
      </c>
    </row>
    <row r="70" spans="1:7" s="30" customFormat="1" ht="15">
      <c r="A70" s="151"/>
      <c r="B70" s="518"/>
      <c r="C70" s="152" t="s">
        <v>161</v>
      </c>
      <c r="D70" s="152" t="s">
        <v>161</v>
      </c>
      <c r="E70" s="71">
        <v>1</v>
      </c>
      <c r="F70" s="71">
        <v>0</v>
      </c>
      <c r="G70" s="71">
        <v>0</v>
      </c>
    </row>
    <row r="71" spans="1:7" s="30" customFormat="1" ht="15">
      <c r="A71" s="151"/>
      <c r="B71" s="516" t="s">
        <v>223</v>
      </c>
      <c r="C71" s="152" t="s">
        <v>190</v>
      </c>
      <c r="D71" s="152" t="s">
        <v>191</v>
      </c>
      <c r="E71" s="71">
        <v>1</v>
      </c>
      <c r="F71" s="71">
        <v>0</v>
      </c>
      <c r="G71" s="71">
        <v>0</v>
      </c>
    </row>
    <row r="72" spans="1:7" s="30" customFormat="1" ht="25.5" customHeight="1">
      <c r="A72" s="151"/>
      <c r="B72" s="517"/>
      <c r="C72" s="152" t="s">
        <v>159</v>
      </c>
      <c r="D72" s="152" t="s">
        <v>252</v>
      </c>
      <c r="E72" s="71">
        <v>0</v>
      </c>
      <c r="F72" s="71">
        <v>0</v>
      </c>
      <c r="G72" s="71">
        <v>1</v>
      </c>
    </row>
    <row r="73" spans="1:7" s="30" customFormat="1" ht="25.5" customHeight="1">
      <c r="A73" s="151"/>
      <c r="B73" s="518"/>
      <c r="C73" s="152" t="s">
        <v>161</v>
      </c>
      <c r="D73" s="152" t="s">
        <v>161</v>
      </c>
      <c r="E73" s="71">
        <v>1</v>
      </c>
      <c r="F73" s="71">
        <v>0</v>
      </c>
      <c r="G73" s="71">
        <v>0</v>
      </c>
    </row>
    <row r="74" spans="1:7" s="30" customFormat="1" ht="25.5" customHeight="1">
      <c r="A74" s="151"/>
      <c r="B74" s="516" t="s">
        <v>224</v>
      </c>
      <c r="C74" s="152" t="s">
        <v>190</v>
      </c>
      <c r="D74" s="152" t="s">
        <v>191</v>
      </c>
      <c r="E74" s="71">
        <v>1</v>
      </c>
      <c r="F74" s="71">
        <v>0</v>
      </c>
      <c r="G74" s="71">
        <v>0</v>
      </c>
    </row>
    <row r="75" spans="1:7" s="30" customFormat="1" ht="25.5">
      <c r="A75" s="151"/>
      <c r="B75" s="518"/>
      <c r="C75" s="152" t="s">
        <v>568</v>
      </c>
      <c r="D75" s="152" t="s">
        <v>225</v>
      </c>
      <c r="E75" s="71">
        <v>0</v>
      </c>
      <c r="F75" s="71">
        <v>0</v>
      </c>
      <c r="G75" s="71">
        <v>1</v>
      </c>
    </row>
    <row r="76" spans="1:7" s="30" customFormat="1" ht="25.5">
      <c r="A76" s="151"/>
      <c r="B76" s="152" t="s">
        <v>259</v>
      </c>
      <c r="C76" s="152" t="s">
        <v>190</v>
      </c>
      <c r="D76" s="152" t="s">
        <v>191</v>
      </c>
      <c r="E76" s="71">
        <v>1</v>
      </c>
      <c r="F76" s="71">
        <v>0</v>
      </c>
      <c r="G76" s="71">
        <v>0</v>
      </c>
    </row>
    <row r="77" spans="1:7" s="30" customFormat="1" ht="15">
      <c r="A77" s="151"/>
      <c r="B77" s="516" t="s">
        <v>226</v>
      </c>
      <c r="C77" s="152" t="s">
        <v>186</v>
      </c>
      <c r="D77" s="152" t="s">
        <v>187</v>
      </c>
      <c r="E77" s="71">
        <v>1</v>
      </c>
      <c r="F77" s="71">
        <v>0</v>
      </c>
      <c r="G77" s="71">
        <v>0</v>
      </c>
    </row>
    <row r="78" spans="1:7" s="30" customFormat="1" ht="15">
      <c r="A78" s="151"/>
      <c r="B78" s="518"/>
      <c r="C78" s="152" t="s">
        <v>163</v>
      </c>
      <c r="D78" s="152" t="s">
        <v>247</v>
      </c>
      <c r="E78" s="71">
        <v>0</v>
      </c>
      <c r="F78" s="71">
        <v>1</v>
      </c>
      <c r="G78" s="71">
        <v>0</v>
      </c>
    </row>
    <row r="79" spans="1:7" s="30" customFormat="1" ht="25.5">
      <c r="A79" s="151"/>
      <c r="B79" s="152" t="s">
        <v>260</v>
      </c>
      <c r="C79" s="152" t="s">
        <v>192</v>
      </c>
      <c r="D79" s="152" t="s">
        <v>861</v>
      </c>
      <c r="E79" s="71">
        <v>0</v>
      </c>
      <c r="F79" s="71">
        <v>1</v>
      </c>
      <c r="G79" s="71">
        <v>0</v>
      </c>
    </row>
    <row r="80" spans="1:7" s="30" customFormat="1" ht="25.5" customHeight="1">
      <c r="A80" s="151"/>
      <c r="B80" s="152" t="s">
        <v>319</v>
      </c>
      <c r="C80" s="152" t="s">
        <v>190</v>
      </c>
      <c r="D80" s="152" t="s">
        <v>191</v>
      </c>
      <c r="E80" s="71">
        <v>1</v>
      </c>
      <c r="F80" s="71">
        <v>0</v>
      </c>
      <c r="G80" s="71">
        <v>0</v>
      </c>
    </row>
    <row r="81" spans="1:7" s="30" customFormat="1" ht="25.5" customHeight="1">
      <c r="A81" s="151"/>
      <c r="B81" s="152" t="s">
        <v>261</v>
      </c>
      <c r="C81" s="152" t="s">
        <v>164</v>
      </c>
      <c r="D81" s="152" t="s">
        <v>256</v>
      </c>
      <c r="E81" s="71">
        <v>1</v>
      </c>
      <c r="F81" s="71">
        <v>0</v>
      </c>
      <c r="G81" s="71">
        <v>0</v>
      </c>
    </row>
    <row r="82" spans="1:7" s="30" customFormat="1" ht="25.5" customHeight="1">
      <c r="A82" s="151"/>
      <c r="B82" s="152" t="s">
        <v>320</v>
      </c>
      <c r="C82" s="152" t="s">
        <v>190</v>
      </c>
      <c r="D82" s="152" t="s">
        <v>191</v>
      </c>
      <c r="E82" s="71">
        <v>1</v>
      </c>
      <c r="F82" s="71">
        <v>0</v>
      </c>
      <c r="G82" s="71">
        <v>0</v>
      </c>
    </row>
    <row r="83" spans="1:7" s="30" customFormat="1" ht="25.5">
      <c r="A83" s="151"/>
      <c r="B83" s="152" t="s">
        <v>262</v>
      </c>
      <c r="C83" s="152" t="s">
        <v>415</v>
      </c>
      <c r="D83" s="152" t="s">
        <v>206</v>
      </c>
      <c r="E83" s="71">
        <v>0</v>
      </c>
      <c r="F83" s="71">
        <v>0</v>
      </c>
      <c r="G83" s="71">
        <v>1</v>
      </c>
    </row>
    <row r="84" spans="1:7" s="30" customFormat="1" ht="15">
      <c r="A84" s="151"/>
      <c r="B84" s="516" t="s">
        <v>227</v>
      </c>
      <c r="C84" s="152" t="s">
        <v>190</v>
      </c>
      <c r="D84" s="152" t="s">
        <v>191</v>
      </c>
      <c r="E84" s="71">
        <v>1</v>
      </c>
      <c r="F84" s="71">
        <v>0</v>
      </c>
      <c r="G84" s="71">
        <v>0</v>
      </c>
    </row>
    <row r="85" spans="1:7" s="30" customFormat="1" ht="15">
      <c r="A85" s="151"/>
      <c r="B85" s="517"/>
      <c r="C85" s="152" t="s">
        <v>196</v>
      </c>
      <c r="D85" s="152" t="s">
        <v>197</v>
      </c>
      <c r="E85" s="71">
        <v>0</v>
      </c>
      <c r="F85" s="71">
        <v>0</v>
      </c>
      <c r="G85" s="71">
        <v>1</v>
      </c>
    </row>
    <row r="86" spans="1:7" s="30" customFormat="1" ht="15">
      <c r="A86" s="151"/>
      <c r="B86" s="517"/>
      <c r="C86" s="152" t="s">
        <v>161</v>
      </c>
      <c r="D86" s="152" t="s">
        <v>161</v>
      </c>
      <c r="E86" s="71">
        <v>0</v>
      </c>
      <c r="F86" s="71">
        <v>0</v>
      </c>
      <c r="G86" s="71">
        <v>1</v>
      </c>
    </row>
    <row r="87" spans="1:7" s="30" customFormat="1" ht="25.5" customHeight="1">
      <c r="A87" s="151"/>
      <c r="B87" s="518"/>
      <c r="C87" s="152" t="s">
        <v>164</v>
      </c>
      <c r="D87" s="152" t="s">
        <v>256</v>
      </c>
      <c r="E87" s="71">
        <v>0</v>
      </c>
      <c r="F87" s="71">
        <v>0</v>
      </c>
      <c r="G87" s="71">
        <v>2</v>
      </c>
    </row>
    <row r="88" spans="1:7" s="30" customFormat="1" ht="25.5" customHeight="1">
      <c r="A88" s="151"/>
      <c r="B88" s="516" t="s">
        <v>228</v>
      </c>
      <c r="C88" s="152" t="s">
        <v>157</v>
      </c>
      <c r="D88" s="152" t="s">
        <v>189</v>
      </c>
      <c r="E88" s="71">
        <v>0</v>
      </c>
      <c r="F88" s="71">
        <v>0</v>
      </c>
      <c r="G88" s="71">
        <v>2</v>
      </c>
    </row>
    <row r="89" spans="1:7" s="30" customFormat="1" ht="25.5" customHeight="1">
      <c r="A89" s="151"/>
      <c r="B89" s="517"/>
      <c r="C89" s="152" t="s">
        <v>186</v>
      </c>
      <c r="D89" s="152" t="s">
        <v>187</v>
      </c>
      <c r="E89" s="71">
        <v>1</v>
      </c>
      <c r="F89" s="71">
        <v>0</v>
      </c>
      <c r="G89" s="71">
        <v>1</v>
      </c>
    </row>
    <row r="90" spans="1:7" s="30" customFormat="1" ht="25.5" customHeight="1">
      <c r="A90" s="151"/>
      <c r="B90" s="517"/>
      <c r="C90" s="152" t="s">
        <v>190</v>
      </c>
      <c r="D90" s="152" t="s">
        <v>191</v>
      </c>
      <c r="E90" s="71">
        <v>1</v>
      </c>
      <c r="F90" s="71">
        <v>0</v>
      </c>
      <c r="G90" s="71">
        <v>2</v>
      </c>
    </row>
    <row r="91" spans="1:7" s="30" customFormat="1" ht="25.5" customHeight="1">
      <c r="A91" s="151"/>
      <c r="B91" s="517"/>
      <c r="C91" s="516" t="s">
        <v>192</v>
      </c>
      <c r="D91" s="152" t="s">
        <v>199</v>
      </c>
      <c r="E91" s="71">
        <v>0</v>
      </c>
      <c r="F91" s="71">
        <v>0</v>
      </c>
      <c r="G91" s="71">
        <v>1</v>
      </c>
    </row>
    <row r="92" spans="1:7" s="30" customFormat="1" ht="15">
      <c r="A92" s="151"/>
      <c r="B92" s="517"/>
      <c r="C92" s="517"/>
      <c r="D92" s="152" t="s">
        <v>208</v>
      </c>
      <c r="E92" s="71">
        <v>0</v>
      </c>
      <c r="F92" s="71">
        <v>0</v>
      </c>
      <c r="G92" s="71">
        <v>1</v>
      </c>
    </row>
    <row r="93" spans="1:7" s="30" customFormat="1" ht="15">
      <c r="A93" s="151"/>
      <c r="B93" s="517"/>
      <c r="C93" s="518"/>
      <c r="D93" s="152" t="s">
        <v>245</v>
      </c>
      <c r="E93" s="71">
        <v>1</v>
      </c>
      <c r="F93" s="71">
        <v>0</v>
      </c>
      <c r="G93" s="71">
        <v>1</v>
      </c>
    </row>
    <row r="94" spans="1:7" s="30" customFormat="1" ht="15">
      <c r="A94" s="151"/>
      <c r="B94" s="517"/>
      <c r="C94" s="152" t="s">
        <v>589</v>
      </c>
      <c r="D94" s="152" t="s">
        <v>253</v>
      </c>
      <c r="E94" s="71">
        <v>1</v>
      </c>
      <c r="F94" s="71">
        <v>0</v>
      </c>
      <c r="G94" s="71">
        <v>0</v>
      </c>
    </row>
    <row r="95" spans="1:7" s="30" customFormat="1" ht="15">
      <c r="A95" s="151"/>
      <c r="B95" s="517"/>
      <c r="C95" s="152" t="s">
        <v>161</v>
      </c>
      <c r="D95" s="152" t="s">
        <v>161</v>
      </c>
      <c r="E95" s="71">
        <v>0</v>
      </c>
      <c r="F95" s="71">
        <v>0</v>
      </c>
      <c r="G95" s="71">
        <v>1</v>
      </c>
    </row>
    <row r="96" spans="1:7" s="30" customFormat="1" ht="15">
      <c r="A96" s="151"/>
      <c r="B96" s="517"/>
      <c r="C96" s="152" t="s">
        <v>212</v>
      </c>
      <c r="D96" s="152" t="s">
        <v>255</v>
      </c>
      <c r="E96" s="71">
        <v>0</v>
      </c>
      <c r="F96" s="71">
        <v>0</v>
      </c>
      <c r="G96" s="71">
        <v>1</v>
      </c>
    </row>
    <row r="97" spans="1:7" s="30" customFormat="1" ht="15">
      <c r="A97" s="151"/>
      <c r="B97" s="517"/>
      <c r="C97" s="152" t="s">
        <v>162</v>
      </c>
      <c r="D97" s="152" t="s">
        <v>862</v>
      </c>
      <c r="E97" s="71">
        <v>0</v>
      </c>
      <c r="F97" s="71">
        <v>0</v>
      </c>
      <c r="G97" s="71">
        <v>1</v>
      </c>
    </row>
    <row r="98" spans="1:7" s="30" customFormat="1" ht="15">
      <c r="A98" s="151"/>
      <c r="B98" s="517"/>
      <c r="C98" s="152" t="s">
        <v>163</v>
      </c>
      <c r="D98" s="152" t="s">
        <v>247</v>
      </c>
      <c r="E98" s="71">
        <v>0</v>
      </c>
      <c r="F98" s="71">
        <v>0</v>
      </c>
      <c r="G98" s="71">
        <v>1</v>
      </c>
    </row>
    <row r="99" spans="1:7" s="30" customFormat="1" ht="15">
      <c r="A99" s="151"/>
      <c r="B99" s="518"/>
      <c r="C99" s="152" t="s">
        <v>514</v>
      </c>
      <c r="D99" s="152" t="s">
        <v>263</v>
      </c>
      <c r="E99" s="71">
        <v>0</v>
      </c>
      <c r="F99" s="71">
        <v>0</v>
      </c>
      <c r="G99" s="71">
        <v>1</v>
      </c>
    </row>
    <row r="100" spans="1:7">
      <c r="B100" s="153"/>
      <c r="C100" s="154" t="s">
        <v>10</v>
      </c>
      <c r="D100" s="155"/>
      <c r="E100" s="156">
        <f>SUM(E8:E99)</f>
        <v>46</v>
      </c>
      <c r="F100" s="156">
        <f>SUM(F8:F99)</f>
        <v>9</v>
      </c>
      <c r="G100" s="156">
        <f>SUM(G8:G99)</f>
        <v>72</v>
      </c>
    </row>
    <row r="108" spans="1:7">
      <c r="G108" s="360" t="s">
        <v>937</v>
      </c>
    </row>
  </sheetData>
  <mergeCells count="17">
    <mergeCell ref="B88:B99"/>
    <mergeCell ref="C91:C93"/>
    <mergeCell ref="B69:B70"/>
    <mergeCell ref="B71:B73"/>
    <mergeCell ref="B74:B75"/>
    <mergeCell ref="B77:B78"/>
    <mergeCell ref="B84:B87"/>
    <mergeCell ref="B35:B57"/>
    <mergeCell ref="C44:C47"/>
    <mergeCell ref="C48:C50"/>
    <mergeCell ref="C56:C57"/>
    <mergeCell ref="B58:B59"/>
    <mergeCell ref="B11:B18"/>
    <mergeCell ref="C13:C14"/>
    <mergeCell ref="B20:B30"/>
    <mergeCell ref="C25:C26"/>
    <mergeCell ref="B31:B32"/>
  </mergeCells>
  <pageMargins left="0.27559055118110237" right="0.27559055118110237" top="0.78740157480314965" bottom="0.78740157480314965" header="0.31496062992125984" footer="0.31496062992125984"/>
  <pageSetup paperSize="8" fitToHeight="2" orientation="portrait" r:id="rId1"/>
  <headerFooter alignWithMargins="0">
    <oddFooter>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1"/>
  <sheetViews>
    <sheetView showGridLines="0" view="pageBreakPreview" zoomScaleNormal="100" zoomScaleSheetLayoutView="100" workbookViewId="0">
      <selection activeCell="D10" sqref="D10"/>
    </sheetView>
  </sheetViews>
  <sheetFormatPr defaultColWidth="9.140625" defaultRowHeight="12.75"/>
  <cols>
    <col min="1" max="1" width="1.7109375" style="25" customWidth="1"/>
    <col min="2" max="2" width="17.28515625" style="23" customWidth="1"/>
    <col min="3" max="3" width="42.7109375" style="25" customWidth="1"/>
    <col min="4" max="4" width="9.5703125" style="25" customWidth="1"/>
    <col min="5" max="5" width="11.85546875" style="25" customWidth="1"/>
    <col min="6" max="6" width="13.140625" style="25" customWidth="1"/>
    <col min="7" max="7" width="5.140625" style="25" customWidth="1"/>
    <col min="8" max="16384" width="9.140625" style="25"/>
  </cols>
  <sheetData>
    <row r="1" spans="1:7" s="28" customFormat="1">
      <c r="A1" s="139"/>
      <c r="B1" s="81" t="s">
        <v>318</v>
      </c>
      <c r="C1" s="140"/>
      <c r="D1" s="139"/>
      <c r="E1" s="139"/>
      <c r="F1" s="139"/>
    </row>
    <row r="2" spans="1:7" s="28" customFormat="1" ht="14.1" customHeight="1">
      <c r="A2" s="139"/>
      <c r="B2" s="157" t="s">
        <v>591</v>
      </c>
      <c r="C2" s="140"/>
      <c r="D2" s="139"/>
      <c r="E2" s="139"/>
      <c r="F2" s="139"/>
    </row>
    <row r="3" spans="1:7" s="28" customFormat="1" ht="14.1" customHeight="1">
      <c r="A3" s="139"/>
      <c r="B3" s="157" t="s">
        <v>147</v>
      </c>
      <c r="C3" s="140"/>
      <c r="D3" s="139"/>
      <c r="E3" s="139"/>
      <c r="F3" s="139"/>
    </row>
    <row r="4" spans="1:7" s="28" customFormat="1">
      <c r="A4" s="139"/>
      <c r="B4" s="140"/>
      <c r="C4" s="139"/>
      <c r="D4" s="139"/>
      <c r="E4" s="139"/>
      <c r="F4" s="139"/>
    </row>
    <row r="5" spans="1:7" ht="15.75" customHeight="1">
      <c r="A5" s="144"/>
      <c r="B5" s="158" t="s">
        <v>1138</v>
      </c>
      <c r="C5" s="159"/>
      <c r="D5" s="144"/>
      <c r="E5" s="144"/>
      <c r="F5" s="144"/>
    </row>
    <row r="6" spans="1:7" ht="15" customHeight="1">
      <c r="A6" s="144"/>
      <c r="B6" s="146"/>
      <c r="C6" s="144"/>
      <c r="D6" s="144"/>
      <c r="E6" s="144"/>
      <c r="F6" s="160" t="s">
        <v>934</v>
      </c>
      <c r="G6" s="23"/>
    </row>
    <row r="7" spans="1:7">
      <c r="A7" s="144"/>
      <c r="B7" s="161" t="s">
        <v>184</v>
      </c>
      <c r="C7" s="162" t="s">
        <v>106</v>
      </c>
      <c r="D7" s="162" t="s">
        <v>56</v>
      </c>
      <c r="E7" s="162" t="s">
        <v>57</v>
      </c>
      <c r="F7" s="163" t="s">
        <v>185</v>
      </c>
    </row>
    <row r="8" spans="1:7" s="30" customFormat="1" ht="15">
      <c r="A8" s="151"/>
      <c r="B8" s="164" t="s">
        <v>156</v>
      </c>
      <c r="C8" s="164" t="s">
        <v>204</v>
      </c>
      <c r="D8" s="71">
        <v>1</v>
      </c>
      <c r="E8" s="71">
        <v>0</v>
      </c>
      <c r="F8" s="71">
        <v>0</v>
      </c>
    </row>
    <row r="9" spans="1:7" s="30" customFormat="1" ht="15">
      <c r="A9" s="151"/>
      <c r="B9" s="516" t="s">
        <v>157</v>
      </c>
      <c r="C9" s="164" t="s">
        <v>188</v>
      </c>
      <c r="D9" s="71">
        <v>0</v>
      </c>
      <c r="E9" s="71">
        <v>0</v>
      </c>
      <c r="F9" s="71">
        <v>1</v>
      </c>
    </row>
    <row r="10" spans="1:7" s="30" customFormat="1" ht="15">
      <c r="A10" s="151"/>
      <c r="B10" s="517"/>
      <c r="C10" s="164" t="s">
        <v>194</v>
      </c>
      <c r="D10" s="71">
        <v>0</v>
      </c>
      <c r="E10" s="71">
        <v>0</v>
      </c>
      <c r="F10" s="71">
        <v>1</v>
      </c>
    </row>
    <row r="11" spans="1:7" s="30" customFormat="1" ht="15">
      <c r="A11" s="151"/>
      <c r="B11" s="517"/>
      <c r="C11" s="164" t="s">
        <v>204</v>
      </c>
      <c r="D11" s="71">
        <v>1</v>
      </c>
      <c r="E11" s="71">
        <v>0</v>
      </c>
      <c r="F11" s="71">
        <v>4</v>
      </c>
    </row>
    <row r="12" spans="1:7" s="30" customFormat="1" ht="15">
      <c r="A12" s="151"/>
      <c r="B12" s="518"/>
      <c r="C12" s="164" t="s">
        <v>228</v>
      </c>
      <c r="D12" s="71">
        <v>0</v>
      </c>
      <c r="E12" s="71">
        <v>0</v>
      </c>
      <c r="F12" s="71">
        <v>2</v>
      </c>
    </row>
    <row r="13" spans="1:7" s="30" customFormat="1" ht="15">
      <c r="A13" s="151"/>
      <c r="B13" s="164" t="s">
        <v>556</v>
      </c>
      <c r="C13" s="164" t="s">
        <v>204</v>
      </c>
      <c r="D13" s="71">
        <v>0</v>
      </c>
      <c r="E13" s="71">
        <v>0</v>
      </c>
      <c r="F13" s="71">
        <v>1</v>
      </c>
    </row>
    <row r="14" spans="1:7" s="30" customFormat="1" ht="15">
      <c r="A14" s="151"/>
      <c r="B14" s="516" t="s">
        <v>186</v>
      </c>
      <c r="C14" s="164" t="s">
        <v>859</v>
      </c>
      <c r="D14" s="71">
        <v>1</v>
      </c>
      <c r="E14" s="71">
        <v>0</v>
      </c>
      <c r="F14" s="71">
        <v>1</v>
      </c>
    </row>
    <row r="15" spans="1:7" s="30" customFormat="1" ht="25.5">
      <c r="A15" s="151"/>
      <c r="B15" s="517"/>
      <c r="C15" s="164" t="s">
        <v>203</v>
      </c>
      <c r="D15" s="71">
        <v>0</v>
      </c>
      <c r="E15" s="71">
        <v>0</v>
      </c>
      <c r="F15" s="71">
        <v>1</v>
      </c>
    </row>
    <row r="16" spans="1:7" s="30" customFormat="1" ht="15">
      <c r="A16" s="151"/>
      <c r="B16" s="517"/>
      <c r="C16" s="164" t="s">
        <v>694</v>
      </c>
      <c r="D16" s="71">
        <v>1</v>
      </c>
      <c r="E16" s="71">
        <v>0</v>
      </c>
      <c r="F16" s="71">
        <v>0</v>
      </c>
    </row>
    <row r="17" spans="1:6" s="30" customFormat="1" ht="15">
      <c r="A17" s="151"/>
      <c r="B17" s="517"/>
      <c r="C17" s="164" t="s">
        <v>226</v>
      </c>
      <c r="D17" s="71">
        <v>1</v>
      </c>
      <c r="E17" s="71">
        <v>0</v>
      </c>
      <c r="F17" s="71">
        <v>0</v>
      </c>
    </row>
    <row r="18" spans="1:6" s="30" customFormat="1" ht="15">
      <c r="A18" s="151"/>
      <c r="B18" s="518"/>
      <c r="C18" s="164" t="s">
        <v>228</v>
      </c>
      <c r="D18" s="71">
        <v>1</v>
      </c>
      <c r="E18" s="71">
        <v>0</v>
      </c>
      <c r="F18" s="71">
        <v>1</v>
      </c>
    </row>
    <row r="19" spans="1:6" s="30" customFormat="1" ht="15">
      <c r="A19" s="151"/>
      <c r="B19" s="164" t="s">
        <v>158</v>
      </c>
      <c r="C19" s="164" t="s">
        <v>194</v>
      </c>
      <c r="D19" s="71">
        <v>0</v>
      </c>
      <c r="E19" s="71">
        <v>0</v>
      </c>
      <c r="F19" s="71">
        <v>1</v>
      </c>
    </row>
    <row r="20" spans="1:6" s="30" customFormat="1" ht="15">
      <c r="A20" s="151"/>
      <c r="B20" s="164" t="s">
        <v>587</v>
      </c>
      <c r="C20" s="164" t="s">
        <v>204</v>
      </c>
      <c r="D20" s="71">
        <v>1</v>
      </c>
      <c r="E20" s="71">
        <v>0</v>
      </c>
      <c r="F20" s="71">
        <v>0</v>
      </c>
    </row>
    <row r="21" spans="1:6" s="30" customFormat="1" ht="15">
      <c r="A21" s="151"/>
      <c r="B21" s="516" t="s">
        <v>190</v>
      </c>
      <c r="C21" s="164" t="s">
        <v>693</v>
      </c>
      <c r="D21" s="71">
        <v>1</v>
      </c>
      <c r="E21" s="71">
        <v>0</v>
      </c>
      <c r="F21" s="71">
        <v>0</v>
      </c>
    </row>
    <row r="22" spans="1:6" s="30" customFormat="1" ht="15">
      <c r="A22" s="151"/>
      <c r="B22" s="517"/>
      <c r="C22" s="164" t="s">
        <v>244</v>
      </c>
      <c r="D22" s="71">
        <v>0</v>
      </c>
      <c r="E22" s="71">
        <v>0</v>
      </c>
      <c r="F22" s="71">
        <v>1</v>
      </c>
    </row>
    <row r="23" spans="1:6" s="30" customFormat="1" ht="15">
      <c r="A23" s="151"/>
      <c r="B23" s="517"/>
      <c r="C23" s="164" t="s">
        <v>188</v>
      </c>
      <c r="D23" s="71">
        <v>1</v>
      </c>
      <c r="E23" s="71">
        <v>0</v>
      </c>
      <c r="F23" s="71">
        <v>0</v>
      </c>
    </row>
    <row r="24" spans="1:6" s="30" customFormat="1" ht="15">
      <c r="A24" s="151"/>
      <c r="B24" s="517"/>
      <c r="C24" s="164" t="s">
        <v>935</v>
      </c>
      <c r="D24" s="71">
        <v>1</v>
      </c>
      <c r="E24" s="71">
        <v>0</v>
      </c>
      <c r="F24" s="71">
        <v>0</v>
      </c>
    </row>
    <row r="25" spans="1:6" s="30" customFormat="1" ht="15">
      <c r="A25" s="151"/>
      <c r="B25" s="517"/>
      <c r="C25" s="164" t="s">
        <v>194</v>
      </c>
      <c r="D25" s="71">
        <v>1</v>
      </c>
      <c r="E25" s="71">
        <v>0</v>
      </c>
      <c r="F25" s="71">
        <v>3</v>
      </c>
    </row>
    <row r="26" spans="1:6" s="30" customFormat="1" ht="15">
      <c r="A26" s="151"/>
      <c r="B26" s="517"/>
      <c r="C26" s="164" t="s">
        <v>936</v>
      </c>
      <c r="D26" s="71">
        <v>1</v>
      </c>
      <c r="E26" s="71">
        <v>0</v>
      </c>
      <c r="F26" s="71">
        <v>0</v>
      </c>
    </row>
    <row r="27" spans="1:6" s="30" customFormat="1" ht="15">
      <c r="A27" s="151"/>
      <c r="B27" s="517"/>
      <c r="C27" s="164" t="s">
        <v>202</v>
      </c>
      <c r="D27" s="71">
        <v>1</v>
      </c>
      <c r="E27" s="71">
        <v>0</v>
      </c>
      <c r="F27" s="71">
        <v>0</v>
      </c>
    </row>
    <row r="28" spans="1:6" s="30" customFormat="1" ht="15">
      <c r="A28" s="151"/>
      <c r="B28" s="517"/>
      <c r="C28" s="164" t="s">
        <v>204</v>
      </c>
      <c r="D28" s="71">
        <v>1</v>
      </c>
      <c r="E28" s="71">
        <v>0</v>
      </c>
      <c r="F28" s="71">
        <v>1</v>
      </c>
    </row>
    <row r="29" spans="1:6" s="30" customFormat="1" ht="25.5">
      <c r="A29" s="151"/>
      <c r="B29" s="517"/>
      <c r="C29" s="164" t="s">
        <v>215</v>
      </c>
      <c r="D29" s="71">
        <v>1</v>
      </c>
      <c r="E29" s="71">
        <v>0</v>
      </c>
      <c r="F29" s="71">
        <v>0</v>
      </c>
    </row>
    <row r="30" spans="1:6" s="30" customFormat="1" ht="15">
      <c r="A30" s="151"/>
      <c r="B30" s="517"/>
      <c r="C30" s="164" t="s">
        <v>216</v>
      </c>
      <c r="D30" s="71">
        <v>1</v>
      </c>
      <c r="E30" s="71">
        <v>0</v>
      </c>
      <c r="F30" s="71">
        <v>0</v>
      </c>
    </row>
    <row r="31" spans="1:6" s="30" customFormat="1" ht="15">
      <c r="A31" s="151"/>
      <c r="B31" s="517"/>
      <c r="C31" s="164" t="s">
        <v>217</v>
      </c>
      <c r="D31" s="71">
        <v>1</v>
      </c>
      <c r="E31" s="71">
        <v>0</v>
      </c>
      <c r="F31" s="71">
        <v>0</v>
      </c>
    </row>
    <row r="32" spans="1:6" s="30" customFormat="1" ht="15">
      <c r="A32" s="151"/>
      <c r="B32" s="517"/>
      <c r="C32" s="164" t="s">
        <v>219</v>
      </c>
      <c r="D32" s="71">
        <v>1</v>
      </c>
      <c r="E32" s="71">
        <v>0</v>
      </c>
      <c r="F32" s="71">
        <v>0</v>
      </c>
    </row>
    <row r="33" spans="1:6" s="30" customFormat="1" ht="15">
      <c r="A33" s="151"/>
      <c r="B33" s="517"/>
      <c r="C33" s="164" t="s">
        <v>257</v>
      </c>
      <c r="D33" s="71">
        <v>0</v>
      </c>
      <c r="E33" s="71">
        <v>0</v>
      </c>
      <c r="F33" s="71">
        <v>1</v>
      </c>
    </row>
    <row r="34" spans="1:6" s="30" customFormat="1" ht="15">
      <c r="A34" s="151"/>
      <c r="B34" s="517"/>
      <c r="C34" s="164" t="s">
        <v>220</v>
      </c>
      <c r="D34" s="71">
        <v>1</v>
      </c>
      <c r="E34" s="71">
        <v>0</v>
      </c>
      <c r="F34" s="71">
        <v>0</v>
      </c>
    </row>
    <row r="35" spans="1:6" s="30" customFormat="1" ht="15">
      <c r="A35" s="151"/>
      <c r="B35" s="517"/>
      <c r="C35" s="164" t="s">
        <v>590</v>
      </c>
      <c r="D35" s="71">
        <v>1</v>
      </c>
      <c r="E35" s="71">
        <v>0</v>
      </c>
      <c r="F35" s="71">
        <v>0</v>
      </c>
    </row>
    <row r="36" spans="1:6" s="30" customFormat="1" ht="15">
      <c r="A36" s="151"/>
      <c r="B36" s="517"/>
      <c r="C36" s="164" t="s">
        <v>221</v>
      </c>
      <c r="D36" s="71">
        <v>1</v>
      </c>
      <c r="E36" s="71">
        <v>0</v>
      </c>
      <c r="F36" s="71">
        <v>0</v>
      </c>
    </row>
    <row r="37" spans="1:6" s="30" customFormat="1" ht="15">
      <c r="A37" s="151"/>
      <c r="B37" s="517"/>
      <c r="C37" s="164" t="s">
        <v>222</v>
      </c>
      <c r="D37" s="71">
        <v>1</v>
      </c>
      <c r="E37" s="71">
        <v>0</v>
      </c>
      <c r="F37" s="71">
        <v>1</v>
      </c>
    </row>
    <row r="38" spans="1:6" s="30" customFormat="1" ht="15">
      <c r="A38" s="151"/>
      <c r="B38" s="517"/>
      <c r="C38" s="164" t="s">
        <v>223</v>
      </c>
      <c r="D38" s="71">
        <v>1</v>
      </c>
      <c r="E38" s="71">
        <v>0</v>
      </c>
      <c r="F38" s="71">
        <v>0</v>
      </c>
    </row>
    <row r="39" spans="1:6" s="30" customFormat="1" ht="15">
      <c r="A39" s="151"/>
      <c r="B39" s="517"/>
      <c r="C39" s="164" t="s">
        <v>224</v>
      </c>
      <c r="D39" s="71">
        <v>1</v>
      </c>
      <c r="E39" s="71">
        <v>0</v>
      </c>
      <c r="F39" s="71">
        <v>0</v>
      </c>
    </row>
    <row r="40" spans="1:6" s="30" customFormat="1" ht="15">
      <c r="A40" s="151"/>
      <c r="B40" s="517"/>
      <c r="C40" s="164" t="s">
        <v>259</v>
      </c>
      <c r="D40" s="71">
        <v>1</v>
      </c>
      <c r="E40" s="71">
        <v>0</v>
      </c>
      <c r="F40" s="71">
        <v>0</v>
      </c>
    </row>
    <row r="41" spans="1:6" s="30" customFormat="1" ht="25.5">
      <c r="A41" s="151"/>
      <c r="B41" s="517"/>
      <c r="C41" s="164" t="s">
        <v>319</v>
      </c>
      <c r="D41" s="71">
        <v>1</v>
      </c>
      <c r="E41" s="71">
        <v>0</v>
      </c>
      <c r="F41" s="71">
        <v>0</v>
      </c>
    </row>
    <row r="42" spans="1:6" s="30" customFormat="1" ht="25.5">
      <c r="A42" s="151"/>
      <c r="B42" s="517"/>
      <c r="C42" s="164" t="s">
        <v>320</v>
      </c>
      <c r="D42" s="71">
        <v>1</v>
      </c>
      <c r="E42" s="71">
        <v>0</v>
      </c>
      <c r="F42" s="71">
        <v>0</v>
      </c>
    </row>
    <row r="43" spans="1:6" s="30" customFormat="1" ht="15">
      <c r="A43" s="151"/>
      <c r="B43" s="517"/>
      <c r="C43" s="164" t="s">
        <v>227</v>
      </c>
      <c r="D43" s="71">
        <v>1</v>
      </c>
      <c r="E43" s="71">
        <v>0</v>
      </c>
      <c r="F43" s="71">
        <v>0</v>
      </c>
    </row>
    <row r="44" spans="1:6" s="30" customFormat="1" ht="15">
      <c r="A44" s="151"/>
      <c r="B44" s="518"/>
      <c r="C44" s="164" t="s">
        <v>228</v>
      </c>
      <c r="D44" s="71">
        <v>1</v>
      </c>
      <c r="E44" s="71">
        <v>0</v>
      </c>
      <c r="F44" s="71">
        <v>2</v>
      </c>
    </row>
    <row r="45" spans="1:6" s="30" customFormat="1" ht="15">
      <c r="A45" s="151"/>
      <c r="B45" s="516" t="s">
        <v>196</v>
      </c>
      <c r="C45" s="164" t="s">
        <v>194</v>
      </c>
      <c r="D45" s="71">
        <v>0</v>
      </c>
      <c r="E45" s="71">
        <v>0</v>
      </c>
      <c r="F45" s="71">
        <v>4</v>
      </c>
    </row>
    <row r="46" spans="1:6" s="30" customFormat="1" ht="15">
      <c r="A46" s="151"/>
      <c r="B46" s="517"/>
      <c r="C46" s="164" t="s">
        <v>204</v>
      </c>
      <c r="D46" s="71">
        <v>1</v>
      </c>
      <c r="E46" s="71">
        <v>0</v>
      </c>
      <c r="F46" s="71">
        <v>0</v>
      </c>
    </row>
    <row r="47" spans="1:6" s="30" customFormat="1" ht="15">
      <c r="A47" s="151"/>
      <c r="B47" s="518"/>
      <c r="C47" s="164" t="s">
        <v>227</v>
      </c>
      <c r="D47" s="71">
        <v>0</v>
      </c>
      <c r="E47" s="71">
        <v>0</v>
      </c>
      <c r="F47" s="71">
        <v>1</v>
      </c>
    </row>
    <row r="48" spans="1:6" s="30" customFormat="1" ht="38.25">
      <c r="A48" s="151"/>
      <c r="B48" s="164" t="s">
        <v>588</v>
      </c>
      <c r="C48" s="164" t="s">
        <v>204</v>
      </c>
      <c r="D48" s="71">
        <v>1</v>
      </c>
      <c r="E48" s="71">
        <v>0</v>
      </c>
      <c r="F48" s="71">
        <v>0</v>
      </c>
    </row>
    <row r="49" spans="1:6" s="30" customFormat="1" ht="15">
      <c r="A49" s="151"/>
      <c r="B49" s="164" t="s">
        <v>205</v>
      </c>
      <c r="C49" s="164" t="s">
        <v>204</v>
      </c>
      <c r="D49" s="71">
        <v>0</v>
      </c>
      <c r="E49" s="71">
        <v>0</v>
      </c>
      <c r="F49" s="71">
        <v>1</v>
      </c>
    </row>
    <row r="50" spans="1:6" s="30" customFormat="1" ht="15">
      <c r="A50" s="151"/>
      <c r="B50" s="164" t="s">
        <v>538</v>
      </c>
      <c r="C50" s="164" t="s">
        <v>194</v>
      </c>
      <c r="D50" s="71">
        <v>0</v>
      </c>
      <c r="E50" s="71">
        <v>0</v>
      </c>
      <c r="F50" s="71">
        <v>5</v>
      </c>
    </row>
    <row r="51" spans="1:6" s="30" customFormat="1" ht="15">
      <c r="A51" s="151"/>
      <c r="B51" s="516" t="s">
        <v>415</v>
      </c>
      <c r="C51" s="164" t="s">
        <v>204</v>
      </c>
      <c r="D51" s="71">
        <v>0</v>
      </c>
      <c r="E51" s="71">
        <v>1</v>
      </c>
      <c r="F51" s="71">
        <v>0</v>
      </c>
    </row>
    <row r="52" spans="1:6" s="30" customFormat="1" ht="15">
      <c r="A52" s="151"/>
      <c r="B52" s="518"/>
      <c r="C52" s="164" t="s">
        <v>262</v>
      </c>
      <c r="D52" s="71">
        <v>0</v>
      </c>
      <c r="E52" s="71">
        <v>0</v>
      </c>
      <c r="F52" s="71">
        <v>1</v>
      </c>
    </row>
    <row r="53" spans="1:6" s="30" customFormat="1" ht="15">
      <c r="A53" s="151"/>
      <c r="B53" s="164" t="s">
        <v>159</v>
      </c>
      <c r="C53" s="164" t="s">
        <v>223</v>
      </c>
      <c r="D53" s="71">
        <v>0</v>
      </c>
      <c r="E53" s="71">
        <v>0</v>
      </c>
      <c r="F53" s="71">
        <v>1</v>
      </c>
    </row>
    <row r="54" spans="1:6" s="30" customFormat="1" ht="15">
      <c r="A54" s="151"/>
      <c r="B54" s="516" t="s">
        <v>192</v>
      </c>
      <c r="C54" s="164" t="s">
        <v>188</v>
      </c>
      <c r="D54" s="71">
        <v>1</v>
      </c>
      <c r="E54" s="71">
        <v>1</v>
      </c>
      <c r="F54" s="71">
        <v>3</v>
      </c>
    </row>
    <row r="55" spans="1:6" s="30" customFormat="1" ht="15">
      <c r="A55" s="151"/>
      <c r="B55" s="517"/>
      <c r="C55" s="164" t="s">
        <v>194</v>
      </c>
      <c r="D55" s="71">
        <v>0</v>
      </c>
      <c r="E55" s="71">
        <v>0</v>
      </c>
      <c r="F55" s="71">
        <v>2</v>
      </c>
    </row>
    <row r="56" spans="1:6" s="30" customFormat="1" ht="15">
      <c r="A56" s="151"/>
      <c r="B56" s="517"/>
      <c r="C56" s="164" t="s">
        <v>936</v>
      </c>
      <c r="D56" s="71">
        <v>0</v>
      </c>
      <c r="E56" s="71">
        <v>0</v>
      </c>
      <c r="F56" s="71">
        <v>1</v>
      </c>
    </row>
    <row r="57" spans="1:6" s="30" customFormat="1" ht="15">
      <c r="A57" s="151"/>
      <c r="B57" s="517"/>
      <c r="C57" s="164" t="s">
        <v>204</v>
      </c>
      <c r="D57" s="71">
        <v>2</v>
      </c>
      <c r="E57" s="71">
        <v>0</v>
      </c>
      <c r="F57" s="71">
        <v>4</v>
      </c>
    </row>
    <row r="58" spans="1:6" s="30" customFormat="1" ht="25.5">
      <c r="A58" s="151"/>
      <c r="B58" s="517"/>
      <c r="C58" s="164" t="s">
        <v>215</v>
      </c>
      <c r="D58" s="71">
        <v>1</v>
      </c>
      <c r="E58" s="71">
        <v>0</v>
      </c>
      <c r="F58" s="71">
        <v>0</v>
      </c>
    </row>
    <row r="59" spans="1:6" s="30" customFormat="1" ht="15">
      <c r="A59" s="151"/>
      <c r="B59" s="517"/>
      <c r="C59" s="164" t="s">
        <v>260</v>
      </c>
      <c r="D59" s="71">
        <v>0</v>
      </c>
      <c r="E59" s="71">
        <v>1</v>
      </c>
      <c r="F59" s="71">
        <v>0</v>
      </c>
    </row>
    <row r="60" spans="1:6" s="30" customFormat="1" ht="15">
      <c r="A60" s="151"/>
      <c r="B60" s="518"/>
      <c r="C60" s="164" t="s">
        <v>228</v>
      </c>
      <c r="D60" s="71">
        <v>1</v>
      </c>
      <c r="E60" s="71">
        <v>0</v>
      </c>
      <c r="F60" s="71">
        <v>3</v>
      </c>
    </row>
    <row r="61" spans="1:6" s="30" customFormat="1" ht="15">
      <c r="A61" s="151"/>
      <c r="B61" s="164" t="s">
        <v>193</v>
      </c>
      <c r="C61" s="164" t="s">
        <v>188</v>
      </c>
      <c r="D61" s="71">
        <v>0</v>
      </c>
      <c r="E61" s="71">
        <v>1</v>
      </c>
      <c r="F61" s="71">
        <v>1</v>
      </c>
    </row>
    <row r="62" spans="1:6" s="30" customFormat="1" ht="15">
      <c r="A62" s="151"/>
      <c r="B62" s="516" t="s">
        <v>589</v>
      </c>
      <c r="C62" s="164" t="s">
        <v>204</v>
      </c>
      <c r="D62" s="71">
        <v>3</v>
      </c>
      <c r="E62" s="71">
        <v>0</v>
      </c>
      <c r="F62" s="71">
        <v>0</v>
      </c>
    </row>
    <row r="63" spans="1:6" s="30" customFormat="1" ht="15">
      <c r="A63" s="151"/>
      <c r="B63" s="518"/>
      <c r="C63" s="164" t="s">
        <v>228</v>
      </c>
      <c r="D63" s="71">
        <v>1</v>
      </c>
      <c r="E63" s="71">
        <v>0</v>
      </c>
      <c r="F63" s="71">
        <v>0</v>
      </c>
    </row>
    <row r="64" spans="1:6" s="30" customFormat="1" ht="15">
      <c r="A64" s="151"/>
      <c r="B64" s="516" t="s">
        <v>161</v>
      </c>
      <c r="C64" s="164" t="s">
        <v>188</v>
      </c>
      <c r="D64" s="71">
        <v>0</v>
      </c>
      <c r="E64" s="71">
        <v>0</v>
      </c>
      <c r="F64" s="71">
        <v>1</v>
      </c>
    </row>
    <row r="65" spans="1:6" s="30" customFormat="1" ht="15">
      <c r="A65" s="151"/>
      <c r="B65" s="517"/>
      <c r="C65" s="164" t="s">
        <v>194</v>
      </c>
      <c r="D65" s="71">
        <v>1</v>
      </c>
      <c r="E65" s="71">
        <v>0</v>
      </c>
      <c r="F65" s="71">
        <v>1</v>
      </c>
    </row>
    <row r="66" spans="1:6" s="30" customFormat="1" ht="15">
      <c r="A66" s="151"/>
      <c r="B66" s="517"/>
      <c r="C66" s="164" t="s">
        <v>222</v>
      </c>
      <c r="D66" s="71">
        <v>1</v>
      </c>
      <c r="E66" s="71">
        <v>0</v>
      </c>
      <c r="F66" s="71">
        <v>0</v>
      </c>
    </row>
    <row r="67" spans="1:6" s="30" customFormat="1" ht="15">
      <c r="A67" s="151"/>
      <c r="B67" s="517"/>
      <c r="C67" s="164" t="s">
        <v>223</v>
      </c>
      <c r="D67" s="71">
        <v>1</v>
      </c>
      <c r="E67" s="71">
        <v>0</v>
      </c>
      <c r="F67" s="71">
        <v>0</v>
      </c>
    </row>
    <row r="68" spans="1:6" s="30" customFormat="1" ht="15">
      <c r="A68" s="151"/>
      <c r="B68" s="517"/>
      <c r="C68" s="164" t="s">
        <v>227</v>
      </c>
      <c r="D68" s="71">
        <v>0</v>
      </c>
      <c r="E68" s="71">
        <v>0</v>
      </c>
      <c r="F68" s="71">
        <v>1</v>
      </c>
    </row>
    <row r="69" spans="1:6" s="30" customFormat="1" ht="15">
      <c r="A69" s="151"/>
      <c r="B69" s="518"/>
      <c r="C69" s="164" t="s">
        <v>228</v>
      </c>
      <c r="D69" s="71">
        <v>0</v>
      </c>
      <c r="E69" s="71">
        <v>0</v>
      </c>
      <c r="F69" s="71">
        <v>1</v>
      </c>
    </row>
    <row r="70" spans="1:6" s="30" customFormat="1" ht="15">
      <c r="A70" s="151"/>
      <c r="B70" s="516" t="s">
        <v>529</v>
      </c>
      <c r="C70" s="164" t="s">
        <v>188</v>
      </c>
      <c r="D70" s="71">
        <v>0</v>
      </c>
      <c r="E70" s="71">
        <v>0</v>
      </c>
      <c r="F70" s="71">
        <v>1</v>
      </c>
    </row>
    <row r="71" spans="1:6" s="30" customFormat="1" ht="15">
      <c r="A71" s="151"/>
      <c r="B71" s="517"/>
      <c r="C71" s="164" t="s">
        <v>194</v>
      </c>
      <c r="D71" s="71">
        <v>0</v>
      </c>
      <c r="E71" s="71">
        <v>0</v>
      </c>
      <c r="F71" s="71">
        <v>2</v>
      </c>
    </row>
    <row r="72" spans="1:6" s="30" customFormat="1" ht="15">
      <c r="A72" s="151"/>
      <c r="B72" s="518"/>
      <c r="C72" s="164" t="s">
        <v>204</v>
      </c>
      <c r="D72" s="71">
        <v>0</v>
      </c>
      <c r="E72" s="71">
        <v>1</v>
      </c>
      <c r="F72" s="71">
        <v>0</v>
      </c>
    </row>
    <row r="73" spans="1:6" s="30" customFormat="1" ht="15">
      <c r="A73" s="151"/>
      <c r="B73" s="164" t="s">
        <v>489</v>
      </c>
      <c r="C73" s="164" t="s">
        <v>204</v>
      </c>
      <c r="D73" s="71">
        <v>0</v>
      </c>
      <c r="E73" s="71">
        <v>1</v>
      </c>
      <c r="F73" s="71">
        <v>0</v>
      </c>
    </row>
    <row r="74" spans="1:6" s="30" customFormat="1" ht="15">
      <c r="A74" s="151"/>
      <c r="B74" s="516" t="s">
        <v>212</v>
      </c>
      <c r="C74" s="164" t="s">
        <v>204</v>
      </c>
      <c r="D74" s="71">
        <v>1</v>
      </c>
      <c r="E74" s="71">
        <v>0</v>
      </c>
      <c r="F74" s="71">
        <v>0</v>
      </c>
    </row>
    <row r="75" spans="1:6" s="30" customFormat="1" ht="15">
      <c r="A75" s="151"/>
      <c r="B75" s="518"/>
      <c r="C75" s="164" t="s">
        <v>228</v>
      </c>
      <c r="D75" s="71">
        <v>0</v>
      </c>
      <c r="E75" s="71">
        <v>0</v>
      </c>
      <c r="F75" s="71">
        <v>1</v>
      </c>
    </row>
    <row r="76" spans="1:6" s="30" customFormat="1" ht="15">
      <c r="A76" s="151"/>
      <c r="B76" s="516" t="s">
        <v>200</v>
      </c>
      <c r="C76" s="164" t="s">
        <v>194</v>
      </c>
      <c r="D76" s="71">
        <v>0</v>
      </c>
      <c r="E76" s="71">
        <v>0</v>
      </c>
      <c r="F76" s="71">
        <v>3</v>
      </c>
    </row>
    <row r="77" spans="1:6" s="30" customFormat="1" ht="15">
      <c r="A77" s="151"/>
      <c r="B77" s="518"/>
      <c r="C77" s="164" t="s">
        <v>204</v>
      </c>
      <c r="D77" s="71">
        <v>0</v>
      </c>
      <c r="E77" s="71">
        <v>1</v>
      </c>
      <c r="F77" s="71">
        <v>0</v>
      </c>
    </row>
    <row r="78" spans="1:6" s="30" customFormat="1" ht="15">
      <c r="A78" s="151"/>
      <c r="B78" s="164" t="s">
        <v>162</v>
      </c>
      <c r="C78" s="164" t="s">
        <v>228</v>
      </c>
      <c r="D78" s="71">
        <v>0</v>
      </c>
      <c r="E78" s="71">
        <v>0</v>
      </c>
      <c r="F78" s="71">
        <v>1</v>
      </c>
    </row>
    <row r="79" spans="1:6" s="30" customFormat="1" ht="15">
      <c r="A79" s="151"/>
      <c r="B79" s="516" t="s">
        <v>163</v>
      </c>
      <c r="C79" s="164" t="s">
        <v>188</v>
      </c>
      <c r="D79" s="71">
        <v>0</v>
      </c>
      <c r="E79" s="71">
        <v>0</v>
      </c>
      <c r="F79" s="71">
        <v>1</v>
      </c>
    </row>
    <row r="80" spans="1:6" s="30" customFormat="1" ht="15">
      <c r="A80" s="151"/>
      <c r="B80" s="517"/>
      <c r="C80" s="164" t="s">
        <v>194</v>
      </c>
      <c r="D80" s="71">
        <v>0</v>
      </c>
      <c r="E80" s="71">
        <v>0</v>
      </c>
      <c r="F80" s="71">
        <v>2</v>
      </c>
    </row>
    <row r="81" spans="1:6" s="30" customFormat="1" ht="15">
      <c r="A81" s="151"/>
      <c r="B81" s="517"/>
      <c r="C81" s="164" t="s">
        <v>204</v>
      </c>
      <c r="D81" s="71">
        <v>1</v>
      </c>
      <c r="E81" s="71">
        <v>0</v>
      </c>
      <c r="F81" s="71">
        <v>1</v>
      </c>
    </row>
    <row r="82" spans="1:6" s="30" customFormat="1" ht="25.5">
      <c r="A82" s="151"/>
      <c r="B82" s="517"/>
      <c r="C82" s="164" t="s">
        <v>258</v>
      </c>
      <c r="D82" s="71">
        <v>0</v>
      </c>
      <c r="E82" s="71">
        <v>0</v>
      </c>
      <c r="F82" s="71">
        <v>1</v>
      </c>
    </row>
    <row r="83" spans="1:6" s="30" customFormat="1" ht="15">
      <c r="A83" s="151"/>
      <c r="B83" s="517"/>
      <c r="C83" s="164" t="s">
        <v>226</v>
      </c>
      <c r="D83" s="71">
        <v>0</v>
      </c>
      <c r="E83" s="71">
        <v>1</v>
      </c>
      <c r="F83" s="71">
        <v>0</v>
      </c>
    </row>
    <row r="84" spans="1:6" s="30" customFormat="1" ht="15">
      <c r="A84" s="151"/>
      <c r="B84" s="518"/>
      <c r="C84" s="164" t="s">
        <v>228</v>
      </c>
      <c r="D84" s="71">
        <v>0</v>
      </c>
      <c r="E84" s="71">
        <v>0</v>
      </c>
      <c r="F84" s="71">
        <v>1</v>
      </c>
    </row>
    <row r="85" spans="1:6" s="30" customFormat="1" ht="15">
      <c r="A85" s="151"/>
      <c r="B85" s="164" t="s">
        <v>514</v>
      </c>
      <c r="C85" s="164" t="s">
        <v>228</v>
      </c>
      <c r="D85" s="71">
        <v>0</v>
      </c>
      <c r="E85" s="71">
        <v>0</v>
      </c>
      <c r="F85" s="71">
        <v>1</v>
      </c>
    </row>
    <row r="86" spans="1:6" s="30" customFormat="1" ht="15">
      <c r="A86" s="151"/>
      <c r="B86" s="516" t="s">
        <v>164</v>
      </c>
      <c r="C86" s="164" t="s">
        <v>204</v>
      </c>
      <c r="D86" s="71">
        <v>0</v>
      </c>
      <c r="E86" s="71">
        <v>1</v>
      </c>
      <c r="F86" s="71">
        <v>1</v>
      </c>
    </row>
    <row r="87" spans="1:6" s="30" customFormat="1" ht="15">
      <c r="A87" s="151"/>
      <c r="B87" s="517"/>
      <c r="C87" s="164" t="s">
        <v>261</v>
      </c>
      <c r="D87" s="71">
        <v>1</v>
      </c>
      <c r="E87" s="71">
        <v>0</v>
      </c>
      <c r="F87" s="71">
        <v>0</v>
      </c>
    </row>
    <row r="88" spans="1:6" s="30" customFormat="1" ht="15">
      <c r="A88" s="151"/>
      <c r="B88" s="518"/>
      <c r="C88" s="164" t="s">
        <v>227</v>
      </c>
      <c r="D88" s="71">
        <v>0</v>
      </c>
      <c r="E88" s="71">
        <v>0</v>
      </c>
      <c r="F88" s="71">
        <v>2</v>
      </c>
    </row>
    <row r="89" spans="1:6" s="30" customFormat="1" ht="25.5">
      <c r="A89" s="151"/>
      <c r="B89" s="164" t="s">
        <v>568</v>
      </c>
      <c r="C89" s="164" t="s">
        <v>224</v>
      </c>
      <c r="D89" s="71">
        <v>0</v>
      </c>
      <c r="E89" s="71">
        <v>0</v>
      </c>
      <c r="F89" s="71">
        <v>1</v>
      </c>
    </row>
    <row r="90" spans="1:6" s="30" customFormat="1" ht="15">
      <c r="A90" s="151"/>
      <c r="B90" s="165"/>
      <c r="C90" s="165"/>
      <c r="D90" s="356">
        <f t="shared" ref="D90:F90" si="0">SUM(D8:D89)</f>
        <v>46</v>
      </c>
      <c r="E90" s="356">
        <f t="shared" si="0"/>
        <v>9</v>
      </c>
      <c r="F90" s="356">
        <f t="shared" si="0"/>
        <v>72</v>
      </c>
    </row>
    <row r="91" spans="1:6">
      <c r="B91" s="166" t="s">
        <v>307</v>
      </c>
      <c r="C91" s="144"/>
      <c r="D91" s="144"/>
      <c r="E91" s="144"/>
      <c r="F91" s="144"/>
    </row>
  </sheetData>
  <mergeCells count="13">
    <mergeCell ref="B76:B77"/>
    <mergeCell ref="B79:B84"/>
    <mergeCell ref="B86:B88"/>
    <mergeCell ref="B54:B60"/>
    <mergeCell ref="B62:B63"/>
    <mergeCell ref="B64:B69"/>
    <mergeCell ref="B70:B72"/>
    <mergeCell ref="B74:B75"/>
    <mergeCell ref="B9:B12"/>
    <mergeCell ref="B14:B18"/>
    <mergeCell ref="B21:B44"/>
    <mergeCell ref="B45:B47"/>
    <mergeCell ref="B51:B52"/>
  </mergeCells>
  <pageMargins left="0.27559055118110237" right="0.27559055118110237" top="0.78740157480314965" bottom="0.78740157480314965" header="0.31496062992125984" footer="0.31496062992125984"/>
  <pageSetup paperSize="8" scale="70" orientation="portrait" r:id="rId1"/>
  <headerFooter alignWithMargins="0">
    <oddFooter>Página &amp;P de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>
    <tabColor rgb="FF92D050"/>
    <pageSetUpPr fitToPage="1"/>
  </sheetPr>
  <dimension ref="A1:T61"/>
  <sheetViews>
    <sheetView showGridLines="0" view="pageBreakPreview" zoomScaleNormal="80" zoomScaleSheetLayoutView="100" workbookViewId="0">
      <selection activeCell="F8" sqref="F8"/>
    </sheetView>
  </sheetViews>
  <sheetFormatPr defaultColWidth="9.140625" defaultRowHeight="12.75"/>
  <cols>
    <col min="1" max="1" width="1.7109375" style="25" customWidth="1"/>
    <col min="2" max="2" width="21.7109375" style="25" customWidth="1"/>
    <col min="3" max="3" width="17.85546875" style="25" customWidth="1"/>
    <col min="4" max="4" width="4.5703125" style="24" customWidth="1"/>
    <col min="5" max="5" width="5" style="24" bestFit="1" customWidth="1"/>
    <col min="6" max="6" width="7.28515625" style="24" bestFit="1" customWidth="1"/>
    <col min="7" max="7" width="4" style="24" bestFit="1" customWidth="1"/>
    <col min="8" max="8" width="9" style="24" customWidth="1"/>
    <col min="9" max="9" width="5.42578125" style="24" bestFit="1" customWidth="1"/>
    <col min="10" max="10" width="8.28515625" style="24" bestFit="1" customWidth="1"/>
    <col min="11" max="11" width="3.85546875" style="24" customWidth="1"/>
    <col min="12" max="12" width="7.140625" style="24" customWidth="1"/>
    <col min="13" max="13" width="6.140625" style="24" customWidth="1"/>
    <col min="14" max="14" width="5.7109375" style="24" customWidth="1"/>
    <col min="15" max="16" width="4.5703125" style="24" customWidth="1"/>
    <col min="17" max="17" width="7.28515625" style="24" customWidth="1"/>
    <col min="18" max="19" width="4.5703125" style="24" customWidth="1"/>
    <col min="20" max="20" width="6.85546875" style="25" customWidth="1"/>
    <col min="21" max="21" width="1.85546875" style="25" customWidth="1"/>
    <col min="22" max="16384" width="9.140625" style="25"/>
  </cols>
  <sheetData>
    <row r="1" spans="1:20" s="28" customFormat="1" ht="14.1" customHeight="1">
      <c r="A1" s="139"/>
      <c r="B1" s="81" t="s">
        <v>318</v>
      </c>
      <c r="C1" s="140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39"/>
    </row>
    <row r="2" spans="1:20" s="28" customFormat="1" ht="14.1" customHeight="1">
      <c r="A2" s="139"/>
      <c r="B2" s="274" t="s">
        <v>591</v>
      </c>
      <c r="C2" s="140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39"/>
    </row>
    <row r="3" spans="1:20" s="28" customFormat="1" ht="14.1" customHeight="1">
      <c r="A3" s="139"/>
      <c r="B3" s="275" t="s">
        <v>147</v>
      </c>
      <c r="C3" s="140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39"/>
    </row>
    <row r="4" spans="1:20" s="28" customFormat="1" ht="8.25" customHeight="1">
      <c r="A4" s="139"/>
      <c r="B4" s="140"/>
      <c r="C4" s="140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39"/>
    </row>
    <row r="5" spans="1:20">
      <c r="A5" s="144"/>
      <c r="B5" s="158" t="s">
        <v>1128</v>
      </c>
      <c r="C5" s="146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4"/>
    </row>
    <row r="6" spans="1:20" ht="15.6" customHeight="1">
      <c r="A6" s="144"/>
      <c r="B6" s="144"/>
      <c r="C6" s="144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60" t="s">
        <v>934</v>
      </c>
    </row>
    <row r="7" spans="1:20" ht="12.75" customHeight="1">
      <c r="A7" s="144"/>
      <c r="B7" s="276"/>
      <c r="C7" s="276"/>
      <c r="D7" s="519" t="s">
        <v>235</v>
      </c>
      <c r="E7" s="519"/>
      <c r="F7" s="519"/>
      <c r="G7" s="519"/>
      <c r="H7" s="519"/>
      <c r="I7" s="519"/>
      <c r="J7" s="519"/>
      <c r="K7" s="519"/>
      <c r="L7" s="519"/>
      <c r="M7" s="519"/>
      <c r="N7" s="519"/>
      <c r="O7" s="519"/>
      <c r="P7" s="519"/>
      <c r="Q7" s="519"/>
      <c r="R7" s="519"/>
      <c r="S7" s="519"/>
      <c r="T7" s="375" t="s">
        <v>10</v>
      </c>
    </row>
    <row r="8" spans="1:20" ht="25.5">
      <c r="A8" s="144"/>
      <c r="B8" s="277" t="s">
        <v>236</v>
      </c>
      <c r="C8" s="277" t="s">
        <v>111</v>
      </c>
      <c r="D8" s="278" t="s">
        <v>15</v>
      </c>
      <c r="E8" s="278" t="s">
        <v>16</v>
      </c>
      <c r="F8" s="278" t="s">
        <v>155</v>
      </c>
      <c r="G8" s="278" t="s">
        <v>19</v>
      </c>
      <c r="H8" s="278" t="s">
        <v>145</v>
      </c>
      <c r="I8" s="278" t="s">
        <v>13</v>
      </c>
      <c r="J8" s="278" t="s">
        <v>169</v>
      </c>
      <c r="K8" s="278" t="s">
        <v>171</v>
      </c>
      <c r="L8" s="278" t="s">
        <v>170</v>
      </c>
      <c r="M8" s="278" t="s">
        <v>20</v>
      </c>
      <c r="N8" s="278" t="s">
        <v>23</v>
      </c>
      <c r="O8" s="278" t="s">
        <v>22</v>
      </c>
      <c r="P8" s="278" t="s">
        <v>585</v>
      </c>
      <c r="Q8" s="278" t="s">
        <v>965</v>
      </c>
      <c r="R8" s="278" t="s">
        <v>856</v>
      </c>
      <c r="S8" s="278" t="s">
        <v>858</v>
      </c>
      <c r="T8" s="279"/>
    </row>
    <row r="9" spans="1:20" s="30" customFormat="1" ht="25.5" customHeight="1">
      <c r="A9" s="151"/>
      <c r="B9" s="520" t="s">
        <v>826</v>
      </c>
      <c r="C9" s="73" t="s">
        <v>966</v>
      </c>
      <c r="D9" s="72">
        <v>4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3</v>
      </c>
      <c r="N9" s="72">
        <v>1</v>
      </c>
      <c r="O9" s="72">
        <v>0</v>
      </c>
      <c r="P9" s="72">
        <v>1</v>
      </c>
      <c r="Q9" s="72">
        <v>2</v>
      </c>
      <c r="R9" s="72">
        <v>0</v>
      </c>
      <c r="S9" s="72">
        <v>0</v>
      </c>
      <c r="T9" s="375">
        <f t="shared" ref="T9:T51" si="0">SUM(D9:S9)</f>
        <v>11</v>
      </c>
    </row>
    <row r="10" spans="1:20" s="30" customFormat="1" ht="25.5" customHeight="1">
      <c r="A10" s="151"/>
      <c r="B10" s="521"/>
      <c r="C10" s="73" t="s">
        <v>967</v>
      </c>
      <c r="D10" s="72">
        <v>1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1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375">
        <f t="shared" si="0"/>
        <v>2</v>
      </c>
    </row>
    <row r="11" spans="1:20" s="30" customFormat="1" ht="25.5" customHeight="1">
      <c r="A11" s="151"/>
      <c r="B11" s="521"/>
      <c r="C11" s="73" t="s">
        <v>968</v>
      </c>
      <c r="D11" s="72">
        <v>0</v>
      </c>
      <c r="E11" s="72">
        <v>0</v>
      </c>
      <c r="F11" s="72">
        <v>2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375">
        <f t="shared" si="0"/>
        <v>2</v>
      </c>
    </row>
    <row r="12" spans="1:20" s="30" customFormat="1" ht="25.5" customHeight="1">
      <c r="A12" s="151"/>
      <c r="B12" s="521"/>
      <c r="C12" s="73" t="s">
        <v>969</v>
      </c>
      <c r="D12" s="72">
        <v>0</v>
      </c>
      <c r="E12" s="72">
        <v>1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1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375">
        <f t="shared" si="0"/>
        <v>2</v>
      </c>
    </row>
    <row r="13" spans="1:20" s="30" customFormat="1" ht="25.5" customHeight="1">
      <c r="A13" s="151"/>
      <c r="B13" s="521"/>
      <c r="C13" s="73" t="s">
        <v>970</v>
      </c>
      <c r="D13" s="72">
        <v>1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0</v>
      </c>
      <c r="T13" s="375">
        <f t="shared" si="0"/>
        <v>1</v>
      </c>
    </row>
    <row r="14" spans="1:20" s="30" customFormat="1" ht="25.5" customHeight="1">
      <c r="A14" s="151"/>
      <c r="B14" s="521"/>
      <c r="C14" s="73" t="s">
        <v>971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1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  <c r="S14" s="72">
        <v>0</v>
      </c>
      <c r="T14" s="375">
        <f t="shared" si="0"/>
        <v>1</v>
      </c>
    </row>
    <row r="15" spans="1:20" s="30" customFormat="1" ht="25.5" customHeight="1">
      <c r="A15" s="151"/>
      <c r="B15" s="521"/>
      <c r="C15" s="73" t="s">
        <v>972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1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375">
        <f t="shared" si="0"/>
        <v>1</v>
      </c>
    </row>
    <row r="16" spans="1:20" s="30" customFormat="1" ht="25.5" customHeight="1">
      <c r="A16" s="151"/>
      <c r="B16" s="521"/>
      <c r="C16" s="73" t="s">
        <v>973</v>
      </c>
      <c r="D16" s="72">
        <v>4</v>
      </c>
      <c r="E16" s="72">
        <v>0</v>
      </c>
      <c r="F16" s="72">
        <v>0</v>
      </c>
      <c r="G16" s="72">
        <v>0</v>
      </c>
      <c r="H16" s="72">
        <v>0</v>
      </c>
      <c r="I16" s="72">
        <v>1</v>
      </c>
      <c r="J16" s="72">
        <v>2</v>
      </c>
      <c r="K16" s="72">
        <v>0</v>
      </c>
      <c r="L16" s="72">
        <v>1</v>
      </c>
      <c r="M16" s="72">
        <v>1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72">
        <v>0</v>
      </c>
      <c r="T16" s="375">
        <f t="shared" si="0"/>
        <v>9</v>
      </c>
    </row>
    <row r="17" spans="1:20" s="30" customFormat="1" ht="25.5" customHeight="1">
      <c r="A17" s="151"/>
      <c r="B17" s="521"/>
      <c r="C17" s="73" t="s">
        <v>974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1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1</v>
      </c>
      <c r="Q17" s="72">
        <v>0</v>
      </c>
      <c r="R17" s="72">
        <v>0</v>
      </c>
      <c r="S17" s="72">
        <v>0</v>
      </c>
      <c r="T17" s="375">
        <f t="shared" si="0"/>
        <v>2</v>
      </c>
    </row>
    <row r="18" spans="1:20" s="30" customFormat="1" ht="25.5" customHeight="1">
      <c r="A18" s="151"/>
      <c r="B18" s="521"/>
      <c r="C18" s="73" t="s">
        <v>975</v>
      </c>
      <c r="D18" s="72">
        <v>3</v>
      </c>
      <c r="E18" s="72">
        <v>1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  <c r="P18" s="72">
        <v>0</v>
      </c>
      <c r="Q18" s="72">
        <v>0</v>
      </c>
      <c r="R18" s="72">
        <v>0</v>
      </c>
      <c r="S18" s="72">
        <v>0</v>
      </c>
      <c r="T18" s="375">
        <f t="shared" si="0"/>
        <v>4</v>
      </c>
    </row>
    <row r="19" spans="1:20" s="30" customFormat="1" ht="25.5" customHeight="1">
      <c r="A19" s="151"/>
      <c r="B19" s="521"/>
      <c r="C19" s="73" t="s">
        <v>976</v>
      </c>
      <c r="D19" s="72">
        <v>0</v>
      </c>
      <c r="E19" s="72">
        <v>0</v>
      </c>
      <c r="F19" s="72">
        <v>0</v>
      </c>
      <c r="G19" s="72">
        <v>1</v>
      </c>
      <c r="H19" s="72">
        <v>0</v>
      </c>
      <c r="I19" s="72">
        <v>1</v>
      </c>
      <c r="J19" s="72">
        <v>0</v>
      </c>
      <c r="K19" s="72">
        <v>1</v>
      </c>
      <c r="L19" s="72">
        <v>1</v>
      </c>
      <c r="M19" s="72">
        <v>1</v>
      </c>
      <c r="N19" s="72">
        <v>0</v>
      </c>
      <c r="O19" s="72">
        <v>0</v>
      </c>
      <c r="P19" s="72">
        <v>0</v>
      </c>
      <c r="Q19" s="72">
        <v>1</v>
      </c>
      <c r="R19" s="72">
        <v>0</v>
      </c>
      <c r="S19" s="72">
        <v>0</v>
      </c>
      <c r="T19" s="375">
        <f t="shared" si="0"/>
        <v>6</v>
      </c>
    </row>
    <row r="20" spans="1:20" s="30" customFormat="1" ht="25.5" customHeight="1">
      <c r="A20" s="151"/>
      <c r="B20" s="521"/>
      <c r="C20" s="73" t="s">
        <v>977</v>
      </c>
      <c r="D20" s="72">
        <v>11</v>
      </c>
      <c r="E20" s="72">
        <v>2</v>
      </c>
      <c r="F20" s="72">
        <v>2</v>
      </c>
      <c r="G20" s="72">
        <v>0</v>
      </c>
      <c r="H20" s="72">
        <v>1</v>
      </c>
      <c r="I20" s="72">
        <v>0</v>
      </c>
      <c r="J20" s="72">
        <v>4</v>
      </c>
      <c r="K20" s="72">
        <v>0</v>
      </c>
      <c r="L20" s="72">
        <v>5</v>
      </c>
      <c r="M20" s="72">
        <v>2</v>
      </c>
      <c r="N20" s="72">
        <v>0</v>
      </c>
      <c r="O20" s="72">
        <v>0</v>
      </c>
      <c r="P20" s="72">
        <v>2</v>
      </c>
      <c r="Q20" s="72">
        <v>1</v>
      </c>
      <c r="R20" s="72">
        <v>1</v>
      </c>
      <c r="S20" s="72">
        <v>0</v>
      </c>
      <c r="T20" s="375">
        <f t="shared" si="0"/>
        <v>31</v>
      </c>
    </row>
    <row r="21" spans="1:20" s="30" customFormat="1" ht="25.5" customHeight="1">
      <c r="A21" s="151"/>
      <c r="B21" s="521"/>
      <c r="C21" s="73" t="s">
        <v>978</v>
      </c>
      <c r="D21" s="72">
        <v>6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1</v>
      </c>
      <c r="M21" s="72">
        <v>1</v>
      </c>
      <c r="N21" s="72">
        <v>0</v>
      </c>
      <c r="O21" s="72">
        <v>0</v>
      </c>
      <c r="P21" s="72">
        <v>1</v>
      </c>
      <c r="Q21" s="72">
        <v>2</v>
      </c>
      <c r="R21" s="72">
        <v>0</v>
      </c>
      <c r="S21" s="72">
        <v>0</v>
      </c>
      <c r="T21" s="375">
        <f t="shared" si="0"/>
        <v>11</v>
      </c>
    </row>
    <row r="22" spans="1:20" s="30" customFormat="1" ht="25.5" customHeight="1">
      <c r="A22" s="151"/>
      <c r="B22" s="521"/>
      <c r="C22" s="73" t="s">
        <v>979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1</v>
      </c>
      <c r="K22" s="72">
        <v>0</v>
      </c>
      <c r="L22" s="72">
        <v>1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72">
        <v>0</v>
      </c>
      <c r="T22" s="375">
        <f t="shared" si="0"/>
        <v>2</v>
      </c>
    </row>
    <row r="23" spans="1:20" s="30" customFormat="1" ht="25.5" customHeight="1">
      <c r="A23" s="151"/>
      <c r="B23" s="521"/>
      <c r="C23" s="73" t="s">
        <v>980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1</v>
      </c>
      <c r="M23" s="72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72">
        <v>0</v>
      </c>
      <c r="T23" s="375">
        <f t="shared" si="0"/>
        <v>1</v>
      </c>
    </row>
    <row r="24" spans="1:20" s="30" customFormat="1" ht="25.5" customHeight="1">
      <c r="A24" s="151"/>
      <c r="B24" s="521"/>
      <c r="C24" s="73" t="s">
        <v>981</v>
      </c>
      <c r="D24" s="72">
        <v>1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1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72">
        <v>0</v>
      </c>
      <c r="T24" s="375">
        <f t="shared" si="0"/>
        <v>2</v>
      </c>
    </row>
    <row r="25" spans="1:20" s="30" customFormat="1" ht="25.5" customHeight="1">
      <c r="A25" s="151"/>
      <c r="B25" s="521"/>
      <c r="C25" s="73" t="s">
        <v>982</v>
      </c>
      <c r="D25" s="72">
        <v>2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>
        <v>0</v>
      </c>
      <c r="P25" s="72">
        <v>0</v>
      </c>
      <c r="Q25" s="72">
        <v>0</v>
      </c>
      <c r="R25" s="72">
        <v>0</v>
      </c>
      <c r="S25" s="72">
        <v>0</v>
      </c>
      <c r="T25" s="375">
        <f t="shared" si="0"/>
        <v>2</v>
      </c>
    </row>
    <row r="26" spans="1:20" s="30" customFormat="1" ht="25.5" customHeight="1">
      <c r="A26" s="151"/>
      <c r="B26" s="521"/>
      <c r="C26" s="73" t="s">
        <v>983</v>
      </c>
      <c r="D26" s="72">
        <v>5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2">
        <v>0</v>
      </c>
      <c r="M26" s="72">
        <v>1</v>
      </c>
      <c r="N26" s="72">
        <v>0</v>
      </c>
      <c r="O26" s="72">
        <v>0</v>
      </c>
      <c r="P26" s="72">
        <v>0</v>
      </c>
      <c r="Q26" s="72">
        <v>2</v>
      </c>
      <c r="R26" s="72">
        <v>0</v>
      </c>
      <c r="S26" s="72">
        <v>0</v>
      </c>
      <c r="T26" s="375">
        <f t="shared" si="0"/>
        <v>8</v>
      </c>
    </row>
    <row r="27" spans="1:20" s="30" customFormat="1" ht="25.5" customHeight="1">
      <c r="A27" s="151"/>
      <c r="B27" s="521"/>
      <c r="C27" s="73" t="s">
        <v>984</v>
      </c>
      <c r="D27" s="72">
        <v>1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1</v>
      </c>
      <c r="K27" s="72">
        <v>0</v>
      </c>
      <c r="L27" s="72">
        <v>2</v>
      </c>
      <c r="M27" s="72">
        <v>0</v>
      </c>
      <c r="N27" s="72">
        <v>0</v>
      </c>
      <c r="O27" s="72">
        <v>0</v>
      </c>
      <c r="P27" s="72">
        <v>0</v>
      </c>
      <c r="Q27" s="72">
        <v>0</v>
      </c>
      <c r="R27" s="72">
        <v>0</v>
      </c>
      <c r="S27" s="72">
        <v>0</v>
      </c>
      <c r="T27" s="375">
        <f t="shared" si="0"/>
        <v>4</v>
      </c>
    </row>
    <row r="28" spans="1:20" s="30" customFormat="1" ht="25.5" customHeight="1">
      <c r="A28" s="151"/>
      <c r="B28" s="521"/>
      <c r="C28" s="73" t="s">
        <v>985</v>
      </c>
      <c r="D28" s="72">
        <v>1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2">
        <v>0</v>
      </c>
      <c r="M28" s="72">
        <v>0</v>
      </c>
      <c r="N28" s="72">
        <v>1</v>
      </c>
      <c r="O28" s="72">
        <v>0</v>
      </c>
      <c r="P28" s="72">
        <v>0</v>
      </c>
      <c r="Q28" s="72">
        <v>0</v>
      </c>
      <c r="R28" s="72">
        <v>0</v>
      </c>
      <c r="S28" s="72">
        <v>0</v>
      </c>
      <c r="T28" s="375">
        <f t="shared" si="0"/>
        <v>2</v>
      </c>
    </row>
    <row r="29" spans="1:20" s="30" customFormat="1" ht="25.5" customHeight="1">
      <c r="A29" s="151"/>
      <c r="B29" s="521"/>
      <c r="C29" s="73" t="s">
        <v>986</v>
      </c>
      <c r="D29" s="72">
        <v>11</v>
      </c>
      <c r="E29" s="72">
        <v>0</v>
      </c>
      <c r="F29" s="72">
        <v>1</v>
      </c>
      <c r="G29" s="72">
        <v>0</v>
      </c>
      <c r="H29" s="72">
        <v>0</v>
      </c>
      <c r="I29" s="72">
        <v>1</v>
      </c>
      <c r="J29" s="72">
        <v>1</v>
      </c>
      <c r="K29" s="72">
        <v>0</v>
      </c>
      <c r="L29" s="72">
        <v>1</v>
      </c>
      <c r="M29" s="72">
        <v>2</v>
      </c>
      <c r="N29" s="72">
        <v>0</v>
      </c>
      <c r="O29" s="72">
        <v>0</v>
      </c>
      <c r="P29" s="72">
        <v>2</v>
      </c>
      <c r="Q29" s="72">
        <v>2</v>
      </c>
      <c r="R29" s="72">
        <v>0</v>
      </c>
      <c r="S29" s="72">
        <v>0</v>
      </c>
      <c r="T29" s="375">
        <f t="shared" si="0"/>
        <v>21</v>
      </c>
    </row>
    <row r="30" spans="1:20" s="30" customFormat="1" ht="25.5" customHeight="1">
      <c r="A30" s="151"/>
      <c r="B30" s="521"/>
      <c r="C30" s="73" t="s">
        <v>987</v>
      </c>
      <c r="D30" s="72">
        <v>1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0</v>
      </c>
      <c r="L30" s="72">
        <v>0</v>
      </c>
      <c r="M30" s="72">
        <v>0</v>
      </c>
      <c r="N30" s="72">
        <v>0</v>
      </c>
      <c r="O30" s="72">
        <v>0</v>
      </c>
      <c r="P30" s="72">
        <v>0</v>
      </c>
      <c r="Q30" s="72">
        <v>0</v>
      </c>
      <c r="R30" s="72">
        <v>0</v>
      </c>
      <c r="S30" s="72">
        <v>0</v>
      </c>
      <c r="T30" s="375">
        <f t="shared" si="0"/>
        <v>1</v>
      </c>
    </row>
    <row r="31" spans="1:20" s="30" customFormat="1" ht="25.5" customHeight="1">
      <c r="A31" s="151"/>
      <c r="B31" s="521"/>
      <c r="C31" s="73" t="s">
        <v>988</v>
      </c>
      <c r="D31" s="72">
        <v>1</v>
      </c>
      <c r="E31" s="72">
        <v>0</v>
      </c>
      <c r="F31" s="72">
        <v>0</v>
      </c>
      <c r="G31" s="72">
        <v>1</v>
      </c>
      <c r="H31" s="72">
        <v>0</v>
      </c>
      <c r="I31" s="72">
        <v>0</v>
      </c>
      <c r="J31" s="72">
        <v>2</v>
      </c>
      <c r="K31" s="72">
        <v>0</v>
      </c>
      <c r="L31" s="72">
        <v>1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1</v>
      </c>
      <c r="S31" s="72">
        <v>0</v>
      </c>
      <c r="T31" s="375">
        <f t="shared" si="0"/>
        <v>6</v>
      </c>
    </row>
    <row r="32" spans="1:20" s="30" customFormat="1" ht="25.5" customHeight="1">
      <c r="A32" s="151"/>
      <c r="B32" s="521"/>
      <c r="C32" s="73" t="s">
        <v>989</v>
      </c>
      <c r="D32" s="72">
        <v>0</v>
      </c>
      <c r="E32" s="72">
        <v>0</v>
      </c>
      <c r="F32" s="72">
        <v>0</v>
      </c>
      <c r="G32" s="72">
        <v>1</v>
      </c>
      <c r="H32" s="72">
        <v>2</v>
      </c>
      <c r="I32" s="72">
        <v>0</v>
      </c>
      <c r="J32" s="72">
        <v>2</v>
      </c>
      <c r="K32" s="72">
        <v>1</v>
      </c>
      <c r="L32" s="72">
        <v>1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72">
        <v>0</v>
      </c>
      <c r="T32" s="375">
        <f t="shared" si="0"/>
        <v>7</v>
      </c>
    </row>
    <row r="33" spans="1:20" s="30" customFormat="1" ht="25.5" customHeight="1">
      <c r="A33" s="151"/>
      <c r="B33" s="521"/>
      <c r="C33" s="73" t="s">
        <v>990</v>
      </c>
      <c r="D33" s="72">
        <v>1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1</v>
      </c>
      <c r="R33" s="72">
        <v>0</v>
      </c>
      <c r="S33" s="72">
        <v>0</v>
      </c>
      <c r="T33" s="375">
        <f t="shared" si="0"/>
        <v>2</v>
      </c>
    </row>
    <row r="34" spans="1:20" s="30" customFormat="1" ht="25.5" customHeight="1">
      <c r="A34" s="151"/>
      <c r="B34" s="521"/>
      <c r="C34" s="73" t="s">
        <v>991</v>
      </c>
      <c r="D34" s="72">
        <v>1</v>
      </c>
      <c r="E34" s="72">
        <v>0</v>
      </c>
      <c r="F34" s="72">
        <v>0</v>
      </c>
      <c r="G34" s="72">
        <v>2</v>
      </c>
      <c r="H34" s="72">
        <v>0</v>
      </c>
      <c r="I34" s="72">
        <v>0</v>
      </c>
      <c r="J34" s="72">
        <v>3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72">
        <v>0</v>
      </c>
      <c r="T34" s="375">
        <f t="shared" si="0"/>
        <v>6</v>
      </c>
    </row>
    <row r="35" spans="1:20" s="30" customFormat="1" ht="25.5" customHeight="1">
      <c r="A35" s="151"/>
      <c r="B35" s="522"/>
      <c r="C35" s="73" t="s">
        <v>992</v>
      </c>
      <c r="D35" s="72">
        <v>1</v>
      </c>
      <c r="E35" s="72">
        <v>0</v>
      </c>
      <c r="F35" s="72">
        <v>1</v>
      </c>
      <c r="G35" s="72">
        <v>0</v>
      </c>
      <c r="H35" s="72">
        <v>0</v>
      </c>
      <c r="I35" s="72">
        <v>0</v>
      </c>
      <c r="J35" s="72">
        <v>0</v>
      </c>
      <c r="K35" s="72">
        <v>0</v>
      </c>
      <c r="L35" s="72">
        <v>1</v>
      </c>
      <c r="M35" s="72">
        <v>0</v>
      </c>
      <c r="N35" s="72">
        <v>0</v>
      </c>
      <c r="O35" s="72">
        <v>0</v>
      </c>
      <c r="P35" s="72">
        <v>0</v>
      </c>
      <c r="Q35" s="72">
        <v>0</v>
      </c>
      <c r="R35" s="72">
        <v>0</v>
      </c>
      <c r="S35" s="72">
        <v>0</v>
      </c>
      <c r="T35" s="375">
        <f t="shared" si="0"/>
        <v>3</v>
      </c>
    </row>
    <row r="36" spans="1:20" s="30" customFormat="1" ht="15" customHeight="1">
      <c r="A36" s="151"/>
      <c r="B36" s="165"/>
      <c r="C36" s="280" t="s">
        <v>108</v>
      </c>
      <c r="D36" s="375">
        <f t="shared" ref="D36:S36" si="1">SUM(D9:D35)</f>
        <v>56</v>
      </c>
      <c r="E36" s="375">
        <f t="shared" si="1"/>
        <v>4</v>
      </c>
      <c r="F36" s="375">
        <f t="shared" si="1"/>
        <v>6</v>
      </c>
      <c r="G36" s="375">
        <f t="shared" si="1"/>
        <v>5</v>
      </c>
      <c r="H36" s="375">
        <f t="shared" si="1"/>
        <v>3</v>
      </c>
      <c r="I36" s="375">
        <f t="shared" si="1"/>
        <v>4</v>
      </c>
      <c r="J36" s="375">
        <f t="shared" si="1"/>
        <v>19</v>
      </c>
      <c r="K36" s="375">
        <f t="shared" si="1"/>
        <v>3</v>
      </c>
      <c r="L36" s="375">
        <f t="shared" si="1"/>
        <v>17</v>
      </c>
      <c r="M36" s="375">
        <f t="shared" si="1"/>
        <v>11</v>
      </c>
      <c r="N36" s="375">
        <f t="shared" si="1"/>
        <v>2</v>
      </c>
      <c r="O36" s="375">
        <f t="shared" si="1"/>
        <v>0</v>
      </c>
      <c r="P36" s="375">
        <f t="shared" si="1"/>
        <v>7</v>
      </c>
      <c r="Q36" s="375">
        <f t="shared" si="1"/>
        <v>11</v>
      </c>
      <c r="R36" s="375">
        <f t="shared" si="1"/>
        <v>2</v>
      </c>
      <c r="S36" s="375">
        <f t="shared" si="1"/>
        <v>0</v>
      </c>
      <c r="T36" s="375">
        <f t="shared" si="0"/>
        <v>150</v>
      </c>
    </row>
    <row r="37" spans="1:20" s="30" customFormat="1" ht="28.5" customHeight="1">
      <c r="A37" s="151"/>
      <c r="B37" s="520" t="s">
        <v>827</v>
      </c>
      <c r="C37" s="73" t="s">
        <v>993</v>
      </c>
      <c r="D37" s="74">
        <v>0</v>
      </c>
      <c r="E37" s="74">
        <v>0</v>
      </c>
      <c r="F37" s="74">
        <v>0</v>
      </c>
      <c r="G37" s="74">
        <v>0</v>
      </c>
      <c r="H37" s="73">
        <v>0</v>
      </c>
      <c r="I37" s="74">
        <v>1</v>
      </c>
      <c r="J37" s="74">
        <v>0</v>
      </c>
      <c r="K37" s="74">
        <v>0</v>
      </c>
      <c r="L37" s="74">
        <v>0</v>
      </c>
      <c r="M37" s="74">
        <v>0</v>
      </c>
      <c r="N37" s="73">
        <v>0</v>
      </c>
      <c r="O37" s="74">
        <v>0</v>
      </c>
      <c r="P37" s="74">
        <v>0</v>
      </c>
      <c r="Q37" s="74">
        <v>0</v>
      </c>
      <c r="R37" s="74">
        <v>0</v>
      </c>
      <c r="S37" s="74">
        <v>0</v>
      </c>
      <c r="T37" s="375">
        <f t="shared" si="0"/>
        <v>1</v>
      </c>
    </row>
    <row r="38" spans="1:20" s="30" customFormat="1" ht="28.5" customHeight="1">
      <c r="A38" s="151"/>
      <c r="B38" s="521"/>
      <c r="C38" s="73" t="s">
        <v>968</v>
      </c>
      <c r="D38" s="74">
        <v>0</v>
      </c>
      <c r="E38" s="74">
        <v>0</v>
      </c>
      <c r="F38" s="74">
        <v>0</v>
      </c>
      <c r="G38" s="74">
        <v>0</v>
      </c>
      <c r="H38" s="73">
        <v>0</v>
      </c>
      <c r="I38" s="74">
        <v>0</v>
      </c>
      <c r="J38" s="74">
        <v>0</v>
      </c>
      <c r="K38" s="74">
        <v>1</v>
      </c>
      <c r="L38" s="74">
        <v>0</v>
      </c>
      <c r="M38" s="74">
        <v>0</v>
      </c>
      <c r="N38" s="73">
        <v>0</v>
      </c>
      <c r="O38" s="74">
        <v>0</v>
      </c>
      <c r="P38" s="74">
        <v>0</v>
      </c>
      <c r="Q38" s="74">
        <v>0</v>
      </c>
      <c r="R38" s="74">
        <v>0</v>
      </c>
      <c r="S38" s="74">
        <v>0</v>
      </c>
      <c r="T38" s="375">
        <f t="shared" si="0"/>
        <v>1</v>
      </c>
    </row>
    <row r="39" spans="1:20" s="30" customFormat="1" ht="28.5" customHeight="1">
      <c r="A39" s="151"/>
      <c r="B39" s="521"/>
      <c r="C39" s="73" t="s">
        <v>975</v>
      </c>
      <c r="D39" s="74">
        <v>0</v>
      </c>
      <c r="E39" s="74">
        <v>0</v>
      </c>
      <c r="F39" s="74">
        <v>0</v>
      </c>
      <c r="G39" s="74">
        <v>0</v>
      </c>
      <c r="H39" s="73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3">
        <v>0</v>
      </c>
      <c r="O39" s="74">
        <v>0</v>
      </c>
      <c r="P39" s="74">
        <v>0</v>
      </c>
      <c r="Q39" s="74">
        <v>0</v>
      </c>
      <c r="R39" s="74">
        <v>1</v>
      </c>
      <c r="S39" s="74">
        <v>0</v>
      </c>
      <c r="T39" s="375">
        <f t="shared" si="0"/>
        <v>1</v>
      </c>
    </row>
    <row r="40" spans="1:20" s="30" customFormat="1" ht="28.5" customHeight="1">
      <c r="A40" s="151"/>
      <c r="B40" s="521"/>
      <c r="C40" s="73" t="s">
        <v>976</v>
      </c>
      <c r="D40" s="74">
        <v>0</v>
      </c>
      <c r="E40" s="74">
        <v>0</v>
      </c>
      <c r="F40" s="74">
        <v>0</v>
      </c>
      <c r="G40" s="74">
        <v>0</v>
      </c>
      <c r="H40" s="73">
        <v>0</v>
      </c>
      <c r="I40" s="74">
        <v>0</v>
      </c>
      <c r="J40" s="74">
        <v>0</v>
      </c>
      <c r="K40" s="74">
        <v>0</v>
      </c>
      <c r="L40" s="74">
        <v>1</v>
      </c>
      <c r="M40" s="74">
        <v>0</v>
      </c>
      <c r="N40" s="73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375">
        <f t="shared" si="0"/>
        <v>1</v>
      </c>
    </row>
    <row r="41" spans="1:20" s="30" customFormat="1" ht="28.5" customHeight="1">
      <c r="A41" s="151"/>
      <c r="B41" s="521"/>
      <c r="C41" s="73" t="s">
        <v>977</v>
      </c>
      <c r="D41" s="74">
        <v>7</v>
      </c>
      <c r="E41" s="74">
        <v>0</v>
      </c>
      <c r="F41" s="74">
        <v>0</v>
      </c>
      <c r="G41" s="74">
        <v>0</v>
      </c>
      <c r="H41" s="73">
        <v>0</v>
      </c>
      <c r="I41" s="74">
        <v>1</v>
      </c>
      <c r="J41" s="74">
        <v>3</v>
      </c>
      <c r="K41" s="74">
        <v>1</v>
      </c>
      <c r="L41" s="74">
        <v>4</v>
      </c>
      <c r="M41" s="74">
        <v>1</v>
      </c>
      <c r="N41" s="73">
        <v>0</v>
      </c>
      <c r="O41" s="74">
        <v>0</v>
      </c>
      <c r="P41" s="74">
        <v>1</v>
      </c>
      <c r="Q41" s="74">
        <v>3</v>
      </c>
      <c r="R41" s="74">
        <v>0</v>
      </c>
      <c r="S41" s="74">
        <v>0</v>
      </c>
      <c r="T41" s="375">
        <f t="shared" si="0"/>
        <v>21</v>
      </c>
    </row>
    <row r="42" spans="1:20" s="30" customFormat="1" ht="28.5" customHeight="1">
      <c r="A42" s="151"/>
      <c r="B42" s="521"/>
      <c r="C42" s="73" t="s">
        <v>978</v>
      </c>
      <c r="D42" s="74">
        <v>0</v>
      </c>
      <c r="E42" s="74">
        <v>1</v>
      </c>
      <c r="F42" s="74">
        <v>0</v>
      </c>
      <c r="G42" s="74">
        <v>0</v>
      </c>
      <c r="H42" s="73">
        <v>0</v>
      </c>
      <c r="I42" s="74">
        <v>1</v>
      </c>
      <c r="J42" s="74">
        <v>0</v>
      </c>
      <c r="K42" s="74">
        <v>0</v>
      </c>
      <c r="L42" s="74">
        <v>0</v>
      </c>
      <c r="M42" s="74">
        <v>0</v>
      </c>
      <c r="N42" s="73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375">
        <f t="shared" si="0"/>
        <v>2</v>
      </c>
    </row>
    <row r="43" spans="1:20" s="30" customFormat="1" ht="28.5" customHeight="1">
      <c r="A43" s="151"/>
      <c r="B43" s="521"/>
      <c r="C43" s="73" t="s">
        <v>982</v>
      </c>
      <c r="D43" s="74">
        <v>0</v>
      </c>
      <c r="E43" s="74">
        <v>1</v>
      </c>
      <c r="F43" s="74">
        <v>0</v>
      </c>
      <c r="G43" s="74">
        <v>0</v>
      </c>
      <c r="H43" s="73">
        <v>1</v>
      </c>
      <c r="I43" s="74">
        <v>0</v>
      </c>
      <c r="J43" s="74">
        <v>0</v>
      </c>
      <c r="K43" s="74">
        <v>1</v>
      </c>
      <c r="L43" s="74">
        <v>1</v>
      </c>
      <c r="M43" s="74">
        <v>0</v>
      </c>
      <c r="N43" s="73">
        <v>0</v>
      </c>
      <c r="O43" s="74">
        <v>0</v>
      </c>
      <c r="P43" s="74">
        <v>1</v>
      </c>
      <c r="Q43" s="74">
        <v>0</v>
      </c>
      <c r="R43" s="74">
        <v>0</v>
      </c>
      <c r="S43" s="74">
        <v>0</v>
      </c>
      <c r="T43" s="375">
        <f t="shared" si="0"/>
        <v>5</v>
      </c>
    </row>
    <row r="44" spans="1:20" s="30" customFormat="1" ht="28.5" customHeight="1">
      <c r="A44" s="151"/>
      <c r="B44" s="521"/>
      <c r="C44" s="73" t="s">
        <v>983</v>
      </c>
      <c r="D44" s="74">
        <v>1</v>
      </c>
      <c r="E44" s="74">
        <v>0</v>
      </c>
      <c r="F44" s="74">
        <v>0</v>
      </c>
      <c r="G44" s="74">
        <v>0</v>
      </c>
      <c r="H44" s="73">
        <v>0</v>
      </c>
      <c r="I44" s="74">
        <v>0</v>
      </c>
      <c r="J44" s="74">
        <v>0</v>
      </c>
      <c r="K44" s="74">
        <v>0</v>
      </c>
      <c r="L44" s="74">
        <v>1</v>
      </c>
      <c r="M44" s="74">
        <v>0</v>
      </c>
      <c r="N44" s="73">
        <v>0</v>
      </c>
      <c r="O44" s="74">
        <v>0</v>
      </c>
      <c r="P44" s="74">
        <v>0</v>
      </c>
      <c r="Q44" s="74">
        <v>0</v>
      </c>
      <c r="R44" s="74">
        <v>0</v>
      </c>
      <c r="S44" s="74">
        <v>0</v>
      </c>
      <c r="T44" s="375">
        <f t="shared" si="0"/>
        <v>2</v>
      </c>
    </row>
    <row r="45" spans="1:20" s="30" customFormat="1" ht="28.5" customHeight="1">
      <c r="A45" s="151"/>
      <c r="B45" s="521"/>
      <c r="C45" s="73" t="s">
        <v>984</v>
      </c>
      <c r="D45" s="74">
        <v>0</v>
      </c>
      <c r="E45" s="74">
        <v>0</v>
      </c>
      <c r="F45" s="74">
        <v>0</v>
      </c>
      <c r="G45" s="74">
        <v>0</v>
      </c>
      <c r="H45" s="73">
        <v>0</v>
      </c>
      <c r="I45" s="74">
        <v>1</v>
      </c>
      <c r="J45" s="74">
        <v>0</v>
      </c>
      <c r="K45" s="74">
        <v>0</v>
      </c>
      <c r="L45" s="74">
        <v>0</v>
      </c>
      <c r="M45" s="74">
        <v>0</v>
      </c>
      <c r="N45" s="73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375">
        <f t="shared" si="0"/>
        <v>1</v>
      </c>
    </row>
    <row r="46" spans="1:20" s="30" customFormat="1" ht="28.5" customHeight="1">
      <c r="A46" s="151"/>
      <c r="B46" s="521"/>
      <c r="C46" s="73" t="s">
        <v>986</v>
      </c>
      <c r="D46" s="74">
        <v>1</v>
      </c>
      <c r="E46" s="74">
        <v>0</v>
      </c>
      <c r="F46" s="74">
        <v>0</v>
      </c>
      <c r="G46" s="74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3">
        <v>0</v>
      </c>
      <c r="O46" s="74">
        <v>0</v>
      </c>
      <c r="P46" s="74">
        <v>0</v>
      </c>
      <c r="Q46" s="74">
        <v>1</v>
      </c>
      <c r="R46" s="74">
        <v>0</v>
      </c>
      <c r="S46" s="74">
        <v>0</v>
      </c>
      <c r="T46" s="375">
        <f t="shared" si="0"/>
        <v>2</v>
      </c>
    </row>
    <row r="47" spans="1:20" s="30" customFormat="1" ht="28.5" customHeight="1">
      <c r="A47" s="151"/>
      <c r="B47" s="521"/>
      <c r="C47" s="73" t="s">
        <v>987</v>
      </c>
      <c r="D47" s="74">
        <v>0</v>
      </c>
      <c r="E47" s="74">
        <v>0</v>
      </c>
      <c r="F47" s="74">
        <v>0</v>
      </c>
      <c r="G47" s="74">
        <v>0</v>
      </c>
      <c r="H47" s="73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3">
        <v>0</v>
      </c>
      <c r="O47" s="74">
        <v>0</v>
      </c>
      <c r="P47" s="74">
        <v>0</v>
      </c>
      <c r="Q47" s="74">
        <v>0</v>
      </c>
      <c r="R47" s="74">
        <v>0</v>
      </c>
      <c r="S47" s="74">
        <v>1</v>
      </c>
      <c r="T47" s="375">
        <f t="shared" si="0"/>
        <v>1</v>
      </c>
    </row>
    <row r="48" spans="1:20" s="30" customFormat="1" ht="28.5" customHeight="1">
      <c r="A48" s="151"/>
      <c r="B48" s="521"/>
      <c r="C48" s="73" t="s">
        <v>988</v>
      </c>
      <c r="D48" s="74">
        <v>1</v>
      </c>
      <c r="E48" s="74">
        <v>0</v>
      </c>
      <c r="F48" s="74">
        <v>0</v>
      </c>
      <c r="G48" s="74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3">
        <v>0</v>
      </c>
      <c r="O48" s="74">
        <v>1</v>
      </c>
      <c r="P48" s="74">
        <v>0</v>
      </c>
      <c r="Q48" s="74">
        <v>1</v>
      </c>
      <c r="R48" s="74">
        <v>0</v>
      </c>
      <c r="S48" s="74">
        <v>0</v>
      </c>
      <c r="T48" s="375">
        <f t="shared" si="0"/>
        <v>3</v>
      </c>
    </row>
    <row r="49" spans="1:20" s="30" customFormat="1" ht="28.5" customHeight="1">
      <c r="A49" s="151"/>
      <c r="B49" s="522"/>
      <c r="C49" s="73" t="s">
        <v>989</v>
      </c>
      <c r="D49" s="74">
        <v>0</v>
      </c>
      <c r="E49" s="74">
        <v>0</v>
      </c>
      <c r="F49" s="74">
        <v>0</v>
      </c>
      <c r="G49" s="74">
        <v>0</v>
      </c>
      <c r="H49" s="73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3">
        <v>0</v>
      </c>
      <c r="O49" s="74">
        <v>0</v>
      </c>
      <c r="P49" s="74">
        <v>0</v>
      </c>
      <c r="Q49" s="74">
        <v>0</v>
      </c>
      <c r="R49" s="74">
        <v>1</v>
      </c>
      <c r="S49" s="74">
        <v>0</v>
      </c>
      <c r="T49" s="375">
        <f t="shared" si="0"/>
        <v>1</v>
      </c>
    </row>
    <row r="50" spans="1:20" s="28" customFormat="1" ht="14.25" customHeight="1">
      <c r="A50" s="139"/>
      <c r="B50" s="165"/>
      <c r="C50" s="280" t="s">
        <v>108</v>
      </c>
      <c r="D50" s="277">
        <f t="shared" ref="D50:S50" si="2">SUM(D37:D49)</f>
        <v>10</v>
      </c>
      <c r="E50" s="277">
        <f t="shared" si="2"/>
        <v>2</v>
      </c>
      <c r="F50" s="277">
        <f t="shared" si="2"/>
        <v>0</v>
      </c>
      <c r="G50" s="277">
        <f t="shared" si="2"/>
        <v>0</v>
      </c>
      <c r="H50" s="277">
        <f t="shared" si="2"/>
        <v>1</v>
      </c>
      <c r="I50" s="277">
        <f t="shared" si="2"/>
        <v>4</v>
      </c>
      <c r="J50" s="277">
        <f t="shared" si="2"/>
        <v>3</v>
      </c>
      <c r="K50" s="277">
        <f t="shared" si="2"/>
        <v>3</v>
      </c>
      <c r="L50" s="277">
        <f t="shared" si="2"/>
        <v>7</v>
      </c>
      <c r="M50" s="277">
        <f t="shared" si="2"/>
        <v>1</v>
      </c>
      <c r="N50" s="277">
        <f t="shared" si="2"/>
        <v>0</v>
      </c>
      <c r="O50" s="277">
        <f t="shared" si="2"/>
        <v>1</v>
      </c>
      <c r="P50" s="277">
        <f t="shared" si="2"/>
        <v>2</v>
      </c>
      <c r="Q50" s="277">
        <f t="shared" si="2"/>
        <v>5</v>
      </c>
      <c r="R50" s="277">
        <f t="shared" si="2"/>
        <v>2</v>
      </c>
      <c r="S50" s="277">
        <f t="shared" si="2"/>
        <v>1</v>
      </c>
      <c r="T50" s="375">
        <f t="shared" si="0"/>
        <v>42</v>
      </c>
    </row>
    <row r="51" spans="1:20" s="28" customFormat="1" ht="15" customHeight="1">
      <c r="A51" s="139"/>
      <c r="B51" s="281"/>
      <c r="C51" s="282" t="s">
        <v>10</v>
      </c>
      <c r="D51" s="283">
        <f t="shared" ref="D51:S51" si="3">D$36 + D$50</f>
        <v>66</v>
      </c>
      <c r="E51" s="283">
        <f t="shared" si="3"/>
        <v>6</v>
      </c>
      <c r="F51" s="283">
        <f t="shared" si="3"/>
        <v>6</v>
      </c>
      <c r="G51" s="283">
        <f t="shared" si="3"/>
        <v>5</v>
      </c>
      <c r="H51" s="283">
        <f t="shared" si="3"/>
        <v>4</v>
      </c>
      <c r="I51" s="283">
        <f t="shared" si="3"/>
        <v>8</v>
      </c>
      <c r="J51" s="283">
        <f t="shared" si="3"/>
        <v>22</v>
      </c>
      <c r="K51" s="283">
        <f t="shared" si="3"/>
        <v>6</v>
      </c>
      <c r="L51" s="283">
        <f t="shared" si="3"/>
        <v>24</v>
      </c>
      <c r="M51" s="283">
        <f t="shared" si="3"/>
        <v>12</v>
      </c>
      <c r="N51" s="283">
        <f t="shared" si="3"/>
        <v>2</v>
      </c>
      <c r="O51" s="283">
        <f t="shared" si="3"/>
        <v>1</v>
      </c>
      <c r="P51" s="283">
        <f t="shared" si="3"/>
        <v>9</v>
      </c>
      <c r="Q51" s="283">
        <f t="shared" si="3"/>
        <v>16</v>
      </c>
      <c r="R51" s="283">
        <f t="shared" si="3"/>
        <v>4</v>
      </c>
      <c r="S51" s="283">
        <f t="shared" si="3"/>
        <v>1</v>
      </c>
      <c r="T51" s="375">
        <f t="shared" si="0"/>
        <v>192</v>
      </c>
    </row>
    <row r="52" spans="1:20" s="28" customFormat="1" ht="12.75" customHeight="1">
      <c r="A52" s="139"/>
      <c r="B52" s="284" t="s">
        <v>311</v>
      </c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/>
    </row>
    <row r="53" spans="1:20" s="28" customFormat="1" ht="12.75" customHeight="1">
      <c r="A53" s="139"/>
      <c r="B53" s="139"/>
      <c r="C53" s="139"/>
      <c r="D53" s="141"/>
      <c r="E53" s="285"/>
      <c r="F53" s="285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39"/>
    </row>
    <row r="54" spans="1:20" s="28" customFormat="1" ht="15.75" customHeight="1">
      <c r="A54" s="139"/>
      <c r="B54" s="523" t="s">
        <v>237</v>
      </c>
      <c r="C54" s="523"/>
      <c r="D54" s="523"/>
      <c r="E54" s="523"/>
      <c r="F54" s="523"/>
      <c r="G54" s="523"/>
      <c r="H54" s="523"/>
      <c r="I54" s="523"/>
      <c r="J54" s="523"/>
      <c r="K54" s="523"/>
      <c r="L54" s="523"/>
      <c r="M54" s="523"/>
      <c r="N54" s="523"/>
      <c r="O54" s="523"/>
      <c r="P54" s="523"/>
      <c r="Q54" s="523"/>
      <c r="R54" s="523"/>
      <c r="S54" s="523"/>
      <c r="T54" s="523"/>
    </row>
    <row r="55" spans="1:20" s="28" customFormat="1">
      <c r="A55" s="139"/>
      <c r="B55" s="523" t="s">
        <v>238</v>
      </c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523"/>
      <c r="O55" s="523"/>
      <c r="P55" s="523"/>
      <c r="Q55" s="523"/>
      <c r="R55" s="523"/>
      <c r="S55" s="523"/>
      <c r="T55" s="523"/>
    </row>
    <row r="56" spans="1:20" s="28" customFormat="1" ht="20.25" customHeight="1"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20" s="28" customFormat="1" ht="20.25" customHeight="1"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20" s="28" customFormat="1" ht="20.25" customHeight="1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20">
      <c r="B59" s="28"/>
      <c r="C59" s="2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8"/>
    </row>
    <row r="60" spans="1:20">
      <c r="B60" s="28"/>
      <c r="C60" s="2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8"/>
    </row>
    <row r="61" spans="1:20">
      <c r="B61" s="28"/>
      <c r="C61" s="28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8"/>
    </row>
  </sheetData>
  <mergeCells count="5">
    <mergeCell ref="D7:S7"/>
    <mergeCell ref="B9:B35"/>
    <mergeCell ref="B37:B49"/>
    <mergeCell ref="B54:T54"/>
    <mergeCell ref="B55:T55"/>
  </mergeCells>
  <pageMargins left="0.27559055118110232" right="0.27559055118110232" top="0.78740157480314954" bottom="0.78740157480314954" header="0.31496062992125989" footer="0.31496062992125989"/>
  <pageSetup paperSize="8" scale="83" orientation="portrait" horizontalDpi="1200" r:id="rId1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rgb="FF92D050"/>
    <pageSetUpPr fitToPage="1"/>
  </sheetPr>
  <dimension ref="A1:E158"/>
  <sheetViews>
    <sheetView showGridLines="0" view="pageBreakPreview" zoomScaleNormal="100" zoomScaleSheetLayoutView="100" workbookViewId="0">
      <selection activeCell="B5" sqref="B5"/>
    </sheetView>
  </sheetViews>
  <sheetFormatPr defaultColWidth="9.140625" defaultRowHeight="12.75"/>
  <cols>
    <col min="1" max="1" width="1.7109375" style="25" customWidth="1"/>
    <col min="2" max="2" width="16.42578125" style="60" customWidth="1"/>
    <col min="3" max="3" width="10.7109375" style="59" customWidth="1"/>
    <col min="4" max="4" width="36" style="22" customWidth="1"/>
    <col min="5" max="5" width="2.140625" style="25" customWidth="1"/>
    <col min="6" max="6" width="4" style="25" customWidth="1"/>
    <col min="7" max="16384" width="9.140625" style="25"/>
  </cols>
  <sheetData>
    <row r="1" spans="1:5" s="28" customFormat="1" ht="14.1" customHeight="1">
      <c r="A1" s="139"/>
      <c r="B1" s="286" t="s">
        <v>318</v>
      </c>
      <c r="C1" s="288"/>
      <c r="D1" s="143"/>
    </row>
    <row r="2" spans="1:5" s="28" customFormat="1" ht="14.1" customHeight="1">
      <c r="A2" s="139"/>
      <c r="B2" s="289" t="s">
        <v>591</v>
      </c>
      <c r="C2" s="290"/>
      <c r="D2" s="291"/>
    </row>
    <row r="3" spans="1:5" s="28" customFormat="1" ht="14.1" customHeight="1">
      <c r="A3" s="139"/>
      <c r="B3" s="289" t="s">
        <v>147</v>
      </c>
      <c r="C3" s="288"/>
      <c r="D3" s="143"/>
    </row>
    <row r="4" spans="1:5" s="28" customFormat="1" ht="11.25" customHeight="1">
      <c r="A4" s="139"/>
      <c r="B4" s="292"/>
      <c r="C4" s="288"/>
      <c r="D4" s="143"/>
    </row>
    <row r="5" spans="1:5" s="28" customFormat="1" ht="14.65" customHeight="1">
      <c r="A5" s="139"/>
      <c r="B5" s="293" t="s">
        <v>1127</v>
      </c>
      <c r="C5" s="295"/>
      <c r="D5" s="296"/>
      <c r="E5" s="26"/>
    </row>
    <row r="6" spans="1:5" s="28" customFormat="1" ht="14.65" customHeight="1">
      <c r="A6" s="139"/>
      <c r="B6" s="292"/>
      <c r="C6" s="288"/>
      <c r="D6" s="297" t="s">
        <v>934</v>
      </c>
    </row>
    <row r="7" spans="1:5" s="24" customFormat="1" ht="15" customHeight="1">
      <c r="A7" s="147"/>
      <c r="B7" s="375" t="s">
        <v>111</v>
      </c>
      <c r="C7" s="375" t="s">
        <v>103</v>
      </c>
      <c r="D7" s="375" t="s">
        <v>230</v>
      </c>
    </row>
    <row r="8" spans="1:5" ht="51">
      <c r="A8" s="144"/>
      <c r="B8" s="524" t="s">
        <v>966</v>
      </c>
      <c r="C8" s="299" t="s">
        <v>23</v>
      </c>
      <c r="D8" s="298" t="s">
        <v>1126</v>
      </c>
    </row>
    <row r="9" spans="1:5" ht="25.5">
      <c r="A9" s="144"/>
      <c r="B9" s="526"/>
      <c r="C9" s="299" t="s">
        <v>20</v>
      </c>
      <c r="D9" s="298" t="s">
        <v>1125</v>
      </c>
    </row>
    <row r="10" spans="1:5" ht="25.5">
      <c r="A10" s="144"/>
      <c r="B10" s="526"/>
      <c r="C10" s="299" t="s">
        <v>15</v>
      </c>
      <c r="D10" s="298" t="s">
        <v>1124</v>
      </c>
    </row>
    <row r="11" spans="1:5" ht="25.5">
      <c r="A11" s="144"/>
      <c r="B11" s="526"/>
      <c r="C11" s="299" t="s">
        <v>15</v>
      </c>
      <c r="D11" s="298" t="s">
        <v>1123</v>
      </c>
    </row>
    <row r="12" spans="1:5" ht="25.5">
      <c r="A12" s="144"/>
      <c r="B12" s="526"/>
      <c r="C12" s="299" t="s">
        <v>965</v>
      </c>
      <c r="D12" s="298" t="s">
        <v>1122</v>
      </c>
    </row>
    <row r="13" spans="1:5" ht="38.25">
      <c r="A13" s="144"/>
      <c r="B13" s="526"/>
      <c r="C13" s="299" t="s">
        <v>20</v>
      </c>
      <c r="D13" s="298" t="s">
        <v>1121</v>
      </c>
    </row>
    <row r="14" spans="1:5" ht="25.5">
      <c r="A14" s="144"/>
      <c r="B14" s="526"/>
      <c r="C14" s="299" t="s">
        <v>15</v>
      </c>
      <c r="D14" s="298" t="s">
        <v>261</v>
      </c>
    </row>
    <row r="15" spans="1:5" ht="25.5">
      <c r="A15" s="144"/>
      <c r="B15" s="526"/>
      <c r="C15" s="299" t="s">
        <v>20</v>
      </c>
      <c r="D15" s="298" t="s">
        <v>1120</v>
      </c>
    </row>
    <row r="16" spans="1:5" ht="25.5">
      <c r="A16" s="144"/>
      <c r="B16" s="526"/>
      <c r="C16" s="299" t="s">
        <v>965</v>
      </c>
      <c r="D16" s="298" t="s">
        <v>1119</v>
      </c>
    </row>
    <row r="17" spans="1:4">
      <c r="A17" s="144"/>
      <c r="B17" s="526"/>
      <c r="C17" s="299" t="s">
        <v>15</v>
      </c>
      <c r="D17" s="298" t="s">
        <v>1118</v>
      </c>
    </row>
    <row r="18" spans="1:4">
      <c r="A18" s="144"/>
      <c r="B18" s="525"/>
      <c r="C18" s="299" t="s">
        <v>585</v>
      </c>
      <c r="D18" s="298" t="s">
        <v>1117</v>
      </c>
    </row>
    <row r="19" spans="1:4" ht="38.25">
      <c r="A19" s="144"/>
      <c r="B19" s="524" t="s">
        <v>967</v>
      </c>
      <c r="C19" s="299" t="s">
        <v>170</v>
      </c>
      <c r="D19" s="298" t="s">
        <v>1116</v>
      </c>
    </row>
    <row r="20" spans="1:4">
      <c r="A20" s="144"/>
      <c r="B20" s="525"/>
      <c r="C20" s="299" t="s">
        <v>15</v>
      </c>
      <c r="D20" s="298" t="s">
        <v>1115</v>
      </c>
    </row>
    <row r="21" spans="1:4">
      <c r="A21" s="144"/>
      <c r="B21" s="524" t="s">
        <v>968</v>
      </c>
      <c r="C21" s="299" t="s">
        <v>155</v>
      </c>
      <c r="D21" s="298" t="s">
        <v>165</v>
      </c>
    </row>
    <row r="22" spans="1:4" ht="25.5">
      <c r="A22" s="144"/>
      <c r="B22" s="525"/>
      <c r="C22" s="299" t="s">
        <v>155</v>
      </c>
      <c r="D22" s="298" t="s">
        <v>166</v>
      </c>
    </row>
    <row r="23" spans="1:4" ht="25.5">
      <c r="A23" s="144"/>
      <c r="B23" s="524" t="s">
        <v>969</v>
      </c>
      <c r="C23" s="299" t="s">
        <v>16</v>
      </c>
      <c r="D23" s="298" t="s">
        <v>1114</v>
      </c>
    </row>
    <row r="24" spans="1:4" ht="25.5">
      <c r="A24" s="144"/>
      <c r="B24" s="525"/>
      <c r="C24" s="299" t="s">
        <v>171</v>
      </c>
      <c r="D24" s="298" t="s">
        <v>1113</v>
      </c>
    </row>
    <row r="25" spans="1:4" ht="25.5">
      <c r="A25" s="144"/>
      <c r="B25" s="300" t="s">
        <v>970</v>
      </c>
      <c r="C25" s="299" t="s">
        <v>15</v>
      </c>
      <c r="D25" s="298" t="s">
        <v>1112</v>
      </c>
    </row>
    <row r="26" spans="1:4" ht="51">
      <c r="A26" s="144"/>
      <c r="B26" s="300" t="s">
        <v>971</v>
      </c>
      <c r="C26" s="299" t="s">
        <v>169</v>
      </c>
      <c r="D26" s="298" t="s">
        <v>1111</v>
      </c>
    </row>
    <row r="27" spans="1:4" ht="38.25">
      <c r="A27" s="144"/>
      <c r="B27" s="300" t="s">
        <v>972</v>
      </c>
      <c r="C27" s="299" t="s">
        <v>169</v>
      </c>
      <c r="D27" s="298" t="s">
        <v>1110</v>
      </c>
    </row>
    <row r="28" spans="1:4">
      <c r="A28" s="144"/>
      <c r="B28" s="524" t="s">
        <v>973</v>
      </c>
      <c r="C28" s="299" t="s">
        <v>15</v>
      </c>
      <c r="D28" s="298" t="s">
        <v>1109</v>
      </c>
    </row>
    <row r="29" spans="1:4">
      <c r="A29" s="144"/>
      <c r="B29" s="526"/>
      <c r="C29" s="299" t="s">
        <v>15</v>
      </c>
      <c r="D29" s="298" t="s">
        <v>859</v>
      </c>
    </row>
    <row r="30" spans="1:4" ht="38.25">
      <c r="A30" s="144"/>
      <c r="B30" s="526"/>
      <c r="C30" s="299" t="s">
        <v>169</v>
      </c>
      <c r="D30" s="298" t="s">
        <v>1108</v>
      </c>
    </row>
    <row r="31" spans="1:4" ht="25.5">
      <c r="A31" s="144"/>
      <c r="B31" s="526"/>
      <c r="C31" s="299" t="s">
        <v>20</v>
      </c>
      <c r="D31" s="298" t="s">
        <v>1107</v>
      </c>
    </row>
    <row r="32" spans="1:4" ht="38.25">
      <c r="A32" s="144"/>
      <c r="B32" s="526"/>
      <c r="C32" s="299" t="s">
        <v>170</v>
      </c>
      <c r="D32" s="298" t="s">
        <v>1106</v>
      </c>
    </row>
    <row r="33" spans="1:4" ht="25.5">
      <c r="A33" s="144"/>
      <c r="B33" s="526"/>
      <c r="C33" s="299" t="s">
        <v>13</v>
      </c>
      <c r="D33" s="298" t="s">
        <v>1105</v>
      </c>
    </row>
    <row r="34" spans="1:4" ht="25.5">
      <c r="A34" s="144"/>
      <c r="B34" s="526"/>
      <c r="C34" s="299" t="s">
        <v>15</v>
      </c>
      <c r="D34" s="298" t="s">
        <v>319</v>
      </c>
    </row>
    <row r="35" spans="1:4" ht="25.5">
      <c r="A35" s="144"/>
      <c r="B35" s="526"/>
      <c r="C35" s="299" t="s">
        <v>169</v>
      </c>
      <c r="D35" s="298" t="s">
        <v>1104</v>
      </c>
    </row>
    <row r="36" spans="1:4" ht="25.5">
      <c r="A36" s="144"/>
      <c r="B36" s="525"/>
      <c r="C36" s="299" t="s">
        <v>15</v>
      </c>
      <c r="D36" s="298" t="s">
        <v>1103</v>
      </c>
    </row>
    <row r="37" spans="1:4" ht="38.25">
      <c r="A37" s="144"/>
      <c r="B37" s="524" t="s">
        <v>974</v>
      </c>
      <c r="C37" s="299" t="s">
        <v>13</v>
      </c>
      <c r="D37" s="298" t="s">
        <v>1102</v>
      </c>
    </row>
    <row r="38" spans="1:4">
      <c r="A38" s="144"/>
      <c r="B38" s="525"/>
      <c r="C38" s="299" t="s">
        <v>585</v>
      </c>
      <c r="D38" s="298" t="s">
        <v>1101</v>
      </c>
    </row>
    <row r="39" spans="1:4">
      <c r="A39" s="144"/>
      <c r="B39" s="524" t="s">
        <v>975</v>
      </c>
      <c r="C39" s="299" t="s">
        <v>16</v>
      </c>
      <c r="D39" s="298" t="s">
        <v>1100</v>
      </c>
    </row>
    <row r="40" spans="1:4" ht="25.5">
      <c r="A40" s="144"/>
      <c r="B40" s="526"/>
      <c r="C40" s="299" t="s">
        <v>15</v>
      </c>
      <c r="D40" s="298" t="s">
        <v>1099</v>
      </c>
    </row>
    <row r="41" spans="1:4">
      <c r="A41" s="144"/>
      <c r="B41" s="526"/>
      <c r="C41" s="299" t="s">
        <v>15</v>
      </c>
      <c r="D41" s="298" t="s">
        <v>1098</v>
      </c>
    </row>
    <row r="42" spans="1:4">
      <c r="A42" s="144"/>
      <c r="B42" s="525"/>
      <c r="C42" s="299" t="s">
        <v>15</v>
      </c>
      <c r="D42" s="298" t="s">
        <v>1097</v>
      </c>
    </row>
    <row r="43" spans="1:4" ht="25.5">
      <c r="A43" s="144"/>
      <c r="B43" s="524" t="s">
        <v>976</v>
      </c>
      <c r="C43" s="299" t="s">
        <v>19</v>
      </c>
      <c r="D43" s="298" t="s">
        <v>1096</v>
      </c>
    </row>
    <row r="44" spans="1:4" ht="38.25">
      <c r="A44" s="144"/>
      <c r="B44" s="526"/>
      <c r="C44" s="299" t="s">
        <v>170</v>
      </c>
      <c r="D44" s="298" t="s">
        <v>1095</v>
      </c>
    </row>
    <row r="45" spans="1:4" ht="25.5">
      <c r="A45" s="144"/>
      <c r="B45" s="526"/>
      <c r="C45" s="299" t="s">
        <v>13</v>
      </c>
      <c r="D45" s="298" t="s">
        <v>1094</v>
      </c>
    </row>
    <row r="46" spans="1:4" ht="25.5">
      <c r="A46" s="144"/>
      <c r="B46" s="526"/>
      <c r="C46" s="299" t="s">
        <v>20</v>
      </c>
      <c r="D46" s="298" t="s">
        <v>1093</v>
      </c>
    </row>
    <row r="47" spans="1:4" ht="38.25">
      <c r="A47" s="144"/>
      <c r="B47" s="526"/>
      <c r="C47" s="299" t="s">
        <v>171</v>
      </c>
      <c r="D47" s="298" t="s">
        <v>1092</v>
      </c>
    </row>
    <row r="48" spans="1:4" ht="25.5">
      <c r="A48" s="144"/>
      <c r="B48" s="525"/>
      <c r="C48" s="299" t="s">
        <v>965</v>
      </c>
      <c r="D48" s="298" t="s">
        <v>1091</v>
      </c>
    </row>
    <row r="49" spans="1:4" ht="25.5">
      <c r="A49" s="144"/>
      <c r="B49" s="524" t="s">
        <v>977</v>
      </c>
      <c r="C49" s="299" t="s">
        <v>169</v>
      </c>
      <c r="D49" s="298" t="s">
        <v>1090</v>
      </c>
    </row>
    <row r="50" spans="1:4" ht="25.5">
      <c r="A50" s="144"/>
      <c r="B50" s="526"/>
      <c r="C50" s="299" t="s">
        <v>170</v>
      </c>
      <c r="D50" s="298" t="s">
        <v>1089</v>
      </c>
    </row>
    <row r="51" spans="1:4">
      <c r="A51" s="144"/>
      <c r="B51" s="526"/>
      <c r="C51" s="299" t="s">
        <v>15</v>
      </c>
      <c r="D51" s="298" t="s">
        <v>1088</v>
      </c>
    </row>
    <row r="52" spans="1:4">
      <c r="A52" s="144"/>
      <c r="B52" s="526"/>
      <c r="C52" s="299" t="s">
        <v>155</v>
      </c>
      <c r="D52" s="298" t="s">
        <v>167</v>
      </c>
    </row>
    <row r="53" spans="1:4" ht="12.75" customHeight="1">
      <c r="A53" s="144"/>
      <c r="B53" s="526"/>
      <c r="C53" s="299" t="s">
        <v>15</v>
      </c>
      <c r="D53" s="298" t="s">
        <v>1087</v>
      </c>
    </row>
    <row r="54" spans="1:4" ht="25.5">
      <c r="A54" s="144"/>
      <c r="B54" s="526"/>
      <c r="C54" s="299" t="s">
        <v>170</v>
      </c>
      <c r="D54" s="298" t="s">
        <v>1086</v>
      </c>
    </row>
    <row r="55" spans="1:4" ht="25.5">
      <c r="A55" s="144"/>
      <c r="B55" s="526"/>
      <c r="C55" s="299" t="s">
        <v>20</v>
      </c>
      <c r="D55" s="298" t="s">
        <v>1085</v>
      </c>
    </row>
    <row r="56" spans="1:4">
      <c r="A56" s="144"/>
      <c r="B56" s="526"/>
      <c r="C56" s="299" t="s">
        <v>15</v>
      </c>
      <c r="D56" s="298" t="s">
        <v>1084</v>
      </c>
    </row>
    <row r="57" spans="1:4">
      <c r="A57" s="144"/>
      <c r="B57" s="526"/>
      <c r="C57" s="299" t="s">
        <v>15</v>
      </c>
      <c r="D57" s="298" t="s">
        <v>1083</v>
      </c>
    </row>
    <row r="58" spans="1:4">
      <c r="A58" s="144"/>
      <c r="B58" s="526"/>
      <c r="C58" s="299" t="s">
        <v>15</v>
      </c>
      <c r="D58" s="298" t="s">
        <v>1082</v>
      </c>
    </row>
    <row r="59" spans="1:4" ht="25.5">
      <c r="A59" s="144"/>
      <c r="B59" s="526"/>
      <c r="C59" s="299" t="s">
        <v>965</v>
      </c>
      <c r="D59" s="298" t="s">
        <v>1081</v>
      </c>
    </row>
    <row r="60" spans="1:4">
      <c r="A60" s="144"/>
      <c r="B60" s="526"/>
      <c r="C60" s="299" t="s">
        <v>15</v>
      </c>
      <c r="D60" s="298" t="s">
        <v>1080</v>
      </c>
    </row>
    <row r="61" spans="1:4">
      <c r="A61" s="144"/>
      <c r="B61" s="526"/>
      <c r="C61" s="299" t="s">
        <v>585</v>
      </c>
      <c r="D61" s="298" t="s">
        <v>1079</v>
      </c>
    </row>
    <row r="62" spans="1:4" ht="25.5">
      <c r="A62" s="144"/>
      <c r="B62" s="526"/>
      <c r="C62" s="299" t="s">
        <v>856</v>
      </c>
      <c r="D62" s="298" t="s">
        <v>1078</v>
      </c>
    </row>
    <row r="63" spans="1:4" ht="25.5">
      <c r="A63" s="144"/>
      <c r="B63" s="526"/>
      <c r="C63" s="299" t="s">
        <v>20</v>
      </c>
      <c r="D63" s="298" t="s">
        <v>1077</v>
      </c>
    </row>
    <row r="64" spans="1:4" ht="25.5">
      <c r="A64" s="144"/>
      <c r="B64" s="526"/>
      <c r="C64" s="299" t="s">
        <v>145</v>
      </c>
      <c r="D64" s="298" t="s">
        <v>1076</v>
      </c>
    </row>
    <row r="65" spans="1:4" ht="38.25">
      <c r="A65" s="144"/>
      <c r="B65" s="526"/>
      <c r="C65" s="299" t="s">
        <v>170</v>
      </c>
      <c r="D65" s="298" t="s">
        <v>1075</v>
      </c>
    </row>
    <row r="66" spans="1:4" ht="12.75" customHeight="1">
      <c r="A66" s="144"/>
      <c r="B66" s="526"/>
      <c r="C66" s="299" t="s">
        <v>15</v>
      </c>
      <c r="D66" s="298" t="s">
        <v>1074</v>
      </c>
    </row>
    <row r="67" spans="1:4" ht="38.25">
      <c r="A67" s="144"/>
      <c r="B67" s="526"/>
      <c r="C67" s="299" t="s">
        <v>169</v>
      </c>
      <c r="D67" s="298" t="s">
        <v>1073</v>
      </c>
    </row>
    <row r="68" spans="1:4" ht="38.25">
      <c r="A68" s="144"/>
      <c r="B68" s="526"/>
      <c r="C68" s="299" t="s">
        <v>170</v>
      </c>
      <c r="D68" s="298" t="s">
        <v>1072</v>
      </c>
    </row>
    <row r="69" spans="1:4">
      <c r="A69" s="144"/>
      <c r="B69" s="526"/>
      <c r="C69" s="299" t="s">
        <v>155</v>
      </c>
      <c r="D69" s="298" t="s">
        <v>160</v>
      </c>
    </row>
    <row r="70" spans="1:4">
      <c r="A70" s="144"/>
      <c r="B70" s="526"/>
      <c r="C70" s="299" t="s">
        <v>16</v>
      </c>
      <c r="D70" s="298" t="s">
        <v>645</v>
      </c>
    </row>
    <row r="71" spans="1:4" ht="51">
      <c r="A71" s="144"/>
      <c r="B71" s="526"/>
      <c r="C71" s="299" t="s">
        <v>170</v>
      </c>
      <c r="D71" s="298" t="s">
        <v>1071</v>
      </c>
    </row>
    <row r="72" spans="1:4" ht="12.75" customHeight="1">
      <c r="A72" s="144"/>
      <c r="B72" s="526"/>
      <c r="C72" s="299" t="s">
        <v>15</v>
      </c>
      <c r="D72" s="298" t="s">
        <v>220</v>
      </c>
    </row>
    <row r="73" spans="1:4" ht="38.25">
      <c r="A73" s="144"/>
      <c r="B73" s="526"/>
      <c r="C73" s="299" t="s">
        <v>169</v>
      </c>
      <c r="D73" s="298" t="s">
        <v>1070</v>
      </c>
    </row>
    <row r="74" spans="1:4">
      <c r="A74" s="144"/>
      <c r="B74" s="526"/>
      <c r="C74" s="299" t="s">
        <v>15</v>
      </c>
      <c r="D74" s="298" t="s">
        <v>1069</v>
      </c>
    </row>
    <row r="75" spans="1:4" ht="25.5">
      <c r="A75" s="144"/>
      <c r="B75" s="526"/>
      <c r="C75" s="299" t="s">
        <v>585</v>
      </c>
      <c r="D75" s="298" t="s">
        <v>1068</v>
      </c>
    </row>
    <row r="76" spans="1:4" ht="25.5">
      <c r="A76" s="144"/>
      <c r="B76" s="526"/>
      <c r="C76" s="299" t="s">
        <v>16</v>
      </c>
      <c r="D76" s="298" t="s">
        <v>1067</v>
      </c>
    </row>
    <row r="77" spans="1:4" ht="25.5">
      <c r="A77" s="144"/>
      <c r="B77" s="526"/>
      <c r="C77" s="299" t="s">
        <v>15</v>
      </c>
      <c r="D77" s="298" t="s">
        <v>1066</v>
      </c>
    </row>
    <row r="78" spans="1:4" ht="38.25">
      <c r="A78" s="144"/>
      <c r="B78" s="526"/>
      <c r="C78" s="299" t="s">
        <v>169</v>
      </c>
      <c r="D78" s="298" t="s">
        <v>1065</v>
      </c>
    </row>
    <row r="79" spans="1:4">
      <c r="A79" s="144"/>
      <c r="B79" s="525"/>
      <c r="C79" s="299" t="s">
        <v>15</v>
      </c>
      <c r="D79" s="298" t="s">
        <v>1064</v>
      </c>
    </row>
    <row r="80" spans="1:4">
      <c r="A80" s="144"/>
      <c r="B80" s="524" t="s">
        <v>978</v>
      </c>
      <c r="C80" s="299" t="s">
        <v>585</v>
      </c>
      <c r="D80" s="298" t="s">
        <v>1063</v>
      </c>
    </row>
    <row r="81" spans="1:4">
      <c r="A81" s="144"/>
      <c r="B81" s="526"/>
      <c r="C81" s="299" t="s">
        <v>15</v>
      </c>
      <c r="D81" s="298" t="s">
        <v>1062</v>
      </c>
    </row>
    <row r="82" spans="1:4">
      <c r="A82" s="144"/>
      <c r="B82" s="526"/>
      <c r="C82" s="299" t="s">
        <v>15</v>
      </c>
      <c r="D82" s="298" t="s">
        <v>1061</v>
      </c>
    </row>
    <row r="83" spans="1:4">
      <c r="A83" s="144"/>
      <c r="B83" s="526"/>
      <c r="C83" s="299" t="s">
        <v>15</v>
      </c>
      <c r="D83" s="298" t="s">
        <v>1060</v>
      </c>
    </row>
    <row r="84" spans="1:4" ht="25.5">
      <c r="A84" s="144"/>
      <c r="B84" s="526"/>
      <c r="C84" s="299" t="s">
        <v>15</v>
      </c>
      <c r="D84" s="298" t="s">
        <v>1059</v>
      </c>
    </row>
    <row r="85" spans="1:4" ht="38.25">
      <c r="A85" s="144"/>
      <c r="B85" s="526"/>
      <c r="C85" s="299" t="s">
        <v>170</v>
      </c>
      <c r="D85" s="298" t="s">
        <v>1058</v>
      </c>
    </row>
    <row r="86" spans="1:4" ht="25.5">
      <c r="A86" s="144"/>
      <c r="B86" s="526"/>
      <c r="C86" s="299" t="s">
        <v>965</v>
      </c>
      <c r="D86" s="298" t="s">
        <v>1057</v>
      </c>
    </row>
    <row r="87" spans="1:4">
      <c r="A87" s="144"/>
      <c r="B87" s="526"/>
      <c r="C87" s="299" t="s">
        <v>15</v>
      </c>
      <c r="D87" s="298" t="s">
        <v>1056</v>
      </c>
    </row>
    <row r="88" spans="1:4" ht="25.5">
      <c r="A88" s="144"/>
      <c r="B88" s="526"/>
      <c r="C88" s="299" t="s">
        <v>965</v>
      </c>
      <c r="D88" s="298" t="s">
        <v>1055</v>
      </c>
    </row>
    <row r="89" spans="1:4" ht="25.5">
      <c r="A89" s="144"/>
      <c r="B89" s="526"/>
      <c r="C89" s="299" t="s">
        <v>15</v>
      </c>
      <c r="D89" s="298" t="s">
        <v>1054</v>
      </c>
    </row>
    <row r="90" spans="1:4" ht="25.5">
      <c r="A90" s="144"/>
      <c r="B90" s="525"/>
      <c r="C90" s="299" t="s">
        <v>20</v>
      </c>
      <c r="D90" s="298" t="s">
        <v>1053</v>
      </c>
    </row>
    <row r="91" spans="1:4" ht="38.25">
      <c r="A91" s="144"/>
      <c r="B91" s="524" t="s">
        <v>979</v>
      </c>
      <c r="C91" s="299" t="s">
        <v>170</v>
      </c>
      <c r="D91" s="298" t="s">
        <v>1052</v>
      </c>
    </row>
    <row r="92" spans="1:4" ht="51">
      <c r="A92" s="144"/>
      <c r="B92" s="525"/>
      <c r="C92" s="299" t="s">
        <v>169</v>
      </c>
      <c r="D92" s="298" t="s">
        <v>1051</v>
      </c>
    </row>
    <row r="93" spans="1:4" ht="38.25">
      <c r="A93" s="144"/>
      <c r="B93" s="300" t="s">
        <v>980</v>
      </c>
      <c r="C93" s="299" t="s">
        <v>170</v>
      </c>
      <c r="D93" s="298" t="s">
        <v>1050</v>
      </c>
    </row>
    <row r="94" spans="1:4" ht="25.5">
      <c r="A94" s="144"/>
      <c r="B94" s="524" t="s">
        <v>981</v>
      </c>
      <c r="C94" s="299" t="s">
        <v>15</v>
      </c>
      <c r="D94" s="298" t="s">
        <v>1049</v>
      </c>
    </row>
    <row r="95" spans="1:4" ht="25.5">
      <c r="A95" s="144"/>
      <c r="B95" s="525"/>
      <c r="C95" s="299" t="s">
        <v>169</v>
      </c>
      <c r="D95" s="298" t="s">
        <v>1048</v>
      </c>
    </row>
    <row r="96" spans="1:4">
      <c r="A96" s="144"/>
      <c r="B96" s="524" t="s">
        <v>982</v>
      </c>
      <c r="C96" s="299" t="s">
        <v>15</v>
      </c>
      <c r="D96" s="298" t="s">
        <v>1047</v>
      </c>
    </row>
    <row r="97" spans="1:4" ht="25.5">
      <c r="A97" s="144"/>
      <c r="B97" s="525"/>
      <c r="C97" s="299" t="s">
        <v>15</v>
      </c>
      <c r="D97" s="298" t="s">
        <v>1046</v>
      </c>
    </row>
    <row r="98" spans="1:4" ht="25.5">
      <c r="A98" s="144"/>
      <c r="B98" s="524" t="s">
        <v>983</v>
      </c>
      <c r="C98" s="299" t="s">
        <v>965</v>
      </c>
      <c r="D98" s="298" t="s">
        <v>1045</v>
      </c>
    </row>
    <row r="99" spans="1:4">
      <c r="A99" s="144"/>
      <c r="B99" s="526"/>
      <c r="C99" s="299" t="s">
        <v>15</v>
      </c>
      <c r="D99" s="298" t="s">
        <v>1044</v>
      </c>
    </row>
    <row r="100" spans="1:4" ht="25.5">
      <c r="A100" s="144"/>
      <c r="B100" s="526"/>
      <c r="C100" s="299" t="s">
        <v>20</v>
      </c>
      <c r="D100" s="298" t="s">
        <v>1043</v>
      </c>
    </row>
    <row r="101" spans="1:4">
      <c r="A101" s="144"/>
      <c r="B101" s="526"/>
      <c r="C101" s="299" t="s">
        <v>15</v>
      </c>
      <c r="D101" s="298" t="s">
        <v>257</v>
      </c>
    </row>
    <row r="102" spans="1:4">
      <c r="A102" s="144"/>
      <c r="B102" s="526"/>
      <c r="C102" s="299" t="s">
        <v>15</v>
      </c>
      <c r="D102" s="298" t="s">
        <v>1042</v>
      </c>
    </row>
    <row r="103" spans="1:4" ht="25.5">
      <c r="A103" s="144"/>
      <c r="B103" s="526"/>
      <c r="C103" s="299" t="s">
        <v>15</v>
      </c>
      <c r="D103" s="298" t="s">
        <v>259</v>
      </c>
    </row>
    <row r="104" spans="1:4" ht="25.5">
      <c r="A104" s="144"/>
      <c r="B104" s="526"/>
      <c r="C104" s="299" t="s">
        <v>15</v>
      </c>
      <c r="D104" s="298" t="s">
        <v>1041</v>
      </c>
    </row>
    <row r="105" spans="1:4" ht="25.5">
      <c r="A105" s="144"/>
      <c r="B105" s="525"/>
      <c r="C105" s="299" t="s">
        <v>965</v>
      </c>
      <c r="D105" s="298" t="s">
        <v>1040</v>
      </c>
    </row>
    <row r="106" spans="1:4" ht="38.25">
      <c r="A106" s="144"/>
      <c r="B106" s="524" t="s">
        <v>984</v>
      </c>
      <c r="C106" s="299" t="s">
        <v>170</v>
      </c>
      <c r="D106" s="298" t="s">
        <v>1039</v>
      </c>
    </row>
    <row r="107" spans="1:4">
      <c r="A107" s="144"/>
      <c r="B107" s="526"/>
      <c r="C107" s="299" t="s">
        <v>15</v>
      </c>
      <c r="D107" s="298" t="s">
        <v>1038</v>
      </c>
    </row>
    <row r="108" spans="1:4" ht="38.25">
      <c r="A108" s="144"/>
      <c r="B108" s="526"/>
      <c r="C108" s="299" t="s">
        <v>169</v>
      </c>
      <c r="D108" s="298" t="s">
        <v>1037</v>
      </c>
    </row>
    <row r="109" spans="1:4" ht="38.25">
      <c r="A109" s="144"/>
      <c r="B109" s="525"/>
      <c r="C109" s="299" t="s">
        <v>170</v>
      </c>
      <c r="D109" s="298" t="s">
        <v>1036</v>
      </c>
    </row>
    <row r="110" spans="1:4" ht="38.25">
      <c r="A110" s="144"/>
      <c r="B110" s="524" t="s">
        <v>985</v>
      </c>
      <c r="C110" s="299" t="s">
        <v>23</v>
      </c>
      <c r="D110" s="298" t="s">
        <v>1035</v>
      </c>
    </row>
    <row r="111" spans="1:4">
      <c r="A111" s="144"/>
      <c r="B111" s="525"/>
      <c r="C111" s="299" t="s">
        <v>15</v>
      </c>
      <c r="D111" s="298" t="s">
        <v>1034</v>
      </c>
    </row>
    <row r="112" spans="1:4">
      <c r="A112" s="144"/>
      <c r="B112" s="524" t="s">
        <v>986</v>
      </c>
      <c r="C112" s="299" t="s">
        <v>15</v>
      </c>
      <c r="D112" s="298" t="s">
        <v>1033</v>
      </c>
    </row>
    <row r="113" spans="1:4">
      <c r="A113" s="144"/>
      <c r="B113" s="526"/>
      <c r="C113" s="299" t="s">
        <v>15</v>
      </c>
      <c r="D113" s="298" t="s">
        <v>1032</v>
      </c>
    </row>
    <row r="114" spans="1:4">
      <c r="A114" s="144"/>
      <c r="B114" s="526"/>
      <c r="C114" s="299" t="s">
        <v>15</v>
      </c>
      <c r="D114" s="298" t="s">
        <v>1031</v>
      </c>
    </row>
    <row r="115" spans="1:4" ht="25.5">
      <c r="A115" s="144"/>
      <c r="B115" s="526"/>
      <c r="C115" s="299" t="s">
        <v>15</v>
      </c>
      <c r="D115" s="298" t="s">
        <v>1030</v>
      </c>
    </row>
    <row r="116" spans="1:4" ht="25.5">
      <c r="A116" s="144"/>
      <c r="B116" s="526"/>
      <c r="C116" s="299" t="s">
        <v>15</v>
      </c>
      <c r="D116" s="298" t="s">
        <v>1029</v>
      </c>
    </row>
    <row r="117" spans="1:4" ht="25.5">
      <c r="A117" s="144"/>
      <c r="B117" s="526"/>
      <c r="C117" s="299" t="s">
        <v>15</v>
      </c>
      <c r="D117" s="298" t="s">
        <v>1028</v>
      </c>
    </row>
    <row r="118" spans="1:4">
      <c r="A118" s="144"/>
      <c r="B118" s="526"/>
      <c r="C118" s="299" t="s">
        <v>15</v>
      </c>
      <c r="D118" s="298" t="s">
        <v>1027</v>
      </c>
    </row>
    <row r="119" spans="1:4">
      <c r="A119" s="144"/>
      <c r="B119" s="526"/>
      <c r="C119" s="299" t="s">
        <v>155</v>
      </c>
      <c r="D119" s="298" t="s">
        <v>232</v>
      </c>
    </row>
    <row r="120" spans="1:4" ht="25.5">
      <c r="A120" s="144"/>
      <c r="B120" s="526"/>
      <c r="C120" s="299" t="s">
        <v>20</v>
      </c>
      <c r="D120" s="298" t="s">
        <v>1026</v>
      </c>
    </row>
    <row r="121" spans="1:4" ht="25.5">
      <c r="A121" s="144"/>
      <c r="B121" s="526"/>
      <c r="C121" s="299" t="s">
        <v>13</v>
      </c>
      <c r="D121" s="298" t="s">
        <v>1025</v>
      </c>
    </row>
    <row r="122" spans="1:4">
      <c r="A122" s="144"/>
      <c r="B122" s="526"/>
      <c r="C122" s="299" t="s">
        <v>15</v>
      </c>
      <c r="D122" s="298" t="s">
        <v>1024</v>
      </c>
    </row>
    <row r="123" spans="1:4">
      <c r="A123" s="144"/>
      <c r="B123" s="526"/>
      <c r="C123" s="299" t="s">
        <v>15</v>
      </c>
      <c r="D123" s="298" t="s">
        <v>1023</v>
      </c>
    </row>
    <row r="124" spans="1:4">
      <c r="A124" s="144"/>
      <c r="B124" s="526"/>
      <c r="C124" s="299" t="s">
        <v>15</v>
      </c>
      <c r="D124" s="298" t="s">
        <v>223</v>
      </c>
    </row>
    <row r="125" spans="1:4" ht="25.5">
      <c r="A125" s="144"/>
      <c r="B125" s="526"/>
      <c r="C125" s="299" t="s">
        <v>585</v>
      </c>
      <c r="D125" s="298" t="s">
        <v>1022</v>
      </c>
    </row>
    <row r="126" spans="1:4" ht="25.5">
      <c r="A126" s="144"/>
      <c r="B126" s="526"/>
      <c r="C126" s="299" t="s">
        <v>170</v>
      </c>
      <c r="D126" s="298" t="s">
        <v>1021</v>
      </c>
    </row>
    <row r="127" spans="1:4" ht="38.25">
      <c r="A127" s="144"/>
      <c r="B127" s="526"/>
      <c r="C127" s="299" t="s">
        <v>965</v>
      </c>
      <c r="D127" s="298" t="s">
        <v>1020</v>
      </c>
    </row>
    <row r="128" spans="1:4" ht="38.25">
      <c r="A128" s="144"/>
      <c r="B128" s="526"/>
      <c r="C128" s="299" t="s">
        <v>169</v>
      </c>
      <c r="D128" s="298" t="s">
        <v>1019</v>
      </c>
    </row>
    <row r="129" spans="1:4" ht="25.5">
      <c r="A129" s="144"/>
      <c r="B129" s="526"/>
      <c r="C129" s="299" t="s">
        <v>20</v>
      </c>
      <c r="D129" s="298" t="s">
        <v>1018</v>
      </c>
    </row>
    <row r="130" spans="1:4" ht="38.25">
      <c r="A130" s="144"/>
      <c r="B130" s="526"/>
      <c r="C130" s="299" t="s">
        <v>585</v>
      </c>
      <c r="D130" s="298" t="s">
        <v>1017</v>
      </c>
    </row>
    <row r="131" spans="1:4" ht="12.75" customHeight="1">
      <c r="A131" s="144"/>
      <c r="B131" s="526"/>
      <c r="C131" s="299" t="s">
        <v>15</v>
      </c>
      <c r="D131" s="298" t="s">
        <v>1016</v>
      </c>
    </row>
    <row r="132" spans="1:4" ht="38.25">
      <c r="A132" s="144"/>
      <c r="B132" s="525"/>
      <c r="C132" s="299" t="s">
        <v>965</v>
      </c>
      <c r="D132" s="298" t="s">
        <v>1015</v>
      </c>
    </row>
    <row r="133" spans="1:4" ht="25.5">
      <c r="A133" s="144"/>
      <c r="B133" s="300" t="s">
        <v>987</v>
      </c>
      <c r="C133" s="299" t="s">
        <v>15</v>
      </c>
      <c r="D133" s="298" t="s">
        <v>1014</v>
      </c>
    </row>
    <row r="134" spans="1:4">
      <c r="A134" s="144"/>
      <c r="B134" s="524" t="s">
        <v>988</v>
      </c>
      <c r="C134" s="299" t="s">
        <v>15</v>
      </c>
      <c r="D134" s="298" t="s">
        <v>1013</v>
      </c>
    </row>
    <row r="135" spans="1:4" ht="25.5">
      <c r="A135" s="144"/>
      <c r="B135" s="526"/>
      <c r="C135" s="299" t="s">
        <v>169</v>
      </c>
      <c r="D135" s="298" t="s">
        <v>1012</v>
      </c>
    </row>
    <row r="136" spans="1:4" ht="25.5">
      <c r="A136" s="144"/>
      <c r="B136" s="526"/>
      <c r="C136" s="299" t="s">
        <v>19</v>
      </c>
      <c r="D136" s="298" t="s">
        <v>320</v>
      </c>
    </row>
    <row r="137" spans="1:4" ht="38.25">
      <c r="A137" s="144"/>
      <c r="B137" s="526"/>
      <c r="C137" s="299" t="s">
        <v>170</v>
      </c>
      <c r="D137" s="298" t="s">
        <v>1011</v>
      </c>
    </row>
    <row r="138" spans="1:4" ht="38.25">
      <c r="A138" s="144"/>
      <c r="B138" s="526"/>
      <c r="C138" s="299" t="s">
        <v>169</v>
      </c>
      <c r="D138" s="298" t="s">
        <v>1010</v>
      </c>
    </row>
    <row r="139" spans="1:4" ht="25.5">
      <c r="A139" s="144"/>
      <c r="B139" s="525"/>
      <c r="C139" s="299" t="s">
        <v>856</v>
      </c>
      <c r="D139" s="298" t="s">
        <v>1009</v>
      </c>
    </row>
    <row r="140" spans="1:4" ht="38.25">
      <c r="A140" s="144"/>
      <c r="B140" s="524" t="s">
        <v>989</v>
      </c>
      <c r="C140" s="299" t="s">
        <v>169</v>
      </c>
      <c r="D140" s="298" t="s">
        <v>1008</v>
      </c>
    </row>
    <row r="141" spans="1:4">
      <c r="A141" s="144"/>
      <c r="B141" s="526"/>
      <c r="C141" s="299" t="s">
        <v>19</v>
      </c>
      <c r="D141" s="298" t="s">
        <v>1007</v>
      </c>
    </row>
    <row r="142" spans="1:4" ht="51">
      <c r="A142" s="144"/>
      <c r="B142" s="526"/>
      <c r="C142" s="299" t="s">
        <v>170</v>
      </c>
      <c r="D142" s="298" t="s">
        <v>1006</v>
      </c>
    </row>
    <row r="143" spans="1:4" ht="25.5">
      <c r="A143" s="144"/>
      <c r="B143" s="526"/>
      <c r="C143" s="299" t="s">
        <v>171</v>
      </c>
      <c r="D143" s="298" t="s">
        <v>1005</v>
      </c>
    </row>
    <row r="144" spans="1:4">
      <c r="A144" s="144"/>
      <c r="B144" s="526"/>
      <c r="C144" s="299" t="s">
        <v>145</v>
      </c>
      <c r="D144" s="298" t="s">
        <v>1004</v>
      </c>
    </row>
    <row r="145" spans="1:4" ht="25.5">
      <c r="A145" s="144"/>
      <c r="B145" s="526"/>
      <c r="C145" s="299" t="s">
        <v>145</v>
      </c>
      <c r="D145" s="298" t="s">
        <v>1003</v>
      </c>
    </row>
    <row r="146" spans="1:4" ht="38.25">
      <c r="A146" s="144"/>
      <c r="B146" s="525"/>
      <c r="C146" s="299" t="s">
        <v>169</v>
      </c>
      <c r="D146" s="298" t="s">
        <v>1002</v>
      </c>
    </row>
    <row r="147" spans="1:4">
      <c r="A147" s="144"/>
      <c r="B147" s="524" t="s">
        <v>990</v>
      </c>
      <c r="C147" s="299" t="s">
        <v>15</v>
      </c>
      <c r="D147" s="298" t="s">
        <v>1001</v>
      </c>
    </row>
    <row r="148" spans="1:4" ht="25.5">
      <c r="A148" s="144"/>
      <c r="B148" s="525"/>
      <c r="C148" s="299" t="s">
        <v>965</v>
      </c>
      <c r="D148" s="298" t="s">
        <v>1000</v>
      </c>
    </row>
    <row r="149" spans="1:4">
      <c r="A149" s="144"/>
      <c r="B149" s="524" t="s">
        <v>991</v>
      </c>
      <c r="C149" s="299" t="s">
        <v>15</v>
      </c>
      <c r="D149" s="298" t="s">
        <v>999</v>
      </c>
    </row>
    <row r="150" spans="1:4" ht="25.5">
      <c r="A150" s="144"/>
      <c r="B150" s="526"/>
      <c r="C150" s="299" t="s">
        <v>19</v>
      </c>
      <c r="D150" s="298" t="s">
        <v>203</v>
      </c>
    </row>
    <row r="151" spans="1:4" ht="38.25">
      <c r="A151" s="144"/>
      <c r="B151" s="526"/>
      <c r="C151" s="299" t="s">
        <v>169</v>
      </c>
      <c r="D151" s="298" t="s">
        <v>998</v>
      </c>
    </row>
    <row r="152" spans="1:4" ht="25.5">
      <c r="A152" s="144"/>
      <c r="B152" s="526"/>
      <c r="C152" s="299" t="s">
        <v>169</v>
      </c>
      <c r="D152" s="298" t="s">
        <v>997</v>
      </c>
    </row>
    <row r="153" spans="1:4" ht="25.5">
      <c r="A153" s="144"/>
      <c r="B153" s="526"/>
      <c r="C153" s="299" t="s">
        <v>19</v>
      </c>
      <c r="D153" s="298" t="s">
        <v>996</v>
      </c>
    </row>
    <row r="154" spans="1:4" ht="38.25">
      <c r="A154" s="144"/>
      <c r="B154" s="525"/>
      <c r="C154" s="299" t="s">
        <v>169</v>
      </c>
      <c r="D154" s="298" t="s">
        <v>995</v>
      </c>
    </row>
    <row r="155" spans="1:4" ht="25.5">
      <c r="A155" s="144"/>
      <c r="B155" s="524" t="s">
        <v>992</v>
      </c>
      <c r="C155" s="299" t="s">
        <v>155</v>
      </c>
      <c r="D155" s="298" t="s">
        <v>234</v>
      </c>
    </row>
    <row r="156" spans="1:4" ht="38.25">
      <c r="A156" s="144"/>
      <c r="B156" s="526"/>
      <c r="C156" s="299" t="s">
        <v>170</v>
      </c>
      <c r="D156" s="298" t="s">
        <v>994</v>
      </c>
    </row>
    <row r="157" spans="1:4">
      <c r="A157" s="144"/>
      <c r="B157" s="525"/>
      <c r="C157" s="299" t="s">
        <v>15</v>
      </c>
      <c r="D157" s="298" t="s">
        <v>693</v>
      </c>
    </row>
    <row r="158" spans="1:4">
      <c r="A158" s="144"/>
      <c r="B158" s="301" t="s">
        <v>11</v>
      </c>
      <c r="C158" s="302"/>
      <c r="D158" s="148"/>
    </row>
  </sheetData>
  <mergeCells count="22">
    <mergeCell ref="B112:B132"/>
    <mergeCell ref="B155:B157"/>
    <mergeCell ref="B147:B148"/>
    <mergeCell ref="B149:B154"/>
    <mergeCell ref="B140:B146"/>
    <mergeCell ref="B134:B139"/>
    <mergeCell ref="B110:B111"/>
    <mergeCell ref="B98:B105"/>
    <mergeCell ref="B106:B109"/>
    <mergeCell ref="B91:B92"/>
    <mergeCell ref="B94:B95"/>
    <mergeCell ref="B96:B97"/>
    <mergeCell ref="B23:B24"/>
    <mergeCell ref="B8:B18"/>
    <mergeCell ref="B19:B20"/>
    <mergeCell ref="B21:B22"/>
    <mergeCell ref="B80:B90"/>
    <mergeCell ref="B49:B79"/>
    <mergeCell ref="B43:B48"/>
    <mergeCell ref="B39:B42"/>
    <mergeCell ref="B28:B36"/>
    <mergeCell ref="B37:B38"/>
  </mergeCells>
  <pageMargins left="0.27559055118110232" right="0.27559055118110232" top="0.78740157480314954" bottom="0.78740157480314954" header="0.31496062992125989" footer="0.31496062992125989"/>
  <pageSetup paperSize="8" scale="27" orientation="portrait" r:id="rId1"/>
  <headerFooter alignWithMargins="0">
    <oddFooter>Página &amp;P de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F134"/>
  <sheetViews>
    <sheetView showGridLines="0" view="pageBreakPreview" zoomScaleNormal="94" zoomScaleSheetLayoutView="100" workbookViewId="0">
      <selection activeCell="H11" sqref="H11"/>
    </sheetView>
  </sheetViews>
  <sheetFormatPr defaultColWidth="9.140625" defaultRowHeight="12.75"/>
  <cols>
    <col min="1" max="1" width="1.7109375" style="25" customWidth="1"/>
    <col min="2" max="2" width="27.28515625" style="60" customWidth="1"/>
    <col min="3" max="3" width="20.7109375" style="23" customWidth="1"/>
    <col min="4" max="4" width="17" style="23" customWidth="1"/>
    <col min="5" max="5" width="44.7109375" style="25" customWidth="1"/>
    <col min="6" max="6" width="2.28515625" style="25" customWidth="1"/>
    <col min="7" max="16384" width="9.140625" style="25"/>
  </cols>
  <sheetData>
    <row r="1" spans="1:6" s="28" customFormat="1">
      <c r="A1" s="139"/>
      <c r="B1" s="286" t="s">
        <v>318</v>
      </c>
      <c r="C1" s="287"/>
      <c r="D1" s="140"/>
      <c r="E1" s="139"/>
    </row>
    <row r="2" spans="1:6" s="28" customFormat="1">
      <c r="A2" s="139"/>
      <c r="B2" s="289" t="s">
        <v>591</v>
      </c>
      <c r="C2" s="287"/>
      <c r="D2" s="287"/>
      <c r="E2" s="287"/>
    </row>
    <row r="3" spans="1:6" s="28" customFormat="1" ht="14.25" customHeight="1">
      <c r="A3" s="139"/>
      <c r="B3" s="289" t="s">
        <v>147</v>
      </c>
      <c r="C3" s="287"/>
      <c r="D3" s="140"/>
      <c r="E3" s="139"/>
    </row>
    <row r="4" spans="1:6" s="28" customFormat="1" ht="8.25" customHeight="1">
      <c r="A4" s="139"/>
      <c r="B4" s="292"/>
      <c r="C4" s="140"/>
      <c r="D4" s="140"/>
      <c r="E4" s="139"/>
    </row>
    <row r="5" spans="1:6" s="28" customFormat="1">
      <c r="A5" s="139"/>
      <c r="B5" s="293" t="s">
        <v>1129</v>
      </c>
      <c r="C5" s="294"/>
      <c r="D5" s="294"/>
      <c r="E5" s="294"/>
      <c r="F5" s="26"/>
    </row>
    <row r="6" spans="1:6" s="28" customFormat="1" ht="14.25" customHeight="1">
      <c r="A6" s="139"/>
      <c r="B6" s="292"/>
      <c r="C6" s="140"/>
      <c r="D6" s="140"/>
      <c r="E6" s="310" t="s">
        <v>934</v>
      </c>
    </row>
    <row r="7" spans="1:6" s="24" customFormat="1" ht="11.25" customHeight="1">
      <c r="A7" s="147"/>
      <c r="B7" s="359" t="s">
        <v>106</v>
      </c>
      <c r="C7" s="359" t="s">
        <v>184</v>
      </c>
      <c r="D7" s="359" t="s">
        <v>243</v>
      </c>
      <c r="E7" s="359" t="s">
        <v>185</v>
      </c>
    </row>
    <row r="8" spans="1:6" s="30" customFormat="1" ht="15">
      <c r="A8" s="151"/>
      <c r="B8" s="311" t="s">
        <v>244</v>
      </c>
      <c r="C8" s="311" t="s">
        <v>190</v>
      </c>
      <c r="D8" s="311" t="s">
        <v>191</v>
      </c>
      <c r="E8" s="311" t="s">
        <v>525</v>
      </c>
    </row>
    <row r="9" spans="1:6" s="30" customFormat="1" ht="15">
      <c r="A9" s="151"/>
      <c r="B9" s="311" t="s">
        <v>859</v>
      </c>
      <c r="C9" s="311" t="s">
        <v>186</v>
      </c>
      <c r="D9" s="311" t="s">
        <v>187</v>
      </c>
      <c r="E9" s="311" t="s">
        <v>524</v>
      </c>
    </row>
    <row r="10" spans="1:6" s="30" customFormat="1" ht="15">
      <c r="A10" s="151"/>
      <c r="B10" s="527" t="s">
        <v>188</v>
      </c>
      <c r="C10" s="311" t="s">
        <v>157</v>
      </c>
      <c r="D10" s="311" t="s">
        <v>189</v>
      </c>
      <c r="E10" s="311" t="s">
        <v>594</v>
      </c>
    </row>
    <row r="11" spans="1:6" s="30" customFormat="1" ht="15">
      <c r="A11" s="151"/>
      <c r="B11" s="528"/>
      <c r="C11" s="527" t="s">
        <v>192</v>
      </c>
      <c r="D11" s="527" t="s">
        <v>208</v>
      </c>
      <c r="E11" s="311" t="s">
        <v>939</v>
      </c>
    </row>
    <row r="12" spans="1:6" s="30" customFormat="1" ht="15">
      <c r="A12" s="151"/>
      <c r="B12" s="528"/>
      <c r="C12" s="528"/>
      <c r="D12" s="529"/>
      <c r="E12" s="311" t="s">
        <v>940</v>
      </c>
    </row>
    <row r="13" spans="1:6" s="30" customFormat="1" ht="15">
      <c r="A13" s="151"/>
      <c r="B13" s="528"/>
      <c r="C13" s="529"/>
      <c r="D13" s="311" t="s">
        <v>245</v>
      </c>
      <c r="E13" s="311" t="s">
        <v>526</v>
      </c>
    </row>
    <row r="14" spans="1:6" s="30" customFormat="1" ht="15">
      <c r="A14" s="151"/>
      <c r="B14" s="528"/>
      <c r="C14" s="311" t="s">
        <v>193</v>
      </c>
      <c r="D14" s="311" t="s">
        <v>193</v>
      </c>
      <c r="E14" s="311" t="s">
        <v>527</v>
      </c>
    </row>
    <row r="15" spans="1:6" s="30" customFormat="1" ht="15">
      <c r="A15" s="151"/>
      <c r="B15" s="528"/>
      <c r="C15" s="311" t="s">
        <v>161</v>
      </c>
      <c r="D15" s="311" t="s">
        <v>161</v>
      </c>
      <c r="E15" s="311" t="s">
        <v>528</v>
      </c>
    </row>
    <row r="16" spans="1:6" s="30" customFormat="1" ht="25.5">
      <c r="A16" s="151"/>
      <c r="B16" s="528"/>
      <c r="C16" s="311" t="s">
        <v>529</v>
      </c>
      <c r="D16" s="311" t="s">
        <v>246</v>
      </c>
      <c r="E16" s="311" t="s">
        <v>530</v>
      </c>
    </row>
    <row r="17" spans="1:5" s="30" customFormat="1" ht="15">
      <c r="A17" s="151"/>
      <c r="B17" s="529"/>
      <c r="C17" s="311" t="s">
        <v>163</v>
      </c>
      <c r="D17" s="311" t="s">
        <v>247</v>
      </c>
      <c r="E17" s="311" t="s">
        <v>531</v>
      </c>
    </row>
    <row r="18" spans="1:5" s="30" customFormat="1" ht="15">
      <c r="A18" s="151"/>
      <c r="B18" s="527" t="s">
        <v>194</v>
      </c>
      <c r="C18" s="311" t="s">
        <v>157</v>
      </c>
      <c r="D18" s="311" t="s">
        <v>189</v>
      </c>
      <c r="E18" s="311" t="s">
        <v>840</v>
      </c>
    </row>
    <row r="19" spans="1:5" s="30" customFormat="1" ht="25.5">
      <c r="A19" s="151"/>
      <c r="B19" s="528"/>
      <c r="C19" s="311" t="s">
        <v>158</v>
      </c>
      <c r="D19" s="311" t="s">
        <v>195</v>
      </c>
      <c r="E19" s="311" t="s">
        <v>532</v>
      </c>
    </row>
    <row r="20" spans="1:5" s="30" customFormat="1" ht="15">
      <c r="A20" s="151"/>
      <c r="B20" s="528"/>
      <c r="C20" s="527" t="s">
        <v>190</v>
      </c>
      <c r="D20" s="527" t="s">
        <v>191</v>
      </c>
      <c r="E20" s="311" t="s">
        <v>533</v>
      </c>
    </row>
    <row r="21" spans="1:5" s="30" customFormat="1" ht="15">
      <c r="A21" s="151"/>
      <c r="B21" s="528"/>
      <c r="C21" s="528"/>
      <c r="D21" s="528"/>
      <c r="E21" s="311" t="s">
        <v>885</v>
      </c>
    </row>
    <row r="22" spans="1:5" s="30" customFormat="1" ht="25.5">
      <c r="A22" s="151"/>
      <c r="B22" s="528"/>
      <c r="C22" s="529"/>
      <c r="D22" s="529"/>
      <c r="E22" s="311" t="s">
        <v>941</v>
      </c>
    </row>
    <row r="23" spans="1:5" s="30" customFormat="1" ht="15">
      <c r="A23" s="151"/>
      <c r="B23" s="528"/>
      <c r="C23" s="527" t="s">
        <v>196</v>
      </c>
      <c r="D23" s="527" t="s">
        <v>197</v>
      </c>
      <c r="E23" s="311" t="s">
        <v>534</v>
      </c>
    </row>
    <row r="24" spans="1:5" s="30" customFormat="1" ht="38.25">
      <c r="A24" s="151"/>
      <c r="B24" s="528"/>
      <c r="C24" s="528"/>
      <c r="D24" s="528"/>
      <c r="E24" s="311" t="s">
        <v>535</v>
      </c>
    </row>
    <row r="25" spans="1:5" s="30" customFormat="1" ht="25.5">
      <c r="A25" s="151"/>
      <c r="B25" s="528"/>
      <c r="C25" s="528"/>
      <c r="D25" s="528"/>
      <c r="E25" s="311" t="s">
        <v>536</v>
      </c>
    </row>
    <row r="26" spans="1:5" s="30" customFormat="1" ht="25.5">
      <c r="A26" s="151"/>
      <c r="B26" s="528"/>
      <c r="C26" s="529"/>
      <c r="D26" s="529"/>
      <c r="E26" s="311" t="s">
        <v>537</v>
      </c>
    </row>
    <row r="27" spans="1:5" s="30" customFormat="1" ht="25.5">
      <c r="A27" s="151"/>
      <c r="B27" s="528"/>
      <c r="C27" s="527" t="s">
        <v>538</v>
      </c>
      <c r="D27" s="527" t="s">
        <v>198</v>
      </c>
      <c r="E27" s="311" t="s">
        <v>539</v>
      </c>
    </row>
    <row r="28" spans="1:5" s="30" customFormat="1" ht="15">
      <c r="A28" s="151"/>
      <c r="B28" s="528"/>
      <c r="C28" s="528"/>
      <c r="D28" s="528"/>
      <c r="E28" s="311" t="s">
        <v>540</v>
      </c>
    </row>
    <row r="29" spans="1:5" s="30" customFormat="1" ht="25.5">
      <c r="A29" s="151"/>
      <c r="B29" s="528"/>
      <c r="C29" s="528"/>
      <c r="D29" s="528"/>
      <c r="E29" s="311" t="s">
        <v>541</v>
      </c>
    </row>
    <row r="30" spans="1:5" s="30" customFormat="1" ht="25.5">
      <c r="A30" s="151"/>
      <c r="B30" s="528"/>
      <c r="C30" s="528"/>
      <c r="D30" s="528"/>
      <c r="E30" s="311" t="s">
        <v>942</v>
      </c>
    </row>
    <row r="31" spans="1:5" s="30" customFormat="1" ht="25.5">
      <c r="A31" s="151"/>
      <c r="B31" s="528"/>
      <c r="C31" s="529"/>
      <c r="D31" s="529"/>
      <c r="E31" s="311" t="s">
        <v>542</v>
      </c>
    </row>
    <row r="32" spans="1:5" s="30" customFormat="1" ht="15">
      <c r="A32" s="151"/>
      <c r="B32" s="528"/>
      <c r="C32" s="527" t="s">
        <v>192</v>
      </c>
      <c r="D32" s="311" t="s">
        <v>199</v>
      </c>
      <c r="E32" s="311" t="s">
        <v>543</v>
      </c>
    </row>
    <row r="33" spans="1:5" s="30" customFormat="1" ht="15">
      <c r="A33" s="151"/>
      <c r="B33" s="528"/>
      <c r="C33" s="529"/>
      <c r="D33" s="311" t="s">
        <v>245</v>
      </c>
      <c r="E33" s="311" t="s">
        <v>544</v>
      </c>
    </row>
    <row r="34" spans="1:5" s="30" customFormat="1" ht="15">
      <c r="A34" s="151"/>
      <c r="B34" s="528"/>
      <c r="C34" s="311" t="s">
        <v>161</v>
      </c>
      <c r="D34" s="311" t="s">
        <v>161</v>
      </c>
      <c r="E34" s="311" t="s">
        <v>545</v>
      </c>
    </row>
    <row r="35" spans="1:5" s="30" customFormat="1" ht="15">
      <c r="A35" s="151"/>
      <c r="B35" s="528"/>
      <c r="C35" s="527" t="s">
        <v>529</v>
      </c>
      <c r="D35" s="527" t="s">
        <v>246</v>
      </c>
      <c r="E35" s="311" t="s">
        <v>546</v>
      </c>
    </row>
    <row r="36" spans="1:5" s="30" customFormat="1" ht="38.25">
      <c r="A36" s="151"/>
      <c r="B36" s="528"/>
      <c r="C36" s="529"/>
      <c r="D36" s="529"/>
      <c r="E36" s="311" t="s">
        <v>595</v>
      </c>
    </row>
    <row r="37" spans="1:5" s="30" customFormat="1" ht="15">
      <c r="A37" s="151"/>
      <c r="B37" s="528"/>
      <c r="C37" s="527" t="s">
        <v>200</v>
      </c>
      <c r="D37" s="527" t="s">
        <v>201</v>
      </c>
      <c r="E37" s="311" t="s">
        <v>547</v>
      </c>
    </row>
    <row r="38" spans="1:5" s="30" customFormat="1" ht="25.5">
      <c r="A38" s="151"/>
      <c r="B38" s="528"/>
      <c r="C38" s="528"/>
      <c r="D38" s="528"/>
      <c r="E38" s="311" t="s">
        <v>548</v>
      </c>
    </row>
    <row r="39" spans="1:5" s="30" customFormat="1" ht="25.5">
      <c r="A39" s="151"/>
      <c r="B39" s="528"/>
      <c r="C39" s="529"/>
      <c r="D39" s="529"/>
      <c r="E39" s="311" t="s">
        <v>549</v>
      </c>
    </row>
    <row r="40" spans="1:5" s="30" customFormat="1" ht="15">
      <c r="A40" s="151"/>
      <c r="B40" s="528"/>
      <c r="C40" s="527" t="s">
        <v>163</v>
      </c>
      <c r="D40" s="527" t="s">
        <v>247</v>
      </c>
      <c r="E40" s="311" t="s">
        <v>886</v>
      </c>
    </row>
    <row r="41" spans="1:5" s="30" customFormat="1" ht="15">
      <c r="A41" s="151"/>
      <c r="B41" s="529"/>
      <c r="C41" s="529"/>
      <c r="D41" s="529"/>
      <c r="E41" s="311" t="s">
        <v>550</v>
      </c>
    </row>
    <row r="42" spans="1:5" s="30" customFormat="1" ht="15">
      <c r="A42" s="151"/>
      <c r="B42" s="311" t="s">
        <v>936</v>
      </c>
      <c r="C42" s="311" t="s">
        <v>192</v>
      </c>
      <c r="D42" s="311" t="s">
        <v>199</v>
      </c>
      <c r="E42" s="311" t="s">
        <v>943</v>
      </c>
    </row>
    <row r="43" spans="1:5" s="30" customFormat="1" ht="38.25">
      <c r="A43" s="151"/>
      <c r="B43" s="311" t="s">
        <v>203</v>
      </c>
      <c r="C43" s="311" t="s">
        <v>186</v>
      </c>
      <c r="D43" s="311" t="s">
        <v>187</v>
      </c>
      <c r="E43" s="311" t="s">
        <v>551</v>
      </c>
    </row>
    <row r="44" spans="1:5" s="30" customFormat="1" ht="15">
      <c r="A44" s="151"/>
      <c r="B44" s="527" t="s">
        <v>204</v>
      </c>
      <c r="C44" s="527" t="s">
        <v>157</v>
      </c>
      <c r="D44" s="527" t="s">
        <v>189</v>
      </c>
      <c r="E44" s="311" t="s">
        <v>552</v>
      </c>
    </row>
    <row r="45" spans="1:5" s="30" customFormat="1" ht="15">
      <c r="A45" s="151"/>
      <c r="B45" s="528"/>
      <c r="C45" s="528"/>
      <c r="D45" s="528"/>
      <c r="E45" s="311" t="s">
        <v>553</v>
      </c>
    </row>
    <row r="46" spans="1:5" s="30" customFormat="1" ht="38.25">
      <c r="A46" s="151"/>
      <c r="B46" s="528"/>
      <c r="C46" s="528"/>
      <c r="D46" s="528"/>
      <c r="E46" s="311" t="s">
        <v>554</v>
      </c>
    </row>
    <row r="47" spans="1:5" s="30" customFormat="1" ht="25.5">
      <c r="A47" s="151"/>
      <c r="B47" s="528"/>
      <c r="C47" s="529"/>
      <c r="D47" s="529"/>
      <c r="E47" s="311" t="s">
        <v>555</v>
      </c>
    </row>
    <row r="48" spans="1:5" s="30" customFormat="1" ht="15">
      <c r="A48" s="151"/>
      <c r="B48" s="528"/>
      <c r="C48" s="311" t="s">
        <v>556</v>
      </c>
      <c r="D48" s="311" t="s">
        <v>249</v>
      </c>
      <c r="E48" s="311" t="s">
        <v>557</v>
      </c>
    </row>
    <row r="49" spans="1:5" s="30" customFormat="1" ht="15">
      <c r="A49" s="151"/>
      <c r="B49" s="528"/>
      <c r="C49" s="311" t="s">
        <v>190</v>
      </c>
      <c r="D49" s="311" t="s">
        <v>191</v>
      </c>
      <c r="E49" s="311" t="s">
        <v>944</v>
      </c>
    </row>
    <row r="50" spans="1:5" s="30" customFormat="1" ht="15">
      <c r="A50" s="151"/>
      <c r="B50" s="528"/>
      <c r="C50" s="311" t="s">
        <v>205</v>
      </c>
      <c r="D50" s="311" t="s">
        <v>251</v>
      </c>
      <c r="E50" s="311" t="s">
        <v>558</v>
      </c>
    </row>
    <row r="51" spans="1:5" s="30" customFormat="1" ht="15">
      <c r="A51" s="151"/>
      <c r="B51" s="528"/>
      <c r="C51" s="527" t="s">
        <v>192</v>
      </c>
      <c r="D51" s="311" t="s">
        <v>207</v>
      </c>
      <c r="E51" s="311" t="s">
        <v>559</v>
      </c>
    </row>
    <row r="52" spans="1:5" s="30" customFormat="1" ht="15">
      <c r="A52" s="151"/>
      <c r="B52" s="528"/>
      <c r="C52" s="528"/>
      <c r="D52" s="311" t="s">
        <v>245</v>
      </c>
      <c r="E52" s="311" t="s">
        <v>560</v>
      </c>
    </row>
    <row r="53" spans="1:5" s="30" customFormat="1" ht="15">
      <c r="A53" s="151"/>
      <c r="B53" s="528"/>
      <c r="C53" s="528"/>
      <c r="D53" s="527" t="s">
        <v>209</v>
      </c>
      <c r="E53" s="311" t="s">
        <v>561</v>
      </c>
    </row>
    <row r="54" spans="1:5" s="30" customFormat="1" ht="15">
      <c r="A54" s="151"/>
      <c r="B54" s="528"/>
      <c r="C54" s="529"/>
      <c r="D54" s="529"/>
      <c r="E54" s="311" t="s">
        <v>562</v>
      </c>
    </row>
    <row r="55" spans="1:5" s="30" customFormat="1" ht="15">
      <c r="A55" s="151"/>
      <c r="B55" s="528"/>
      <c r="C55" s="311" t="s">
        <v>163</v>
      </c>
      <c r="D55" s="311" t="s">
        <v>247</v>
      </c>
      <c r="E55" s="311" t="s">
        <v>563</v>
      </c>
    </row>
    <row r="56" spans="1:5" s="30" customFormat="1" ht="15">
      <c r="A56" s="151"/>
      <c r="B56" s="529"/>
      <c r="C56" s="311" t="s">
        <v>164</v>
      </c>
      <c r="D56" s="311" t="s">
        <v>213</v>
      </c>
      <c r="E56" s="311" t="s">
        <v>564</v>
      </c>
    </row>
    <row r="57" spans="1:5" s="30" customFormat="1" ht="25.5">
      <c r="A57" s="151"/>
      <c r="B57" s="311" t="s">
        <v>257</v>
      </c>
      <c r="C57" s="311" t="s">
        <v>190</v>
      </c>
      <c r="D57" s="311" t="s">
        <v>191</v>
      </c>
      <c r="E57" s="311" t="s">
        <v>565</v>
      </c>
    </row>
    <row r="58" spans="1:5" s="30" customFormat="1" ht="38.25">
      <c r="A58" s="151"/>
      <c r="B58" s="311" t="s">
        <v>258</v>
      </c>
      <c r="C58" s="311" t="s">
        <v>163</v>
      </c>
      <c r="D58" s="311" t="s">
        <v>247</v>
      </c>
      <c r="E58" s="311" t="s">
        <v>566</v>
      </c>
    </row>
    <row r="59" spans="1:5" s="30" customFormat="1" ht="15">
      <c r="A59" s="151"/>
      <c r="B59" s="311" t="s">
        <v>222</v>
      </c>
      <c r="C59" s="311" t="s">
        <v>190</v>
      </c>
      <c r="D59" s="311" t="s">
        <v>191</v>
      </c>
      <c r="E59" s="311" t="s">
        <v>887</v>
      </c>
    </row>
    <row r="60" spans="1:5" s="30" customFormat="1" ht="25.5">
      <c r="A60" s="151"/>
      <c r="B60" s="311" t="s">
        <v>223</v>
      </c>
      <c r="C60" s="311" t="s">
        <v>159</v>
      </c>
      <c r="D60" s="311" t="s">
        <v>252</v>
      </c>
      <c r="E60" s="311" t="s">
        <v>567</v>
      </c>
    </row>
    <row r="61" spans="1:5" s="30" customFormat="1" ht="25.5">
      <c r="A61" s="151"/>
      <c r="B61" s="311" t="s">
        <v>224</v>
      </c>
      <c r="C61" s="311" t="s">
        <v>568</v>
      </c>
      <c r="D61" s="311" t="s">
        <v>225</v>
      </c>
      <c r="E61" s="311" t="s">
        <v>569</v>
      </c>
    </row>
    <row r="62" spans="1:5" s="30" customFormat="1" ht="25.5">
      <c r="A62" s="151"/>
      <c r="B62" s="311" t="s">
        <v>262</v>
      </c>
      <c r="C62" s="311" t="s">
        <v>415</v>
      </c>
      <c r="D62" s="311" t="s">
        <v>206</v>
      </c>
      <c r="E62" s="311" t="s">
        <v>570</v>
      </c>
    </row>
    <row r="63" spans="1:5" s="30" customFormat="1" ht="15">
      <c r="A63" s="151"/>
      <c r="B63" s="527" t="s">
        <v>227</v>
      </c>
      <c r="C63" s="311" t="s">
        <v>196</v>
      </c>
      <c r="D63" s="311" t="s">
        <v>197</v>
      </c>
      <c r="E63" s="311" t="s">
        <v>571</v>
      </c>
    </row>
    <row r="64" spans="1:5" s="30" customFormat="1" ht="15">
      <c r="A64" s="151"/>
      <c r="B64" s="528"/>
      <c r="C64" s="311" t="s">
        <v>161</v>
      </c>
      <c r="D64" s="311" t="s">
        <v>161</v>
      </c>
      <c r="E64" s="311" t="s">
        <v>888</v>
      </c>
    </row>
    <row r="65" spans="1:5" s="30" customFormat="1" ht="15">
      <c r="A65" s="151"/>
      <c r="B65" s="528"/>
      <c r="C65" s="527" t="s">
        <v>164</v>
      </c>
      <c r="D65" s="527" t="s">
        <v>256</v>
      </c>
      <c r="E65" s="311" t="s">
        <v>889</v>
      </c>
    </row>
    <row r="66" spans="1:5" s="30" customFormat="1" ht="15">
      <c r="A66" s="151"/>
      <c r="B66" s="529"/>
      <c r="C66" s="529"/>
      <c r="D66" s="529"/>
      <c r="E66" s="311" t="s">
        <v>890</v>
      </c>
    </row>
    <row r="67" spans="1:5" s="30" customFormat="1" ht="15">
      <c r="A67" s="151"/>
      <c r="B67" s="527" t="s">
        <v>228</v>
      </c>
      <c r="C67" s="527" t="s">
        <v>157</v>
      </c>
      <c r="D67" s="527" t="s">
        <v>189</v>
      </c>
      <c r="E67" s="311" t="s">
        <v>596</v>
      </c>
    </row>
    <row r="68" spans="1:5" s="30" customFormat="1" ht="15">
      <c r="A68" s="151"/>
      <c r="B68" s="528"/>
      <c r="C68" s="529"/>
      <c r="D68" s="529"/>
      <c r="E68" s="311" t="s">
        <v>572</v>
      </c>
    </row>
    <row r="69" spans="1:5" s="30" customFormat="1" ht="15">
      <c r="A69" s="151"/>
      <c r="B69" s="528"/>
      <c r="C69" s="311" t="s">
        <v>186</v>
      </c>
      <c r="D69" s="311" t="s">
        <v>187</v>
      </c>
      <c r="E69" s="311" t="s">
        <v>573</v>
      </c>
    </row>
    <row r="70" spans="1:5" s="30" customFormat="1" ht="15">
      <c r="A70" s="151"/>
      <c r="B70" s="528"/>
      <c r="C70" s="527" t="s">
        <v>190</v>
      </c>
      <c r="D70" s="527" t="s">
        <v>191</v>
      </c>
      <c r="E70" s="311" t="s">
        <v>574</v>
      </c>
    </row>
    <row r="71" spans="1:5" s="30" customFormat="1" ht="25.5">
      <c r="A71" s="151"/>
      <c r="B71" s="528"/>
      <c r="C71" s="529"/>
      <c r="D71" s="529"/>
      <c r="E71" s="311" t="s">
        <v>398</v>
      </c>
    </row>
    <row r="72" spans="1:5" s="30" customFormat="1" ht="15">
      <c r="A72" s="151"/>
      <c r="B72" s="528"/>
      <c r="C72" s="527" t="s">
        <v>192</v>
      </c>
      <c r="D72" s="311" t="s">
        <v>199</v>
      </c>
      <c r="E72" s="311" t="s">
        <v>575</v>
      </c>
    </row>
    <row r="73" spans="1:5" s="30" customFormat="1" ht="15">
      <c r="A73" s="151"/>
      <c r="B73" s="528"/>
      <c r="C73" s="528"/>
      <c r="D73" s="311" t="s">
        <v>208</v>
      </c>
      <c r="E73" s="311" t="s">
        <v>576</v>
      </c>
    </row>
    <row r="74" spans="1:5" s="30" customFormat="1" ht="15">
      <c r="A74" s="151"/>
      <c r="B74" s="528"/>
      <c r="C74" s="529"/>
      <c r="D74" s="311" t="s">
        <v>245</v>
      </c>
      <c r="E74" s="311" t="s">
        <v>458</v>
      </c>
    </row>
    <row r="75" spans="1:5" s="30" customFormat="1" ht="15">
      <c r="A75" s="151"/>
      <c r="B75" s="528"/>
      <c r="C75" s="311" t="s">
        <v>161</v>
      </c>
      <c r="D75" s="311" t="s">
        <v>161</v>
      </c>
      <c r="E75" s="311" t="s">
        <v>888</v>
      </c>
    </row>
    <row r="76" spans="1:5" s="30" customFormat="1" ht="15">
      <c r="A76" s="151"/>
      <c r="B76" s="528"/>
      <c r="C76" s="311" t="s">
        <v>212</v>
      </c>
      <c r="D76" s="311" t="s">
        <v>255</v>
      </c>
      <c r="E76" s="311" t="s">
        <v>577</v>
      </c>
    </row>
    <row r="77" spans="1:5" s="30" customFormat="1" ht="15">
      <c r="A77" s="151"/>
      <c r="B77" s="528"/>
      <c r="C77" s="311" t="s">
        <v>162</v>
      </c>
      <c r="D77" s="311" t="s">
        <v>862</v>
      </c>
      <c r="E77" s="311" t="s">
        <v>891</v>
      </c>
    </row>
    <row r="78" spans="1:5" s="30" customFormat="1" ht="15">
      <c r="A78" s="151"/>
      <c r="B78" s="528"/>
      <c r="C78" s="311" t="s">
        <v>163</v>
      </c>
      <c r="D78" s="311" t="s">
        <v>247</v>
      </c>
      <c r="E78" s="311" t="s">
        <v>578</v>
      </c>
    </row>
    <row r="79" spans="1:5" s="30" customFormat="1" ht="15">
      <c r="A79" s="151"/>
      <c r="B79" s="529"/>
      <c r="C79" s="311" t="s">
        <v>514</v>
      </c>
      <c r="D79" s="311" t="s">
        <v>263</v>
      </c>
      <c r="E79" s="311" t="s">
        <v>579</v>
      </c>
    </row>
    <row r="80" spans="1:5" s="30" customFormat="1" ht="15">
      <c r="A80" s="151"/>
      <c r="B80" s="312" t="s">
        <v>580</v>
      </c>
      <c r="C80" s="313"/>
      <c r="D80" s="313"/>
      <c r="E80" s="314"/>
    </row>
    <row r="81" spans="1:5" s="30" customFormat="1" ht="15">
      <c r="A81" s="151"/>
      <c r="B81" s="312" t="s">
        <v>581</v>
      </c>
      <c r="C81" s="313"/>
      <c r="D81" s="313"/>
      <c r="E81" s="312"/>
    </row>
    <row r="82" spans="1:5">
      <c r="A82" s="144"/>
    </row>
    <row r="83" spans="1:5">
      <c r="A83" s="144"/>
    </row>
    <row r="134" ht="12.75" customHeight="1"/>
  </sheetData>
  <mergeCells count="31">
    <mergeCell ref="B10:B17"/>
    <mergeCell ref="C11:C13"/>
    <mergeCell ref="D11:D12"/>
    <mergeCell ref="B18:B41"/>
    <mergeCell ref="C20:C22"/>
    <mergeCell ref="D20:D22"/>
    <mergeCell ref="C23:C26"/>
    <mergeCell ref="D23:D26"/>
    <mergeCell ref="C27:C31"/>
    <mergeCell ref="D27:D31"/>
    <mergeCell ref="C32:C33"/>
    <mergeCell ref="C35:C36"/>
    <mergeCell ref="D35:D36"/>
    <mergeCell ref="C37:C39"/>
    <mergeCell ref="D37:D39"/>
    <mergeCell ref="C40:C41"/>
    <mergeCell ref="D40:D41"/>
    <mergeCell ref="B44:B56"/>
    <mergeCell ref="C44:C47"/>
    <mergeCell ref="D44:D47"/>
    <mergeCell ref="C51:C54"/>
    <mergeCell ref="D53:D54"/>
    <mergeCell ref="B63:B66"/>
    <mergeCell ref="C65:C66"/>
    <mergeCell ref="D65:D66"/>
    <mergeCell ref="B67:B79"/>
    <mergeCell ref="C67:C68"/>
    <mergeCell ref="D67:D68"/>
    <mergeCell ref="C70:C71"/>
    <mergeCell ref="D70:D71"/>
    <mergeCell ref="C72:C74"/>
  </mergeCells>
  <pageMargins left="0.27559055118110237" right="0.27559055118110237" top="0.78740157480314965" bottom="0.78740157480314965" header="0.31496062992125984" footer="0.31496062992125984"/>
  <pageSetup paperSize="8" fitToHeight="2" orientation="portrait" r:id="rId1"/>
  <headerFooter alignWithMargins="0">
    <oddFooter>Página &amp;P de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C105"/>
  <sheetViews>
    <sheetView showGridLines="0" view="pageBreakPreview" zoomScaleNormal="100" zoomScaleSheetLayoutView="100" workbookViewId="0">
      <pane ySplit="7" topLeftCell="A48" activePane="bottomLeft" state="frozen"/>
      <selection activeCell="A3" sqref="A3"/>
      <selection pane="bottomLeft" activeCell="D49" sqref="D49"/>
    </sheetView>
  </sheetViews>
  <sheetFormatPr defaultColWidth="9.140625" defaultRowHeight="12.75"/>
  <cols>
    <col min="1" max="1" width="1.7109375" style="372" customWidth="1"/>
    <col min="2" max="2" width="19" style="373" customWidth="1"/>
    <col min="3" max="3" width="46.7109375" style="374" customWidth="1"/>
    <col min="4" max="4" width="51.140625" style="372" customWidth="1"/>
    <col min="5" max="5" width="19.7109375" style="373" hidden="1" customWidth="1"/>
    <col min="6" max="6" width="14.85546875" style="367" hidden="1" customWidth="1"/>
    <col min="7" max="7" width="14.42578125" style="367" hidden="1" customWidth="1"/>
    <col min="8" max="8" width="39.7109375" style="367" hidden="1" customWidth="1"/>
    <col min="9" max="9" width="48.7109375" style="367" hidden="1" customWidth="1"/>
    <col min="10" max="10" width="33" style="367" hidden="1" customWidth="1"/>
    <col min="11" max="11" width="18.28515625" style="367" hidden="1" customWidth="1"/>
    <col min="12" max="12" width="23.42578125" style="367" hidden="1" customWidth="1"/>
    <col min="13" max="13" width="16.85546875" style="367" hidden="1" customWidth="1"/>
    <col min="14" max="14" width="19.85546875" style="367" hidden="1" customWidth="1"/>
    <col min="15" max="15" width="23.28515625" style="367" hidden="1" customWidth="1"/>
    <col min="16" max="16" width="19.28515625" style="367" hidden="1" customWidth="1"/>
    <col min="17" max="17" width="16.28515625" style="367" hidden="1" customWidth="1"/>
    <col min="18" max="18" width="21.42578125" style="367" hidden="1" customWidth="1"/>
    <col min="19" max="19" width="15" style="367" hidden="1" customWidth="1"/>
    <col min="20" max="20" width="15.85546875" style="367" customWidth="1"/>
    <col min="21" max="21" width="8" style="365" customWidth="1"/>
    <col min="22" max="22" width="29" style="365" customWidth="1"/>
    <col min="23" max="23" width="43.140625" style="365" customWidth="1"/>
    <col min="24" max="24" width="8" style="365" customWidth="1"/>
    <col min="25" max="25" width="23.5703125" style="372" customWidth="1"/>
    <col min="26" max="26" width="24.85546875" style="372" customWidth="1"/>
    <col min="27" max="27" width="25.7109375" style="372" customWidth="1"/>
    <col min="28" max="28" width="26.140625" style="372" customWidth="1"/>
    <col min="29" max="29" width="21.7109375" style="372" customWidth="1"/>
    <col min="30" max="16384" width="9.140625" style="372"/>
  </cols>
  <sheetData>
    <row r="1" spans="1:21" s="28" customFormat="1" ht="14.1" customHeight="1">
      <c r="A1" s="139"/>
      <c r="B1" s="274" t="s">
        <v>318</v>
      </c>
      <c r="C1" s="287"/>
      <c r="D1" s="288"/>
      <c r="E1" s="139"/>
      <c r="F1" s="303"/>
      <c r="G1" s="303"/>
      <c r="H1" s="141"/>
      <c r="I1" s="141"/>
      <c r="J1" s="141"/>
      <c r="K1" s="141"/>
      <c r="L1" s="141"/>
      <c r="M1" s="141"/>
      <c r="N1" s="141"/>
      <c r="O1" s="139"/>
      <c r="P1" s="139"/>
      <c r="Q1" s="139"/>
      <c r="R1" s="139"/>
      <c r="S1" s="139"/>
      <c r="T1" s="141"/>
      <c r="U1" s="141"/>
    </row>
    <row r="2" spans="1:21" s="28" customFormat="1" ht="14.1" customHeight="1">
      <c r="A2" s="139"/>
      <c r="B2" s="274" t="s">
        <v>591</v>
      </c>
      <c r="C2" s="287"/>
      <c r="D2" s="290"/>
      <c r="E2" s="287"/>
      <c r="F2" s="304"/>
      <c r="G2" s="304"/>
      <c r="H2" s="304"/>
      <c r="I2" s="304"/>
      <c r="J2" s="304"/>
      <c r="K2" s="304"/>
      <c r="L2" s="304"/>
      <c r="M2" s="304"/>
      <c r="N2" s="304"/>
      <c r="O2" s="139"/>
      <c r="P2" s="139"/>
      <c r="Q2" s="139"/>
      <c r="R2" s="139"/>
      <c r="S2" s="139"/>
      <c r="T2" s="141"/>
      <c r="U2" s="141"/>
    </row>
    <row r="3" spans="1:21" s="28" customFormat="1" ht="14.1" customHeight="1">
      <c r="A3" s="139"/>
      <c r="B3" s="274" t="s">
        <v>147</v>
      </c>
      <c r="C3" s="287"/>
      <c r="D3" s="288"/>
      <c r="E3" s="139"/>
      <c r="F3" s="303"/>
      <c r="G3" s="303"/>
      <c r="H3" s="141"/>
      <c r="I3" s="141"/>
      <c r="J3" s="141"/>
      <c r="K3" s="141"/>
      <c r="L3" s="141"/>
      <c r="M3" s="141"/>
      <c r="N3" s="141"/>
      <c r="O3" s="139"/>
      <c r="P3" s="139"/>
      <c r="Q3" s="139"/>
      <c r="R3" s="139"/>
      <c r="S3" s="139"/>
      <c r="T3" s="141"/>
      <c r="U3" s="141"/>
    </row>
    <row r="4" spans="1:21" s="28" customFormat="1" ht="8.25" customHeight="1">
      <c r="A4" s="139"/>
      <c r="B4" s="139"/>
      <c r="C4" s="139"/>
      <c r="D4" s="288"/>
      <c r="E4" s="139"/>
      <c r="F4" s="303"/>
      <c r="G4" s="303"/>
      <c r="H4" s="141"/>
      <c r="I4" s="141"/>
      <c r="J4" s="141"/>
      <c r="K4" s="141"/>
      <c r="L4" s="141"/>
      <c r="M4" s="141"/>
      <c r="N4" s="141"/>
      <c r="O4" s="139"/>
      <c r="P4" s="139"/>
      <c r="Q4" s="139"/>
      <c r="R4" s="139"/>
      <c r="S4" s="139"/>
      <c r="T4" s="141"/>
      <c r="U4" s="141"/>
    </row>
    <row r="5" spans="1:21" s="28" customFormat="1" ht="14.65" customHeight="1">
      <c r="A5" s="139"/>
      <c r="B5" s="305" t="s">
        <v>1130</v>
      </c>
      <c r="C5" s="294"/>
      <c r="D5" s="295"/>
      <c r="E5" s="294"/>
      <c r="F5" s="306"/>
      <c r="G5" s="306"/>
      <c r="H5" s="306"/>
      <c r="I5" s="306"/>
      <c r="J5" s="306"/>
      <c r="K5" s="306"/>
      <c r="L5" s="306"/>
      <c r="M5" s="306"/>
      <c r="N5" s="306"/>
      <c r="O5" s="139"/>
      <c r="P5" s="139"/>
      <c r="Q5" s="139"/>
      <c r="R5" s="139"/>
      <c r="S5" s="139"/>
      <c r="T5" s="141"/>
      <c r="U5" s="141"/>
    </row>
    <row r="6" spans="1:21" ht="15.75" customHeight="1">
      <c r="A6" s="361"/>
      <c r="B6" s="362"/>
      <c r="C6" s="363"/>
      <c r="D6" s="305"/>
      <c r="E6" s="364"/>
      <c r="F6" s="364"/>
      <c r="G6" s="364"/>
      <c r="H6" s="530" t="s">
        <v>333</v>
      </c>
      <c r="I6" s="530"/>
      <c r="J6" s="530"/>
      <c r="K6" s="530"/>
      <c r="L6" s="530"/>
      <c r="M6" s="530"/>
      <c r="N6" s="531" t="s">
        <v>334</v>
      </c>
      <c r="O6" s="531"/>
      <c r="P6" s="531"/>
      <c r="Q6" s="531"/>
      <c r="R6" s="531"/>
      <c r="S6" s="531"/>
      <c r="T6" s="364"/>
      <c r="U6" s="364"/>
    </row>
    <row r="7" spans="1:21" s="367" customFormat="1">
      <c r="A7" s="364"/>
      <c r="B7" s="366" t="s">
        <v>111</v>
      </c>
      <c r="C7" s="366" t="s">
        <v>335</v>
      </c>
      <c r="D7" s="366" t="s">
        <v>336</v>
      </c>
      <c r="E7" s="364" t="s">
        <v>337</v>
      </c>
      <c r="F7" s="364" t="s">
        <v>338</v>
      </c>
      <c r="G7" s="364" t="s">
        <v>339</v>
      </c>
      <c r="H7" s="364" t="s">
        <v>340</v>
      </c>
      <c r="I7" s="364" t="s">
        <v>341</v>
      </c>
      <c r="J7" s="364" t="s">
        <v>342</v>
      </c>
      <c r="K7" s="364" t="s">
        <v>343</v>
      </c>
      <c r="L7" s="364" t="s">
        <v>344</v>
      </c>
      <c r="M7" s="364" t="s">
        <v>345</v>
      </c>
      <c r="N7" s="364" t="s">
        <v>346</v>
      </c>
      <c r="O7" s="364" t="s">
        <v>347</v>
      </c>
      <c r="P7" s="364" t="s">
        <v>348</v>
      </c>
      <c r="Q7" s="364" t="s">
        <v>349</v>
      </c>
      <c r="R7" s="364" t="s">
        <v>350</v>
      </c>
      <c r="S7" s="364" t="s">
        <v>351</v>
      </c>
      <c r="T7" s="366" t="s">
        <v>352</v>
      </c>
      <c r="U7" s="366" t="s">
        <v>172</v>
      </c>
    </row>
    <row r="8" spans="1:21" s="370" customFormat="1">
      <c r="A8" s="368"/>
      <c r="B8" s="364" t="s">
        <v>306</v>
      </c>
      <c r="C8" s="369" t="s">
        <v>892</v>
      </c>
      <c r="D8" s="369" t="s">
        <v>597</v>
      </c>
      <c r="E8" s="364" t="s">
        <v>353</v>
      </c>
      <c r="F8" s="364" t="s">
        <v>354</v>
      </c>
      <c r="G8" s="364"/>
      <c r="H8" s="364" t="s">
        <v>355</v>
      </c>
      <c r="I8" s="364" t="s">
        <v>356</v>
      </c>
      <c r="J8" s="364" t="s">
        <v>357</v>
      </c>
      <c r="K8" s="364" t="s">
        <v>358</v>
      </c>
      <c r="L8" s="364" t="s">
        <v>359</v>
      </c>
      <c r="M8" s="364" t="s">
        <v>135</v>
      </c>
      <c r="N8" s="364"/>
      <c r="O8" s="364"/>
      <c r="P8" s="364"/>
      <c r="Q8" s="364"/>
      <c r="R8" s="364"/>
      <c r="S8" s="364"/>
      <c r="T8" s="364" t="s">
        <v>359</v>
      </c>
      <c r="U8" s="364" t="s">
        <v>135</v>
      </c>
    </row>
    <row r="9" spans="1:21" s="370" customFormat="1" ht="25.5">
      <c r="A9" s="368"/>
      <c r="B9" s="364" t="s">
        <v>156</v>
      </c>
      <c r="C9" s="369" t="s">
        <v>598</v>
      </c>
      <c r="D9" s="369" t="s">
        <v>599</v>
      </c>
      <c r="E9" s="364" t="s">
        <v>353</v>
      </c>
      <c r="F9" s="364" t="s">
        <v>360</v>
      </c>
      <c r="G9" s="364" t="s">
        <v>361</v>
      </c>
      <c r="H9" s="364" t="s">
        <v>362</v>
      </c>
      <c r="I9" s="364" t="s">
        <v>363</v>
      </c>
      <c r="J9" s="364" t="s">
        <v>364</v>
      </c>
      <c r="K9" s="364" t="s">
        <v>365</v>
      </c>
      <c r="L9" s="364" t="s">
        <v>359</v>
      </c>
      <c r="M9" s="364" t="s">
        <v>135</v>
      </c>
      <c r="N9" s="364"/>
      <c r="O9" s="364"/>
      <c r="P9" s="364"/>
      <c r="Q9" s="364"/>
      <c r="R9" s="364"/>
      <c r="S9" s="364"/>
      <c r="T9" s="364" t="s">
        <v>359</v>
      </c>
      <c r="U9" s="364" t="s">
        <v>135</v>
      </c>
    </row>
    <row r="10" spans="1:21" s="370" customFormat="1">
      <c r="A10" s="368"/>
      <c r="B10" s="364" t="s">
        <v>156</v>
      </c>
      <c r="C10" s="369" t="s">
        <v>600</v>
      </c>
      <c r="D10" s="369" t="s">
        <v>601</v>
      </c>
      <c r="E10" s="364" t="s">
        <v>353</v>
      </c>
      <c r="F10" s="364" t="s">
        <v>366</v>
      </c>
      <c r="G10" s="364" t="s">
        <v>367</v>
      </c>
      <c r="H10" s="364" t="s">
        <v>368</v>
      </c>
      <c r="I10" s="364" t="s">
        <v>369</v>
      </c>
      <c r="J10" s="364" t="s">
        <v>370</v>
      </c>
      <c r="K10" s="364" t="s">
        <v>371</v>
      </c>
      <c r="L10" s="364" t="s">
        <v>359</v>
      </c>
      <c r="M10" s="364" t="s">
        <v>135</v>
      </c>
      <c r="N10" s="364"/>
      <c r="O10" s="364"/>
      <c r="P10" s="364"/>
      <c r="Q10" s="364"/>
      <c r="R10" s="364"/>
      <c r="S10" s="364"/>
      <c r="T10" s="364" t="s">
        <v>359</v>
      </c>
      <c r="U10" s="364" t="s">
        <v>135</v>
      </c>
    </row>
    <row r="11" spans="1:21" s="370" customFormat="1">
      <c r="A11" s="368"/>
      <c r="B11" s="364" t="s">
        <v>156</v>
      </c>
      <c r="C11" s="369" t="s">
        <v>602</v>
      </c>
      <c r="D11" s="369" t="s">
        <v>893</v>
      </c>
      <c r="E11" s="364" t="s">
        <v>353</v>
      </c>
      <c r="F11" s="364" t="s">
        <v>372</v>
      </c>
      <c r="G11" s="364" t="s">
        <v>373</v>
      </c>
      <c r="H11" s="364" t="s">
        <v>374</v>
      </c>
      <c r="I11" s="364" t="s">
        <v>375</v>
      </c>
      <c r="J11" s="364" t="s">
        <v>376</v>
      </c>
      <c r="K11" s="364" t="s">
        <v>377</v>
      </c>
      <c r="L11" s="364" t="s">
        <v>359</v>
      </c>
      <c r="M11" s="364" t="s">
        <v>135</v>
      </c>
      <c r="N11" s="364"/>
      <c r="O11" s="364"/>
      <c r="P11" s="364"/>
      <c r="Q11" s="364"/>
      <c r="R11" s="364"/>
      <c r="S11" s="364"/>
      <c r="T11" s="364" t="s">
        <v>359</v>
      </c>
      <c r="U11" s="364" t="s">
        <v>135</v>
      </c>
    </row>
    <row r="12" spans="1:21" s="370" customFormat="1" ht="25.5">
      <c r="A12" s="368"/>
      <c r="B12" s="364" t="s">
        <v>156</v>
      </c>
      <c r="C12" s="369" t="s">
        <v>894</v>
      </c>
      <c r="D12" s="369" t="s">
        <v>895</v>
      </c>
      <c r="E12" s="364" t="s">
        <v>353</v>
      </c>
      <c r="F12" s="364" t="s">
        <v>896</v>
      </c>
      <c r="G12" s="364"/>
      <c r="H12" s="364" t="s">
        <v>897</v>
      </c>
      <c r="I12" s="364" t="s">
        <v>898</v>
      </c>
      <c r="J12" s="364" t="s">
        <v>899</v>
      </c>
      <c r="K12" s="364" t="s">
        <v>900</v>
      </c>
      <c r="L12" s="364" t="s">
        <v>359</v>
      </c>
      <c r="M12" s="364" t="s">
        <v>135</v>
      </c>
      <c r="N12" s="364"/>
      <c r="O12" s="364"/>
      <c r="P12" s="364"/>
      <c r="Q12" s="364"/>
      <c r="R12" s="364"/>
      <c r="S12" s="364"/>
      <c r="T12" s="364" t="s">
        <v>359</v>
      </c>
      <c r="U12" s="364" t="s">
        <v>135</v>
      </c>
    </row>
    <row r="13" spans="1:21" s="370" customFormat="1" ht="25.5">
      <c r="A13" s="368"/>
      <c r="B13" s="364" t="s">
        <v>603</v>
      </c>
      <c r="C13" s="369" t="s">
        <v>604</v>
      </c>
      <c r="D13" s="369" t="s">
        <v>605</v>
      </c>
      <c r="E13" s="364" t="s">
        <v>353</v>
      </c>
      <c r="F13" s="364" t="s">
        <v>378</v>
      </c>
      <c r="G13" s="364"/>
      <c r="H13" s="364" t="s">
        <v>379</v>
      </c>
      <c r="I13" s="364" t="s">
        <v>380</v>
      </c>
      <c r="J13" s="364" t="s">
        <v>381</v>
      </c>
      <c r="K13" s="364" t="s">
        <v>382</v>
      </c>
      <c r="L13" s="364" t="s">
        <v>383</v>
      </c>
      <c r="M13" s="364" t="s">
        <v>138</v>
      </c>
      <c r="N13" s="364"/>
      <c r="O13" s="364"/>
      <c r="P13" s="364"/>
      <c r="Q13" s="364"/>
      <c r="R13" s="364"/>
      <c r="S13" s="364"/>
      <c r="T13" s="364" t="s">
        <v>383</v>
      </c>
      <c r="U13" s="364" t="s">
        <v>138</v>
      </c>
    </row>
    <row r="14" spans="1:21" s="370" customFormat="1" ht="25.5">
      <c r="A14" s="368"/>
      <c r="B14" s="364" t="s">
        <v>606</v>
      </c>
      <c r="C14" s="369" t="s">
        <v>607</v>
      </c>
      <c r="D14" s="369" t="s">
        <v>608</v>
      </c>
      <c r="E14" s="364" t="s">
        <v>353</v>
      </c>
      <c r="F14" s="364" t="s">
        <v>385</v>
      </c>
      <c r="G14" s="364"/>
      <c r="H14" s="364" t="s">
        <v>386</v>
      </c>
      <c r="I14" s="364" t="s">
        <v>387</v>
      </c>
      <c r="J14" s="364" t="s">
        <v>388</v>
      </c>
      <c r="K14" s="364" t="s">
        <v>389</v>
      </c>
      <c r="L14" s="364" t="s">
        <v>359</v>
      </c>
      <c r="M14" s="364" t="s">
        <v>135</v>
      </c>
      <c r="N14" s="364" t="s">
        <v>390</v>
      </c>
      <c r="O14" s="364" t="s">
        <v>391</v>
      </c>
      <c r="P14" s="364" t="s">
        <v>392</v>
      </c>
      <c r="Q14" s="364" t="s">
        <v>393</v>
      </c>
      <c r="R14" s="364" t="s">
        <v>394</v>
      </c>
      <c r="S14" s="364" t="s">
        <v>135</v>
      </c>
      <c r="T14" s="364" t="s">
        <v>359</v>
      </c>
      <c r="U14" s="364" t="s">
        <v>135</v>
      </c>
    </row>
    <row r="15" spans="1:21" s="370" customFormat="1">
      <c r="A15" s="368"/>
      <c r="B15" s="364" t="s">
        <v>592</v>
      </c>
      <c r="C15" s="369" t="s">
        <v>609</v>
      </c>
      <c r="D15" s="369" t="s">
        <v>610</v>
      </c>
      <c r="E15" s="364" t="s">
        <v>384</v>
      </c>
      <c r="F15" s="364" t="s">
        <v>396</v>
      </c>
      <c r="G15" s="364" t="s">
        <v>397</v>
      </c>
      <c r="H15" s="364"/>
      <c r="I15" s="364"/>
      <c r="J15" s="364"/>
      <c r="K15" s="364"/>
      <c r="L15" s="364" t="s">
        <v>409</v>
      </c>
      <c r="M15" s="364" t="s">
        <v>134</v>
      </c>
      <c r="N15" s="364"/>
      <c r="O15" s="364"/>
      <c r="P15" s="364"/>
      <c r="Q15" s="364"/>
      <c r="R15" s="364"/>
      <c r="S15" s="364"/>
      <c r="T15" s="364" t="s">
        <v>409</v>
      </c>
      <c r="U15" s="364" t="s">
        <v>134</v>
      </c>
    </row>
    <row r="16" spans="1:21" s="370" customFormat="1" ht="25.5">
      <c r="A16" s="368"/>
      <c r="B16" s="364" t="s">
        <v>190</v>
      </c>
      <c r="C16" s="369" t="s">
        <v>398</v>
      </c>
      <c r="D16" s="369" t="s">
        <v>228</v>
      </c>
      <c r="E16" s="364" t="s">
        <v>353</v>
      </c>
      <c r="F16" s="364" t="s">
        <v>399</v>
      </c>
      <c r="G16" s="364" t="s">
        <v>828</v>
      </c>
      <c r="H16" s="364" t="s">
        <v>400</v>
      </c>
      <c r="I16" s="364" t="s">
        <v>401</v>
      </c>
      <c r="J16" s="364" t="s">
        <v>402</v>
      </c>
      <c r="K16" s="364" t="s">
        <v>403</v>
      </c>
      <c r="L16" s="364" t="s">
        <v>359</v>
      </c>
      <c r="M16" s="364" t="s">
        <v>135</v>
      </c>
      <c r="N16" s="364"/>
      <c r="O16" s="364"/>
      <c r="P16" s="364"/>
      <c r="Q16" s="364"/>
      <c r="R16" s="364"/>
      <c r="S16" s="364"/>
      <c r="T16" s="364" t="s">
        <v>359</v>
      </c>
      <c r="U16" s="364" t="s">
        <v>135</v>
      </c>
    </row>
    <row r="17" spans="1:21" s="370" customFormat="1" ht="25.5">
      <c r="A17" s="368"/>
      <c r="B17" s="364" t="s">
        <v>196</v>
      </c>
      <c r="C17" s="369" t="s">
        <v>611</v>
      </c>
      <c r="D17" s="369" t="s">
        <v>901</v>
      </c>
      <c r="E17" s="364" t="s">
        <v>353</v>
      </c>
      <c r="F17" s="364" t="s">
        <v>612</v>
      </c>
      <c r="G17" s="364" t="s">
        <v>613</v>
      </c>
      <c r="H17" s="364" t="s">
        <v>945</v>
      </c>
      <c r="I17" s="364" t="s">
        <v>946</v>
      </c>
      <c r="J17" s="364" t="s">
        <v>357</v>
      </c>
      <c r="K17" s="364" t="s">
        <v>947</v>
      </c>
      <c r="L17" s="364" t="s">
        <v>359</v>
      </c>
      <c r="M17" s="364" t="s">
        <v>135</v>
      </c>
      <c r="N17" s="364"/>
      <c r="O17" s="364"/>
      <c r="P17" s="364"/>
      <c r="Q17" s="364"/>
      <c r="R17" s="364"/>
      <c r="S17" s="364"/>
      <c r="T17" s="364" t="s">
        <v>359</v>
      </c>
      <c r="U17" s="364" t="s">
        <v>135</v>
      </c>
    </row>
    <row r="18" spans="1:21" s="370" customFormat="1" ht="25.5">
      <c r="A18" s="368"/>
      <c r="B18" s="364" t="s">
        <v>588</v>
      </c>
      <c r="C18" s="369" t="s">
        <v>829</v>
      </c>
      <c r="D18" s="369" t="s">
        <v>832</v>
      </c>
      <c r="E18" s="364" t="s">
        <v>384</v>
      </c>
      <c r="F18" s="364" t="s">
        <v>833</v>
      </c>
      <c r="G18" s="364"/>
      <c r="H18" s="364"/>
      <c r="I18" s="364"/>
      <c r="J18" s="364"/>
      <c r="K18" s="364"/>
      <c r="L18" s="364" t="s">
        <v>359</v>
      </c>
      <c r="M18" s="364" t="s">
        <v>135</v>
      </c>
      <c r="N18" s="364"/>
      <c r="O18" s="364"/>
      <c r="P18" s="364"/>
      <c r="Q18" s="364"/>
      <c r="R18" s="364"/>
      <c r="S18" s="364"/>
      <c r="T18" s="364" t="s">
        <v>359</v>
      </c>
      <c r="U18" s="364" t="s">
        <v>135</v>
      </c>
    </row>
    <row r="19" spans="1:21" s="370" customFormat="1" ht="25.5">
      <c r="A19" s="368"/>
      <c r="B19" s="364" t="s">
        <v>588</v>
      </c>
      <c r="C19" s="369" t="s">
        <v>829</v>
      </c>
      <c r="D19" s="369" t="s">
        <v>834</v>
      </c>
      <c r="E19" s="364" t="s">
        <v>384</v>
      </c>
      <c r="F19" s="364" t="s">
        <v>835</v>
      </c>
      <c r="G19" s="364"/>
      <c r="H19" s="364"/>
      <c r="I19" s="364"/>
      <c r="J19" s="364"/>
      <c r="K19" s="364"/>
      <c r="L19" s="364" t="s">
        <v>359</v>
      </c>
      <c r="M19" s="364" t="s">
        <v>135</v>
      </c>
      <c r="N19" s="364"/>
      <c r="O19" s="364"/>
      <c r="P19" s="364"/>
      <c r="Q19" s="364"/>
      <c r="R19" s="364"/>
      <c r="S19" s="364"/>
      <c r="T19" s="364" t="s">
        <v>359</v>
      </c>
      <c r="U19" s="364" t="s">
        <v>135</v>
      </c>
    </row>
    <row r="20" spans="1:21" s="370" customFormat="1" ht="25.5">
      <c r="A20" s="368"/>
      <c r="B20" s="364" t="s">
        <v>588</v>
      </c>
      <c r="C20" s="369" t="s">
        <v>829</v>
      </c>
      <c r="D20" s="369" t="s">
        <v>830</v>
      </c>
      <c r="E20" s="364" t="s">
        <v>384</v>
      </c>
      <c r="F20" s="364" t="s">
        <v>831</v>
      </c>
      <c r="G20" s="364"/>
      <c r="H20" s="364"/>
      <c r="I20" s="364"/>
      <c r="J20" s="364"/>
      <c r="K20" s="364"/>
      <c r="L20" s="364" t="s">
        <v>359</v>
      </c>
      <c r="M20" s="364" t="s">
        <v>135</v>
      </c>
      <c r="N20" s="364"/>
      <c r="O20" s="364"/>
      <c r="P20" s="364"/>
      <c r="Q20" s="364"/>
      <c r="R20" s="364"/>
      <c r="S20" s="364"/>
      <c r="T20" s="364" t="s">
        <v>359</v>
      </c>
      <c r="U20" s="364" t="s">
        <v>135</v>
      </c>
    </row>
    <row r="21" spans="1:21" s="370" customFormat="1" ht="25.5">
      <c r="A21" s="368"/>
      <c r="B21" s="364" t="s">
        <v>588</v>
      </c>
      <c r="C21" s="369" t="s">
        <v>614</v>
      </c>
      <c r="D21" s="369" t="s">
        <v>902</v>
      </c>
      <c r="E21" s="364" t="s">
        <v>353</v>
      </c>
      <c r="F21" s="364" t="s">
        <v>404</v>
      </c>
      <c r="G21" s="364" t="s">
        <v>405</v>
      </c>
      <c r="H21" s="364"/>
      <c r="I21" s="364" t="s">
        <v>406</v>
      </c>
      <c r="J21" s="364" t="s">
        <v>407</v>
      </c>
      <c r="K21" s="364" t="s">
        <v>408</v>
      </c>
      <c r="L21" s="364" t="s">
        <v>409</v>
      </c>
      <c r="M21" s="364" t="s">
        <v>134</v>
      </c>
      <c r="N21" s="364"/>
      <c r="O21" s="364"/>
      <c r="P21" s="364"/>
      <c r="Q21" s="364"/>
      <c r="R21" s="364"/>
      <c r="S21" s="364"/>
      <c r="T21" s="364" t="s">
        <v>409</v>
      </c>
      <c r="U21" s="364" t="s">
        <v>134</v>
      </c>
    </row>
    <row r="22" spans="1:21" s="370" customFormat="1" ht="25.5">
      <c r="A22" s="368"/>
      <c r="B22" s="364" t="s">
        <v>615</v>
      </c>
      <c r="C22" s="369" t="s">
        <v>616</v>
      </c>
      <c r="D22" s="369" t="s">
        <v>838</v>
      </c>
      <c r="E22" s="364" t="s">
        <v>384</v>
      </c>
      <c r="F22" s="364" t="s">
        <v>839</v>
      </c>
      <c r="G22" s="364"/>
      <c r="H22" s="364"/>
      <c r="I22" s="364"/>
      <c r="J22" s="364"/>
      <c r="K22" s="364"/>
      <c r="L22" s="364" t="s">
        <v>359</v>
      </c>
      <c r="M22" s="364" t="s">
        <v>135</v>
      </c>
      <c r="N22" s="364"/>
      <c r="O22" s="364"/>
      <c r="P22" s="364"/>
      <c r="Q22" s="364"/>
      <c r="R22" s="364"/>
      <c r="S22" s="364"/>
      <c r="T22" s="364" t="s">
        <v>359</v>
      </c>
      <c r="U22" s="364" t="s">
        <v>135</v>
      </c>
    </row>
    <row r="23" spans="1:21" s="370" customFormat="1" ht="25.5">
      <c r="A23" s="368"/>
      <c r="B23" s="364" t="s">
        <v>615</v>
      </c>
      <c r="C23" s="369" t="s">
        <v>616</v>
      </c>
      <c r="D23" s="369" t="s">
        <v>836</v>
      </c>
      <c r="E23" s="364" t="s">
        <v>384</v>
      </c>
      <c r="F23" s="364" t="s">
        <v>837</v>
      </c>
      <c r="G23" s="364"/>
      <c r="H23" s="364"/>
      <c r="I23" s="364"/>
      <c r="J23" s="364"/>
      <c r="K23" s="364"/>
      <c r="L23" s="364" t="s">
        <v>359</v>
      </c>
      <c r="M23" s="364" t="s">
        <v>135</v>
      </c>
      <c r="N23" s="364"/>
      <c r="O23" s="364"/>
      <c r="P23" s="364"/>
      <c r="Q23" s="364"/>
      <c r="R23" s="364"/>
      <c r="S23" s="364"/>
      <c r="T23" s="364" t="s">
        <v>359</v>
      </c>
      <c r="U23" s="364" t="s">
        <v>135</v>
      </c>
    </row>
    <row r="24" spans="1:21" s="370" customFormat="1" ht="25.5">
      <c r="A24" s="368"/>
      <c r="B24" s="364" t="s">
        <v>617</v>
      </c>
      <c r="C24" s="369" t="s">
        <v>618</v>
      </c>
      <c r="D24" s="369" t="s">
        <v>903</v>
      </c>
      <c r="E24" s="364" t="s">
        <v>353</v>
      </c>
      <c r="F24" s="364" t="s">
        <v>410</v>
      </c>
      <c r="G24" s="364" t="s">
        <v>904</v>
      </c>
      <c r="H24" s="364" t="s">
        <v>411</v>
      </c>
      <c r="I24" s="364" t="s">
        <v>412</v>
      </c>
      <c r="J24" s="364" t="s">
        <v>413</v>
      </c>
      <c r="K24" s="364" t="s">
        <v>414</v>
      </c>
      <c r="L24" s="364" t="s">
        <v>359</v>
      </c>
      <c r="M24" s="364" t="s">
        <v>135</v>
      </c>
      <c r="N24" s="364"/>
      <c r="O24" s="364"/>
      <c r="P24" s="364"/>
      <c r="Q24" s="364"/>
      <c r="R24" s="364"/>
      <c r="S24" s="364"/>
      <c r="T24" s="364" t="s">
        <v>359</v>
      </c>
      <c r="U24" s="364" t="s">
        <v>135</v>
      </c>
    </row>
    <row r="25" spans="1:21" s="370" customFormat="1" ht="25.5">
      <c r="A25" s="368"/>
      <c r="B25" s="364" t="s">
        <v>415</v>
      </c>
      <c r="C25" s="369" t="s">
        <v>905</v>
      </c>
      <c r="D25" s="369" t="s">
        <v>906</v>
      </c>
      <c r="E25" s="364" t="s">
        <v>353</v>
      </c>
      <c r="F25" s="364" t="s">
        <v>416</v>
      </c>
      <c r="G25" s="364" t="s">
        <v>417</v>
      </c>
      <c r="H25" s="364" t="s">
        <v>418</v>
      </c>
      <c r="I25" s="364" t="s">
        <v>419</v>
      </c>
      <c r="J25" s="364" t="s">
        <v>370</v>
      </c>
      <c r="K25" s="364" t="s">
        <v>420</v>
      </c>
      <c r="L25" s="364" t="s">
        <v>359</v>
      </c>
      <c r="M25" s="364" t="s">
        <v>135</v>
      </c>
      <c r="N25" s="364"/>
      <c r="O25" s="364"/>
      <c r="P25" s="364"/>
      <c r="Q25" s="364"/>
      <c r="R25" s="364"/>
      <c r="S25" s="364"/>
      <c r="T25" s="364" t="s">
        <v>359</v>
      </c>
      <c r="U25" s="364" t="s">
        <v>135</v>
      </c>
    </row>
    <row r="26" spans="1:21" s="370" customFormat="1">
      <c r="A26" s="368"/>
      <c r="B26" s="364" t="s">
        <v>159</v>
      </c>
      <c r="C26" s="369" t="s">
        <v>907</v>
      </c>
      <c r="D26" s="369" t="s">
        <v>619</v>
      </c>
      <c r="E26" s="364" t="s">
        <v>353</v>
      </c>
      <c r="F26" s="364" t="s">
        <v>620</v>
      </c>
      <c r="G26" s="364"/>
      <c r="H26" s="364" t="s">
        <v>621</v>
      </c>
      <c r="I26" s="364" t="s">
        <v>622</v>
      </c>
      <c r="J26" s="364" t="s">
        <v>487</v>
      </c>
      <c r="K26" s="364" t="s">
        <v>623</v>
      </c>
      <c r="L26" s="364" t="s">
        <v>409</v>
      </c>
      <c r="M26" s="364" t="s">
        <v>134</v>
      </c>
      <c r="N26" s="364"/>
      <c r="O26" s="364"/>
      <c r="P26" s="364"/>
      <c r="Q26" s="364"/>
      <c r="R26" s="364"/>
      <c r="S26" s="364"/>
      <c r="T26" s="364" t="s">
        <v>409</v>
      </c>
      <c r="U26" s="364" t="s">
        <v>134</v>
      </c>
    </row>
    <row r="27" spans="1:21" s="370" customFormat="1">
      <c r="A27" s="368"/>
      <c r="B27" s="364" t="s">
        <v>159</v>
      </c>
      <c r="C27" s="369" t="s">
        <v>624</v>
      </c>
      <c r="D27" s="369" t="s">
        <v>908</v>
      </c>
      <c r="E27" s="364" t="s">
        <v>353</v>
      </c>
      <c r="F27" s="364" t="s">
        <v>625</v>
      </c>
      <c r="G27" s="364"/>
      <c r="H27" s="364" t="s">
        <v>909</v>
      </c>
      <c r="I27" s="364" t="s">
        <v>910</v>
      </c>
      <c r="J27" s="364" t="s">
        <v>370</v>
      </c>
      <c r="K27" s="364" t="s">
        <v>911</v>
      </c>
      <c r="L27" s="364" t="s">
        <v>359</v>
      </c>
      <c r="M27" s="364" t="s">
        <v>135</v>
      </c>
      <c r="N27" s="364"/>
      <c r="O27" s="364"/>
      <c r="P27" s="364"/>
      <c r="Q27" s="364"/>
      <c r="R27" s="364"/>
      <c r="S27" s="364"/>
      <c r="T27" s="364" t="s">
        <v>359</v>
      </c>
      <c r="U27" s="364" t="s">
        <v>135</v>
      </c>
    </row>
    <row r="28" spans="1:21" s="370" customFormat="1" ht="25.5">
      <c r="A28" s="368"/>
      <c r="B28" s="364" t="s">
        <v>159</v>
      </c>
      <c r="C28" s="369" t="s">
        <v>626</v>
      </c>
      <c r="D28" s="369" t="s">
        <v>627</v>
      </c>
      <c r="E28" s="364" t="s">
        <v>353</v>
      </c>
      <c r="F28" s="364" t="s">
        <v>421</v>
      </c>
      <c r="G28" s="364" t="s">
        <v>422</v>
      </c>
      <c r="H28" s="364" t="s">
        <v>423</v>
      </c>
      <c r="I28" s="364" t="s">
        <v>424</v>
      </c>
      <c r="J28" s="364" t="s">
        <v>425</v>
      </c>
      <c r="K28" s="364" t="s">
        <v>426</v>
      </c>
      <c r="L28" s="364" t="s">
        <v>359</v>
      </c>
      <c r="M28" s="364" t="s">
        <v>135</v>
      </c>
      <c r="N28" s="364"/>
      <c r="O28" s="364"/>
      <c r="P28" s="364"/>
      <c r="Q28" s="364"/>
      <c r="R28" s="364"/>
      <c r="S28" s="364"/>
      <c r="T28" s="364" t="s">
        <v>359</v>
      </c>
      <c r="U28" s="364" t="s">
        <v>135</v>
      </c>
    </row>
    <row r="29" spans="1:21" s="370" customFormat="1" ht="25.5">
      <c r="A29" s="368"/>
      <c r="B29" s="364" t="s">
        <v>159</v>
      </c>
      <c r="C29" s="369" t="s">
        <v>626</v>
      </c>
      <c r="D29" s="369" t="s">
        <v>628</v>
      </c>
      <c r="E29" s="364" t="s">
        <v>384</v>
      </c>
      <c r="F29" s="364" t="s">
        <v>427</v>
      </c>
      <c r="G29" s="364"/>
      <c r="H29" s="364"/>
      <c r="I29" s="364"/>
      <c r="J29" s="364"/>
      <c r="K29" s="364"/>
      <c r="L29" s="364" t="s">
        <v>359</v>
      </c>
      <c r="M29" s="364" t="s">
        <v>135</v>
      </c>
      <c r="N29" s="364" t="s">
        <v>423</v>
      </c>
      <c r="O29" s="364" t="s">
        <v>424</v>
      </c>
      <c r="P29" s="364" t="s">
        <v>425</v>
      </c>
      <c r="Q29" s="364" t="s">
        <v>426</v>
      </c>
      <c r="R29" s="364" t="s">
        <v>359</v>
      </c>
      <c r="S29" s="364" t="s">
        <v>135</v>
      </c>
      <c r="T29" s="364" t="s">
        <v>359</v>
      </c>
      <c r="U29" s="364" t="s">
        <v>135</v>
      </c>
    </row>
    <row r="30" spans="1:21" s="370" customFormat="1" ht="25.5">
      <c r="A30" s="368"/>
      <c r="B30" s="364" t="s">
        <v>159</v>
      </c>
      <c r="C30" s="369" t="s">
        <v>948</v>
      </c>
      <c r="D30" s="369" t="s">
        <v>912</v>
      </c>
      <c r="E30" s="364" t="s">
        <v>353</v>
      </c>
      <c r="F30" s="364" t="s">
        <v>629</v>
      </c>
      <c r="G30" s="364"/>
      <c r="H30" s="364" t="s">
        <v>630</v>
      </c>
      <c r="I30" s="364" t="s">
        <v>631</v>
      </c>
      <c r="J30" s="364" t="s">
        <v>357</v>
      </c>
      <c r="K30" s="364" t="s">
        <v>632</v>
      </c>
      <c r="L30" s="364" t="s">
        <v>359</v>
      </c>
      <c r="M30" s="364" t="s">
        <v>135</v>
      </c>
      <c r="N30" s="364"/>
      <c r="O30" s="364"/>
      <c r="P30" s="364"/>
      <c r="Q30" s="364"/>
      <c r="R30" s="364"/>
      <c r="S30" s="364"/>
      <c r="T30" s="364" t="s">
        <v>359</v>
      </c>
      <c r="U30" s="364" t="s">
        <v>135</v>
      </c>
    </row>
    <row r="31" spans="1:21" s="370" customFormat="1" ht="25.5">
      <c r="A31" s="368"/>
      <c r="B31" s="364" t="s">
        <v>192</v>
      </c>
      <c r="C31" s="369" t="s">
        <v>633</v>
      </c>
      <c r="D31" s="369" t="s">
        <v>634</v>
      </c>
      <c r="E31" s="364" t="s">
        <v>353</v>
      </c>
      <c r="F31" s="364" t="s">
        <v>447</v>
      </c>
      <c r="G31" s="364" t="s">
        <v>448</v>
      </c>
      <c r="H31" s="364" t="s">
        <v>449</v>
      </c>
      <c r="I31" s="364" t="s">
        <v>450</v>
      </c>
      <c r="J31" s="364" t="s">
        <v>451</v>
      </c>
      <c r="K31" s="364" t="s">
        <v>452</v>
      </c>
      <c r="L31" s="364" t="s">
        <v>409</v>
      </c>
      <c r="M31" s="364" t="s">
        <v>134</v>
      </c>
      <c r="N31" s="364"/>
      <c r="O31" s="364"/>
      <c r="P31" s="364"/>
      <c r="Q31" s="364"/>
      <c r="R31" s="364"/>
      <c r="S31" s="364"/>
      <c r="T31" s="364" t="s">
        <v>409</v>
      </c>
      <c r="U31" s="364" t="s">
        <v>134</v>
      </c>
    </row>
    <row r="32" spans="1:21" s="370" customFormat="1" ht="25.5">
      <c r="A32" s="368"/>
      <c r="B32" s="364" t="s">
        <v>192</v>
      </c>
      <c r="C32" s="369" t="s">
        <v>635</v>
      </c>
      <c r="D32" s="369" t="s">
        <v>636</v>
      </c>
      <c r="E32" s="364" t="s">
        <v>353</v>
      </c>
      <c r="F32" s="364" t="s">
        <v>453</v>
      </c>
      <c r="G32" s="364" t="s">
        <v>454</v>
      </c>
      <c r="H32" s="364" t="s">
        <v>455</v>
      </c>
      <c r="I32" s="364" t="s">
        <v>456</v>
      </c>
      <c r="J32" s="364" t="s">
        <v>376</v>
      </c>
      <c r="K32" s="364" t="s">
        <v>457</v>
      </c>
      <c r="L32" s="364" t="s">
        <v>359</v>
      </c>
      <c r="M32" s="364" t="s">
        <v>135</v>
      </c>
      <c r="N32" s="364"/>
      <c r="O32" s="364"/>
      <c r="P32" s="364"/>
      <c r="Q32" s="364"/>
      <c r="R32" s="364"/>
      <c r="S32" s="364"/>
      <c r="T32" s="364" t="s">
        <v>359</v>
      </c>
      <c r="U32" s="364" t="s">
        <v>135</v>
      </c>
    </row>
    <row r="33" spans="1:21" s="370" customFormat="1" ht="25.5">
      <c r="A33" s="368"/>
      <c r="B33" s="364" t="s">
        <v>192</v>
      </c>
      <c r="C33" s="369" t="s">
        <v>637</v>
      </c>
      <c r="D33" s="369" t="s">
        <v>638</v>
      </c>
      <c r="E33" s="364" t="s">
        <v>353</v>
      </c>
      <c r="F33" s="364" t="s">
        <v>459</v>
      </c>
      <c r="G33" s="364" t="s">
        <v>460</v>
      </c>
      <c r="H33" s="364" t="s">
        <v>461</v>
      </c>
      <c r="I33" s="364" t="s">
        <v>462</v>
      </c>
      <c r="J33" s="364" t="s">
        <v>463</v>
      </c>
      <c r="K33" s="364" t="s">
        <v>464</v>
      </c>
      <c r="L33" s="364" t="s">
        <v>359</v>
      </c>
      <c r="M33" s="364" t="s">
        <v>135</v>
      </c>
      <c r="N33" s="364"/>
      <c r="O33" s="364"/>
      <c r="P33" s="364"/>
      <c r="Q33" s="364"/>
      <c r="R33" s="364"/>
      <c r="S33" s="364"/>
      <c r="T33" s="364" t="s">
        <v>359</v>
      </c>
      <c r="U33" s="364" t="s">
        <v>135</v>
      </c>
    </row>
    <row r="34" spans="1:21" s="370" customFormat="1" ht="25.5">
      <c r="A34" s="368"/>
      <c r="B34" s="364" t="s">
        <v>192</v>
      </c>
      <c r="C34" s="369" t="s">
        <v>639</v>
      </c>
      <c r="D34" s="369" t="s">
        <v>640</v>
      </c>
      <c r="E34" s="364" t="s">
        <v>384</v>
      </c>
      <c r="F34" s="364" t="s">
        <v>433</v>
      </c>
      <c r="G34" s="364"/>
      <c r="H34" s="364"/>
      <c r="I34" s="364" t="s">
        <v>434</v>
      </c>
      <c r="J34" s="364" t="s">
        <v>435</v>
      </c>
      <c r="K34" s="364" t="s">
        <v>436</v>
      </c>
      <c r="L34" s="364" t="s">
        <v>359</v>
      </c>
      <c r="M34" s="364" t="s">
        <v>135</v>
      </c>
      <c r="N34" s="364"/>
      <c r="O34" s="364"/>
      <c r="P34" s="364"/>
      <c r="Q34" s="364"/>
      <c r="R34" s="364"/>
      <c r="S34" s="364"/>
      <c r="T34" s="364" t="s">
        <v>359</v>
      </c>
      <c r="U34" s="364" t="s">
        <v>135</v>
      </c>
    </row>
    <row r="35" spans="1:21" s="370" customFormat="1">
      <c r="A35" s="368"/>
      <c r="B35" s="364" t="s">
        <v>192</v>
      </c>
      <c r="C35" s="369" t="s">
        <v>458</v>
      </c>
      <c r="D35" s="369" t="s">
        <v>228</v>
      </c>
      <c r="E35" s="364" t="s">
        <v>353</v>
      </c>
      <c r="F35" s="364" t="s">
        <v>399</v>
      </c>
      <c r="G35" s="364" t="s">
        <v>828</v>
      </c>
      <c r="H35" s="364" t="s">
        <v>400</v>
      </c>
      <c r="I35" s="364" t="s">
        <v>401</v>
      </c>
      <c r="J35" s="364" t="s">
        <v>402</v>
      </c>
      <c r="K35" s="364" t="s">
        <v>403</v>
      </c>
      <c r="L35" s="364" t="s">
        <v>359</v>
      </c>
      <c r="M35" s="364" t="s">
        <v>135</v>
      </c>
      <c r="N35" s="364"/>
      <c r="O35" s="364"/>
      <c r="P35" s="364"/>
      <c r="Q35" s="364"/>
      <c r="R35" s="364"/>
      <c r="S35" s="364"/>
      <c r="T35" s="364" t="s">
        <v>359</v>
      </c>
      <c r="U35" s="364" t="s">
        <v>135</v>
      </c>
    </row>
    <row r="36" spans="1:21" s="370" customFormat="1">
      <c r="A36" s="368"/>
      <c r="B36" s="364" t="s">
        <v>192</v>
      </c>
      <c r="C36" s="369" t="s">
        <v>641</v>
      </c>
      <c r="D36" s="369" t="s">
        <v>642</v>
      </c>
      <c r="E36" s="364" t="s">
        <v>353</v>
      </c>
      <c r="F36" s="364" t="s">
        <v>437</v>
      </c>
      <c r="G36" s="364" t="s">
        <v>438</v>
      </c>
      <c r="H36" s="364" t="s">
        <v>439</v>
      </c>
      <c r="I36" s="364" t="s">
        <v>440</v>
      </c>
      <c r="J36" s="364" t="s">
        <v>425</v>
      </c>
      <c r="K36" s="364" t="s">
        <v>441</v>
      </c>
      <c r="L36" s="364" t="s">
        <v>359</v>
      </c>
      <c r="M36" s="364" t="s">
        <v>135</v>
      </c>
      <c r="N36" s="364"/>
      <c r="O36" s="364"/>
      <c r="P36" s="364"/>
      <c r="Q36" s="364"/>
      <c r="R36" s="364"/>
      <c r="S36" s="364"/>
      <c r="T36" s="364" t="s">
        <v>359</v>
      </c>
      <c r="U36" s="364" t="s">
        <v>135</v>
      </c>
    </row>
    <row r="37" spans="1:21" s="370" customFormat="1" ht="25.5">
      <c r="A37" s="368"/>
      <c r="B37" s="364" t="s">
        <v>192</v>
      </c>
      <c r="C37" s="369" t="s">
        <v>643</v>
      </c>
      <c r="D37" s="369" t="s">
        <v>222</v>
      </c>
      <c r="E37" s="364" t="s">
        <v>353</v>
      </c>
      <c r="F37" s="364" t="s">
        <v>442</v>
      </c>
      <c r="G37" s="364" t="s">
        <v>443</v>
      </c>
      <c r="H37" s="364"/>
      <c r="I37" s="364" t="s">
        <v>444</v>
      </c>
      <c r="J37" s="364" t="s">
        <v>477</v>
      </c>
      <c r="K37" s="364" t="s">
        <v>446</v>
      </c>
      <c r="L37" s="364" t="s">
        <v>359</v>
      </c>
      <c r="M37" s="364" t="s">
        <v>135</v>
      </c>
      <c r="N37" s="364"/>
      <c r="O37" s="364"/>
      <c r="P37" s="364"/>
      <c r="Q37" s="364"/>
      <c r="R37" s="364"/>
      <c r="S37" s="364"/>
      <c r="T37" s="364" t="s">
        <v>359</v>
      </c>
      <c r="U37" s="364" t="s">
        <v>135</v>
      </c>
    </row>
    <row r="38" spans="1:21" s="370" customFormat="1" ht="25.5">
      <c r="A38" s="368"/>
      <c r="B38" s="364" t="s">
        <v>192</v>
      </c>
      <c r="C38" s="369" t="s">
        <v>644</v>
      </c>
      <c r="D38" s="369" t="s">
        <v>645</v>
      </c>
      <c r="E38" s="364" t="s">
        <v>353</v>
      </c>
      <c r="F38" s="364" t="s">
        <v>429</v>
      </c>
      <c r="G38" s="364" t="s">
        <v>430</v>
      </c>
      <c r="H38" s="364" t="s">
        <v>913</v>
      </c>
      <c r="I38" s="364" t="s">
        <v>431</v>
      </c>
      <c r="J38" s="364" t="s">
        <v>407</v>
      </c>
      <c r="K38" s="364" t="s">
        <v>432</v>
      </c>
      <c r="L38" s="364" t="s">
        <v>409</v>
      </c>
      <c r="M38" s="364" t="s">
        <v>134</v>
      </c>
      <c r="N38" s="364"/>
      <c r="O38" s="364"/>
      <c r="P38" s="364"/>
      <c r="Q38" s="364"/>
      <c r="R38" s="364"/>
      <c r="S38" s="364"/>
      <c r="T38" s="364" t="s">
        <v>409</v>
      </c>
      <c r="U38" s="364" t="s">
        <v>134</v>
      </c>
    </row>
    <row r="39" spans="1:21" s="370" customFormat="1" ht="25.5">
      <c r="A39" s="368"/>
      <c r="B39" s="364" t="s">
        <v>192</v>
      </c>
      <c r="C39" s="369" t="s">
        <v>646</v>
      </c>
      <c r="D39" s="369" t="s">
        <v>647</v>
      </c>
      <c r="E39" s="364" t="s">
        <v>353</v>
      </c>
      <c r="F39" s="364" t="s">
        <v>428</v>
      </c>
      <c r="G39" s="364" t="s">
        <v>648</v>
      </c>
      <c r="H39" s="364" t="s">
        <v>649</v>
      </c>
      <c r="I39" s="364" t="s">
        <v>650</v>
      </c>
      <c r="J39" s="364"/>
      <c r="K39" s="364" t="s">
        <v>395</v>
      </c>
      <c r="L39" s="364" t="s">
        <v>359</v>
      </c>
      <c r="M39" s="364" t="s">
        <v>135</v>
      </c>
      <c r="N39" s="364"/>
      <c r="O39" s="364"/>
      <c r="P39" s="364"/>
      <c r="Q39" s="364"/>
      <c r="R39" s="364"/>
      <c r="S39" s="364"/>
      <c r="T39" s="364" t="s">
        <v>359</v>
      </c>
      <c r="U39" s="364" t="s">
        <v>135</v>
      </c>
    </row>
    <row r="40" spans="1:21" s="370" customFormat="1" ht="25.5">
      <c r="A40" s="368"/>
      <c r="B40" s="364" t="s">
        <v>465</v>
      </c>
      <c r="C40" s="369" t="s">
        <v>651</v>
      </c>
      <c r="D40" s="369" t="s">
        <v>914</v>
      </c>
      <c r="E40" s="364" t="s">
        <v>353</v>
      </c>
      <c r="F40" s="364" t="s">
        <v>466</v>
      </c>
      <c r="G40" s="364" t="s">
        <v>467</v>
      </c>
      <c r="H40" s="364"/>
      <c r="I40" s="364" t="s">
        <v>468</v>
      </c>
      <c r="J40" s="364" t="s">
        <v>388</v>
      </c>
      <c r="K40" s="364" t="s">
        <v>469</v>
      </c>
      <c r="L40" s="364" t="s">
        <v>359</v>
      </c>
      <c r="M40" s="364" t="s">
        <v>135</v>
      </c>
      <c r="N40" s="364"/>
      <c r="O40" s="364"/>
      <c r="P40" s="364"/>
      <c r="Q40" s="364"/>
      <c r="R40" s="364"/>
      <c r="S40" s="364"/>
      <c r="T40" s="364" t="s">
        <v>359</v>
      </c>
      <c r="U40" s="364" t="s">
        <v>135</v>
      </c>
    </row>
    <row r="41" spans="1:21" s="370" customFormat="1">
      <c r="A41" s="368"/>
      <c r="B41" s="364" t="s">
        <v>465</v>
      </c>
      <c r="C41" s="369" t="s">
        <v>231</v>
      </c>
      <c r="D41" s="369" t="s">
        <v>915</v>
      </c>
      <c r="E41" s="364" t="s">
        <v>353</v>
      </c>
      <c r="F41" s="364" t="s">
        <v>916</v>
      </c>
      <c r="G41" s="364" t="s">
        <v>917</v>
      </c>
      <c r="H41" s="364" t="s">
        <v>918</v>
      </c>
      <c r="I41" s="364" t="s">
        <v>919</v>
      </c>
      <c r="J41" s="364" t="s">
        <v>477</v>
      </c>
      <c r="K41" s="364" t="s">
        <v>920</v>
      </c>
      <c r="L41" s="364" t="s">
        <v>359</v>
      </c>
      <c r="M41" s="364" t="s">
        <v>135</v>
      </c>
      <c r="N41" s="364"/>
      <c r="O41" s="364"/>
      <c r="P41" s="364"/>
      <c r="Q41" s="364"/>
      <c r="R41" s="364"/>
      <c r="S41" s="364"/>
      <c r="T41" s="364" t="s">
        <v>359</v>
      </c>
      <c r="U41" s="364" t="s">
        <v>135</v>
      </c>
    </row>
    <row r="42" spans="1:21" s="370" customFormat="1">
      <c r="A42" s="368"/>
      <c r="B42" s="364" t="s">
        <v>652</v>
      </c>
      <c r="C42" s="369" t="s">
        <v>653</v>
      </c>
      <c r="D42" s="369" t="s">
        <v>654</v>
      </c>
      <c r="E42" s="364" t="s">
        <v>353</v>
      </c>
      <c r="F42" s="364" t="s">
        <v>470</v>
      </c>
      <c r="G42" s="364"/>
      <c r="H42" s="364" t="s">
        <v>655</v>
      </c>
      <c r="I42" s="364" t="s">
        <v>656</v>
      </c>
      <c r="J42" s="364" t="s">
        <v>445</v>
      </c>
      <c r="K42" s="364" t="s">
        <v>471</v>
      </c>
      <c r="L42" s="364" t="s">
        <v>359</v>
      </c>
      <c r="M42" s="364" t="s">
        <v>135</v>
      </c>
      <c r="N42" s="364"/>
      <c r="O42" s="364"/>
      <c r="P42" s="364"/>
      <c r="Q42" s="364"/>
      <c r="R42" s="364"/>
      <c r="S42" s="364"/>
      <c r="T42" s="364" t="s">
        <v>359</v>
      </c>
      <c r="U42" s="364" t="s">
        <v>135</v>
      </c>
    </row>
    <row r="43" spans="1:21" s="370" customFormat="1" ht="25.5">
      <c r="A43" s="368"/>
      <c r="B43" s="364" t="s">
        <v>472</v>
      </c>
      <c r="C43" s="369" t="s">
        <v>657</v>
      </c>
      <c r="D43" s="369" t="s">
        <v>658</v>
      </c>
      <c r="E43" s="364" t="s">
        <v>353</v>
      </c>
      <c r="F43" s="364" t="s">
        <v>473</v>
      </c>
      <c r="G43" s="364" t="s">
        <v>474</v>
      </c>
      <c r="H43" s="364" t="s">
        <v>475</v>
      </c>
      <c r="I43" s="364" t="s">
        <v>476</v>
      </c>
      <c r="J43" s="364" t="s">
        <v>477</v>
      </c>
      <c r="K43" s="364" t="s">
        <v>478</v>
      </c>
      <c r="L43" s="364" t="s">
        <v>359</v>
      </c>
      <c r="M43" s="364" t="s">
        <v>135</v>
      </c>
      <c r="N43" s="364"/>
      <c r="O43" s="364"/>
      <c r="P43" s="364"/>
      <c r="Q43" s="364"/>
      <c r="R43" s="364"/>
      <c r="S43" s="364"/>
      <c r="T43" s="364" t="s">
        <v>359</v>
      </c>
      <c r="U43" s="364" t="s">
        <v>135</v>
      </c>
    </row>
    <row r="44" spans="1:21" s="370" customFormat="1" ht="25.5">
      <c r="A44" s="368"/>
      <c r="B44" s="364" t="s">
        <v>472</v>
      </c>
      <c r="C44" s="369" t="s">
        <v>659</v>
      </c>
      <c r="D44" s="369" t="s">
        <v>660</v>
      </c>
      <c r="E44" s="364" t="s">
        <v>384</v>
      </c>
      <c r="F44" s="364" t="s">
        <v>479</v>
      </c>
      <c r="G44" s="364" t="s">
        <v>480</v>
      </c>
      <c r="H44" s="364"/>
      <c r="I44" s="364"/>
      <c r="J44" s="364"/>
      <c r="K44" s="364"/>
      <c r="L44" s="364" t="s">
        <v>359</v>
      </c>
      <c r="M44" s="364" t="s">
        <v>135</v>
      </c>
      <c r="N44" s="364" t="s">
        <v>481</v>
      </c>
      <c r="O44" s="364" t="s">
        <v>482</v>
      </c>
      <c r="P44" s="364" t="s">
        <v>445</v>
      </c>
      <c r="Q44" s="364" t="s">
        <v>471</v>
      </c>
      <c r="R44" s="364" t="s">
        <v>359</v>
      </c>
      <c r="S44" s="364" t="s">
        <v>135</v>
      </c>
      <c r="T44" s="364" t="s">
        <v>359</v>
      </c>
      <c r="U44" s="364" t="s">
        <v>135</v>
      </c>
    </row>
    <row r="45" spans="1:21" s="370" customFormat="1" ht="25.5">
      <c r="A45" s="368"/>
      <c r="B45" s="364" t="s">
        <v>661</v>
      </c>
      <c r="C45" s="369" t="s">
        <v>662</v>
      </c>
      <c r="D45" s="369" t="s">
        <v>663</v>
      </c>
      <c r="E45" s="364" t="s">
        <v>353</v>
      </c>
      <c r="F45" s="364" t="s">
        <v>483</v>
      </c>
      <c r="G45" s="364" t="s">
        <v>484</v>
      </c>
      <c r="H45" s="364" t="s">
        <v>485</v>
      </c>
      <c r="I45" s="364" t="s">
        <v>486</v>
      </c>
      <c r="J45" s="364" t="s">
        <v>487</v>
      </c>
      <c r="K45" s="364" t="s">
        <v>488</v>
      </c>
      <c r="L45" s="364" t="s">
        <v>409</v>
      </c>
      <c r="M45" s="364" t="s">
        <v>134</v>
      </c>
      <c r="N45" s="364"/>
      <c r="O45" s="364"/>
      <c r="P45" s="364"/>
      <c r="Q45" s="364"/>
      <c r="R45" s="364"/>
      <c r="S45" s="364"/>
      <c r="T45" s="364" t="s">
        <v>409</v>
      </c>
      <c r="U45" s="364" t="s">
        <v>134</v>
      </c>
    </row>
    <row r="46" spans="1:21" s="370" customFormat="1">
      <c r="A46" s="368"/>
      <c r="B46" s="364" t="s">
        <v>661</v>
      </c>
      <c r="C46" s="369" t="s">
        <v>664</v>
      </c>
      <c r="D46" s="369" t="s">
        <v>921</v>
      </c>
      <c r="E46" s="364" t="s">
        <v>384</v>
      </c>
      <c r="F46" s="364" t="s">
        <v>922</v>
      </c>
      <c r="G46" s="364"/>
      <c r="H46" s="364"/>
      <c r="I46" s="364"/>
      <c r="J46" s="364"/>
      <c r="K46" s="364"/>
      <c r="L46" s="364" t="s">
        <v>409</v>
      </c>
      <c r="M46" s="364" t="s">
        <v>134</v>
      </c>
      <c r="N46" s="364"/>
      <c r="O46" s="364"/>
      <c r="P46" s="364"/>
      <c r="Q46" s="364"/>
      <c r="R46" s="364"/>
      <c r="S46" s="364"/>
      <c r="T46" s="364" t="s">
        <v>409</v>
      </c>
      <c r="U46" s="364" t="s">
        <v>134</v>
      </c>
    </row>
    <row r="47" spans="1:21" s="370" customFormat="1" ht="25.5">
      <c r="A47" s="368"/>
      <c r="B47" s="364" t="s">
        <v>489</v>
      </c>
      <c r="C47" s="369" t="s">
        <v>923</v>
      </c>
      <c r="D47" s="369" t="s">
        <v>665</v>
      </c>
      <c r="E47" s="364" t="s">
        <v>353</v>
      </c>
      <c r="F47" s="364" t="s">
        <v>490</v>
      </c>
      <c r="G47" s="364" t="s">
        <v>491</v>
      </c>
      <c r="H47" s="364" t="s">
        <v>924</v>
      </c>
      <c r="I47" s="364" t="s">
        <v>492</v>
      </c>
      <c r="J47" s="364" t="s">
        <v>370</v>
      </c>
      <c r="K47" s="364" t="s">
        <v>457</v>
      </c>
      <c r="L47" s="364" t="s">
        <v>359</v>
      </c>
      <c r="M47" s="364" t="s">
        <v>135</v>
      </c>
      <c r="N47" s="364"/>
      <c r="O47" s="364"/>
      <c r="P47" s="364"/>
      <c r="Q47" s="364"/>
      <c r="R47" s="364"/>
      <c r="S47" s="364"/>
      <c r="T47" s="364" t="s">
        <v>359</v>
      </c>
      <c r="U47" s="364" t="s">
        <v>135</v>
      </c>
    </row>
    <row r="48" spans="1:21" s="370" customFormat="1" ht="25.5">
      <c r="A48" s="368"/>
      <c r="B48" s="364" t="s">
        <v>200</v>
      </c>
      <c r="C48" s="369" t="s">
        <v>666</v>
      </c>
      <c r="D48" s="369" t="s">
        <v>667</v>
      </c>
      <c r="E48" s="364" t="s">
        <v>353</v>
      </c>
      <c r="F48" s="364" t="s">
        <v>493</v>
      </c>
      <c r="G48" s="364" t="s">
        <v>494</v>
      </c>
      <c r="H48" s="364" t="s">
        <v>668</v>
      </c>
      <c r="I48" s="364" t="s">
        <v>669</v>
      </c>
      <c r="J48" s="364" t="s">
        <v>495</v>
      </c>
      <c r="K48" s="364" t="s">
        <v>670</v>
      </c>
      <c r="L48" s="364" t="s">
        <v>359</v>
      </c>
      <c r="M48" s="364" t="s">
        <v>135</v>
      </c>
      <c r="N48" s="364"/>
      <c r="O48" s="364"/>
      <c r="P48" s="364"/>
      <c r="Q48" s="364"/>
      <c r="R48" s="364"/>
      <c r="S48" s="364"/>
      <c r="T48" s="364" t="s">
        <v>359</v>
      </c>
      <c r="U48" s="364" t="s">
        <v>135</v>
      </c>
    </row>
    <row r="49" spans="1:24" s="370" customFormat="1" ht="25.5">
      <c r="A49" s="368"/>
      <c r="B49" s="364" t="s">
        <v>162</v>
      </c>
      <c r="C49" s="369" t="s">
        <v>671</v>
      </c>
      <c r="D49" s="369" t="s">
        <v>672</v>
      </c>
      <c r="E49" s="364" t="s">
        <v>353</v>
      </c>
      <c r="F49" s="364" t="s">
        <v>496</v>
      </c>
      <c r="G49" s="364" t="s">
        <v>497</v>
      </c>
      <c r="H49" s="364" t="s">
        <v>498</v>
      </c>
      <c r="I49" s="364" t="s">
        <v>499</v>
      </c>
      <c r="J49" s="364" t="s">
        <v>370</v>
      </c>
      <c r="K49" s="364" t="s">
        <v>500</v>
      </c>
      <c r="L49" s="364" t="s">
        <v>359</v>
      </c>
      <c r="M49" s="364" t="s">
        <v>135</v>
      </c>
      <c r="N49" s="364"/>
      <c r="O49" s="364"/>
      <c r="P49" s="364"/>
      <c r="Q49" s="364"/>
      <c r="R49" s="364"/>
      <c r="S49" s="364"/>
      <c r="T49" s="364" t="s">
        <v>359</v>
      </c>
      <c r="U49" s="364" t="s">
        <v>135</v>
      </c>
    </row>
    <row r="50" spans="1:24" s="370" customFormat="1">
      <c r="A50" s="368"/>
      <c r="B50" s="364" t="s">
        <v>162</v>
      </c>
      <c r="C50" s="369" t="s">
        <v>925</v>
      </c>
      <c r="D50" s="369" t="s">
        <v>926</v>
      </c>
      <c r="E50" s="364" t="s">
        <v>384</v>
      </c>
      <c r="F50" s="364" t="s">
        <v>927</v>
      </c>
      <c r="G50" s="364"/>
      <c r="H50" s="364"/>
      <c r="I50" s="364" t="s">
        <v>928</v>
      </c>
      <c r="J50" s="364" t="s">
        <v>425</v>
      </c>
      <c r="K50" s="364" t="s">
        <v>929</v>
      </c>
      <c r="L50" s="364" t="s">
        <v>359</v>
      </c>
      <c r="M50" s="364" t="s">
        <v>135</v>
      </c>
      <c r="N50" s="364"/>
      <c r="O50" s="364"/>
      <c r="P50" s="364"/>
      <c r="Q50" s="364"/>
      <c r="R50" s="364"/>
      <c r="S50" s="364"/>
      <c r="T50" s="364" t="s">
        <v>359</v>
      </c>
      <c r="U50" s="364" t="s">
        <v>135</v>
      </c>
    </row>
    <row r="51" spans="1:24" s="370" customFormat="1">
      <c r="A51" s="368"/>
      <c r="B51" s="364" t="s">
        <v>162</v>
      </c>
      <c r="C51" s="369" t="s">
        <v>673</v>
      </c>
      <c r="D51" s="369" t="s">
        <v>228</v>
      </c>
      <c r="E51" s="364" t="s">
        <v>353</v>
      </c>
      <c r="F51" s="364" t="s">
        <v>399</v>
      </c>
      <c r="G51" s="364" t="s">
        <v>828</v>
      </c>
      <c r="H51" s="364" t="s">
        <v>400</v>
      </c>
      <c r="I51" s="364" t="s">
        <v>401</v>
      </c>
      <c r="J51" s="364" t="s">
        <v>402</v>
      </c>
      <c r="K51" s="364" t="s">
        <v>403</v>
      </c>
      <c r="L51" s="364" t="s">
        <v>359</v>
      </c>
      <c r="M51" s="364" t="s">
        <v>135</v>
      </c>
      <c r="N51" s="364"/>
      <c r="O51" s="364"/>
      <c r="P51" s="364"/>
      <c r="Q51" s="364"/>
      <c r="R51" s="364"/>
      <c r="S51" s="364"/>
      <c r="T51" s="364" t="s">
        <v>359</v>
      </c>
      <c r="U51" s="364" t="s">
        <v>135</v>
      </c>
    </row>
    <row r="52" spans="1:24" s="370" customFormat="1">
      <c r="A52" s="368"/>
      <c r="B52" s="364" t="s">
        <v>162</v>
      </c>
      <c r="C52" s="369" t="s">
        <v>673</v>
      </c>
      <c r="D52" s="369" t="s">
        <v>218</v>
      </c>
      <c r="E52" s="364" t="s">
        <v>353</v>
      </c>
      <c r="F52" s="364" t="s">
        <v>501</v>
      </c>
      <c r="G52" s="364" t="s">
        <v>828</v>
      </c>
      <c r="H52" s="364" t="s">
        <v>502</v>
      </c>
      <c r="I52" s="364" t="s">
        <v>503</v>
      </c>
      <c r="J52" s="364" t="s">
        <v>370</v>
      </c>
      <c r="K52" s="364" t="s">
        <v>504</v>
      </c>
      <c r="L52" s="364" t="s">
        <v>359</v>
      </c>
      <c r="M52" s="364" t="s">
        <v>135</v>
      </c>
      <c r="N52" s="364"/>
      <c r="O52" s="364"/>
      <c r="P52" s="364"/>
      <c r="Q52" s="364"/>
      <c r="R52" s="364"/>
      <c r="S52" s="364"/>
      <c r="T52" s="364" t="s">
        <v>359</v>
      </c>
      <c r="U52" s="364" t="s">
        <v>135</v>
      </c>
    </row>
    <row r="53" spans="1:24" s="370" customFormat="1">
      <c r="A53" s="368"/>
      <c r="B53" s="364" t="s">
        <v>163</v>
      </c>
      <c r="C53" s="369" t="s">
        <v>233</v>
      </c>
      <c r="D53" s="369" t="s">
        <v>949</v>
      </c>
      <c r="E53" s="364" t="s">
        <v>353</v>
      </c>
      <c r="F53" s="364" t="s">
        <v>950</v>
      </c>
      <c r="G53" s="364" t="s">
        <v>951</v>
      </c>
      <c r="H53" s="364" t="s">
        <v>952</v>
      </c>
      <c r="I53" s="364" t="s">
        <v>953</v>
      </c>
      <c r="J53" s="364" t="s">
        <v>370</v>
      </c>
      <c r="K53" s="364" t="s">
        <v>504</v>
      </c>
      <c r="L53" s="364" t="s">
        <v>359</v>
      </c>
      <c r="M53" s="364" t="s">
        <v>135</v>
      </c>
      <c r="N53" s="364"/>
      <c r="O53" s="364"/>
      <c r="P53" s="364"/>
      <c r="Q53" s="364"/>
      <c r="R53" s="364"/>
      <c r="S53" s="364"/>
      <c r="T53" s="364" t="s">
        <v>359</v>
      </c>
      <c r="U53" s="364" t="s">
        <v>135</v>
      </c>
    </row>
    <row r="54" spans="1:24" s="370" customFormat="1">
      <c r="A54" s="368"/>
      <c r="B54" s="364" t="s">
        <v>593</v>
      </c>
      <c r="C54" s="369" t="s">
        <v>674</v>
      </c>
      <c r="D54" s="369" t="s">
        <v>675</v>
      </c>
      <c r="E54" s="364" t="s">
        <v>353</v>
      </c>
      <c r="F54" s="364" t="s">
        <v>505</v>
      </c>
      <c r="G54" s="364" t="s">
        <v>506</v>
      </c>
      <c r="H54" s="364" t="s">
        <v>930</v>
      </c>
      <c r="I54" s="364" t="s">
        <v>507</v>
      </c>
      <c r="J54" s="364" t="s">
        <v>445</v>
      </c>
      <c r="K54" s="364" t="s">
        <v>508</v>
      </c>
      <c r="L54" s="364" t="s">
        <v>359</v>
      </c>
      <c r="M54" s="364" t="s">
        <v>135</v>
      </c>
      <c r="N54" s="364"/>
      <c r="O54" s="364"/>
      <c r="P54" s="364"/>
      <c r="Q54" s="364"/>
      <c r="R54" s="364"/>
      <c r="S54" s="364"/>
      <c r="T54" s="364" t="s">
        <v>359</v>
      </c>
      <c r="U54" s="364" t="s">
        <v>135</v>
      </c>
    </row>
    <row r="55" spans="1:24" s="370" customFormat="1">
      <c r="A55" s="368"/>
      <c r="B55" s="364" t="s">
        <v>593</v>
      </c>
      <c r="C55" s="369" t="s">
        <v>676</v>
      </c>
      <c r="D55" s="369" t="s">
        <v>931</v>
      </c>
      <c r="E55" s="364" t="s">
        <v>353</v>
      </c>
      <c r="F55" s="364" t="s">
        <v>509</v>
      </c>
      <c r="G55" s="364" t="s">
        <v>510</v>
      </c>
      <c r="H55" s="364" t="s">
        <v>511</v>
      </c>
      <c r="I55" s="364" t="s">
        <v>512</v>
      </c>
      <c r="J55" s="364" t="s">
        <v>425</v>
      </c>
      <c r="K55" s="364" t="s">
        <v>513</v>
      </c>
      <c r="L55" s="364" t="s">
        <v>359</v>
      </c>
      <c r="M55" s="364" t="s">
        <v>135</v>
      </c>
      <c r="N55" s="364"/>
      <c r="O55" s="364"/>
      <c r="P55" s="364"/>
      <c r="Q55" s="364"/>
      <c r="R55" s="364"/>
      <c r="S55" s="364"/>
      <c r="T55" s="364" t="s">
        <v>359</v>
      </c>
      <c r="U55" s="364" t="s">
        <v>135</v>
      </c>
    </row>
    <row r="56" spans="1:24" s="370" customFormat="1">
      <c r="A56" s="368"/>
      <c r="B56" s="364" t="s">
        <v>514</v>
      </c>
      <c r="C56" s="369" t="s">
        <v>677</v>
      </c>
      <c r="D56" s="369" t="s">
        <v>678</v>
      </c>
      <c r="E56" s="364" t="s">
        <v>353</v>
      </c>
      <c r="F56" s="364" t="s">
        <v>515</v>
      </c>
      <c r="G56" s="364" t="s">
        <v>516</v>
      </c>
      <c r="H56" s="364" t="s">
        <v>517</v>
      </c>
      <c r="I56" s="364" t="s">
        <v>518</v>
      </c>
      <c r="J56" s="364" t="s">
        <v>370</v>
      </c>
      <c r="K56" s="364" t="s">
        <v>371</v>
      </c>
      <c r="L56" s="364" t="s">
        <v>359</v>
      </c>
      <c r="M56" s="364" t="s">
        <v>135</v>
      </c>
      <c r="N56" s="364"/>
      <c r="O56" s="364"/>
      <c r="P56" s="364"/>
      <c r="Q56" s="364"/>
      <c r="R56" s="364"/>
      <c r="S56" s="364"/>
      <c r="T56" s="364" t="s">
        <v>359</v>
      </c>
      <c r="U56" s="364" t="s">
        <v>135</v>
      </c>
    </row>
    <row r="57" spans="1:24" s="370" customFormat="1" ht="25.5">
      <c r="A57" s="368"/>
      <c r="B57" s="364" t="s">
        <v>214</v>
      </c>
      <c r="C57" s="363" t="s">
        <v>679</v>
      </c>
      <c r="D57" s="363" t="s">
        <v>680</v>
      </c>
      <c r="E57" s="364" t="s">
        <v>384</v>
      </c>
      <c r="F57" s="364" t="s">
        <v>519</v>
      </c>
      <c r="G57" s="364" t="s">
        <v>681</v>
      </c>
      <c r="H57" s="364"/>
      <c r="I57" s="364" t="s">
        <v>520</v>
      </c>
      <c r="J57" s="364" t="s">
        <v>521</v>
      </c>
      <c r="K57" s="364" t="s">
        <v>522</v>
      </c>
      <c r="L57" s="364" t="s">
        <v>359</v>
      </c>
      <c r="M57" s="364" t="s">
        <v>135</v>
      </c>
      <c r="N57" s="364" t="s">
        <v>682</v>
      </c>
      <c r="O57" s="364" t="s">
        <v>683</v>
      </c>
      <c r="P57" s="364" t="s">
        <v>477</v>
      </c>
      <c r="Q57" s="364" t="s">
        <v>684</v>
      </c>
      <c r="R57" s="364" t="s">
        <v>359</v>
      </c>
      <c r="S57" s="364" t="s">
        <v>135</v>
      </c>
      <c r="T57" s="364" t="s">
        <v>359</v>
      </c>
      <c r="U57" s="364" t="s">
        <v>135</v>
      </c>
    </row>
    <row r="58" spans="1:24" s="370" customFormat="1">
      <c r="A58" s="368"/>
      <c r="B58" s="307" t="s">
        <v>11</v>
      </c>
      <c r="C58" s="363"/>
      <c r="D58" s="363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71"/>
      <c r="U58" s="371"/>
      <c r="V58" s="365"/>
      <c r="W58" s="365"/>
      <c r="X58" s="365"/>
    </row>
    <row r="59" spans="1:24" s="370" customFormat="1">
      <c r="A59" s="368"/>
      <c r="B59" s="308"/>
      <c r="C59" s="363"/>
      <c r="D59" s="363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71"/>
      <c r="U59" s="371"/>
      <c r="V59" s="365"/>
      <c r="W59" s="365"/>
      <c r="X59" s="365"/>
    </row>
    <row r="60" spans="1:24" ht="15">
      <c r="A60" s="361"/>
      <c r="B60" s="309" t="s">
        <v>523</v>
      </c>
      <c r="C60" s="368"/>
      <c r="D60" s="368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71"/>
      <c r="U60" s="371"/>
    </row>
    <row r="61" spans="1:24" s="370" customFormat="1">
      <c r="B61" s="373"/>
      <c r="C61" s="374"/>
      <c r="D61" s="374"/>
      <c r="E61" s="373"/>
      <c r="F61" s="367"/>
      <c r="G61" s="367"/>
      <c r="H61" s="367"/>
      <c r="I61" s="367"/>
      <c r="J61" s="367"/>
      <c r="K61" s="367"/>
      <c r="L61" s="367"/>
      <c r="M61" s="367"/>
      <c r="N61" s="367"/>
      <c r="O61" s="367"/>
      <c r="P61" s="367"/>
      <c r="Q61" s="367"/>
      <c r="R61" s="367"/>
      <c r="S61" s="367"/>
      <c r="T61" s="367"/>
      <c r="U61" s="365"/>
      <c r="V61" s="365"/>
      <c r="W61" s="365"/>
      <c r="X61" s="365"/>
    </row>
    <row r="62" spans="1:24">
      <c r="D62" s="374"/>
    </row>
    <row r="63" spans="1:24">
      <c r="D63" s="374"/>
    </row>
    <row r="64" spans="1:24">
      <c r="D64" s="374"/>
    </row>
    <row r="65" spans="1:29" s="373" customFormat="1">
      <c r="A65" s="372"/>
      <c r="C65" s="374"/>
      <c r="D65" s="374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5"/>
      <c r="V65" s="365"/>
      <c r="W65" s="365"/>
      <c r="X65" s="365"/>
      <c r="Y65" s="372"/>
      <c r="Z65" s="372"/>
      <c r="AA65" s="372"/>
      <c r="AB65" s="372"/>
      <c r="AC65" s="372"/>
    </row>
    <row r="66" spans="1:29" s="373" customFormat="1">
      <c r="A66" s="372"/>
      <c r="C66" s="374"/>
      <c r="D66" s="374"/>
      <c r="F66" s="367"/>
      <c r="G66" s="367"/>
      <c r="H66" s="367"/>
      <c r="I66" s="367"/>
      <c r="J66" s="367"/>
      <c r="K66" s="367"/>
      <c r="L66" s="367"/>
      <c r="M66" s="367"/>
      <c r="N66" s="367"/>
      <c r="O66" s="367"/>
      <c r="P66" s="367"/>
      <c r="Q66" s="367"/>
      <c r="R66" s="367"/>
      <c r="S66" s="367"/>
      <c r="T66" s="367"/>
      <c r="U66" s="365"/>
      <c r="V66" s="365"/>
      <c r="W66" s="365"/>
      <c r="X66" s="365"/>
      <c r="Y66" s="372"/>
      <c r="Z66" s="372"/>
      <c r="AA66" s="372"/>
      <c r="AB66" s="372"/>
      <c r="AC66" s="372"/>
    </row>
    <row r="67" spans="1:29" s="373" customFormat="1">
      <c r="A67" s="372"/>
      <c r="C67" s="374"/>
      <c r="D67" s="374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5"/>
      <c r="V67" s="365"/>
      <c r="W67" s="365"/>
      <c r="X67" s="365"/>
      <c r="Y67" s="372"/>
      <c r="Z67" s="372"/>
      <c r="AA67" s="372"/>
      <c r="AB67" s="372"/>
      <c r="AC67" s="372"/>
    </row>
    <row r="68" spans="1:29" s="373" customFormat="1">
      <c r="A68" s="372"/>
      <c r="C68" s="374"/>
      <c r="D68" s="374"/>
      <c r="F68" s="367"/>
      <c r="G68" s="367"/>
      <c r="H68" s="367"/>
      <c r="I68" s="367"/>
      <c r="J68" s="367"/>
      <c r="K68" s="367"/>
      <c r="L68" s="367"/>
      <c r="M68" s="367"/>
      <c r="N68" s="367"/>
      <c r="O68" s="367"/>
      <c r="P68" s="367"/>
      <c r="Q68" s="367"/>
      <c r="R68" s="367"/>
      <c r="S68" s="367"/>
      <c r="T68" s="367"/>
      <c r="U68" s="365"/>
      <c r="V68" s="365"/>
      <c r="W68" s="365"/>
      <c r="X68" s="365"/>
      <c r="Y68" s="372"/>
      <c r="Z68" s="372"/>
      <c r="AA68" s="372"/>
      <c r="AB68" s="372"/>
      <c r="AC68" s="372"/>
    </row>
    <row r="69" spans="1:29" s="373" customFormat="1">
      <c r="A69" s="372"/>
      <c r="C69" s="374"/>
      <c r="D69" s="374"/>
      <c r="F69" s="367"/>
      <c r="G69" s="367"/>
      <c r="H69" s="367"/>
      <c r="I69" s="367"/>
      <c r="J69" s="367"/>
      <c r="K69" s="367"/>
      <c r="L69" s="367"/>
      <c r="M69" s="367"/>
      <c r="N69" s="367"/>
      <c r="O69" s="367"/>
      <c r="P69" s="367"/>
      <c r="Q69" s="367"/>
      <c r="R69" s="367"/>
      <c r="S69" s="367"/>
      <c r="T69" s="367"/>
      <c r="U69" s="365"/>
      <c r="V69" s="365"/>
      <c r="W69" s="365"/>
      <c r="X69" s="365"/>
      <c r="Y69" s="372"/>
      <c r="Z69" s="372"/>
      <c r="AA69" s="372"/>
      <c r="AB69" s="372"/>
      <c r="AC69" s="372"/>
    </row>
    <row r="70" spans="1:29" s="373" customFormat="1">
      <c r="A70" s="372"/>
      <c r="C70" s="374"/>
      <c r="D70" s="374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5"/>
      <c r="V70" s="365"/>
      <c r="W70" s="365"/>
      <c r="X70" s="365"/>
      <c r="Y70" s="372"/>
      <c r="Z70" s="372"/>
      <c r="AA70" s="372"/>
      <c r="AB70" s="372"/>
      <c r="AC70" s="372"/>
    </row>
    <row r="71" spans="1:29" s="373" customFormat="1">
      <c r="A71" s="372"/>
      <c r="C71" s="374"/>
      <c r="D71" s="374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7"/>
      <c r="R71" s="367"/>
      <c r="S71" s="367"/>
      <c r="T71" s="367"/>
      <c r="U71" s="365"/>
      <c r="V71" s="365"/>
      <c r="W71" s="365"/>
      <c r="X71" s="365"/>
      <c r="Y71" s="372"/>
      <c r="Z71" s="372"/>
      <c r="AA71" s="372"/>
      <c r="AB71" s="372"/>
      <c r="AC71" s="372"/>
    </row>
    <row r="72" spans="1:29" s="373" customFormat="1">
      <c r="A72" s="372"/>
      <c r="C72" s="374"/>
      <c r="D72" s="374"/>
      <c r="F72" s="367"/>
      <c r="G72" s="367"/>
      <c r="H72" s="367"/>
      <c r="I72" s="367"/>
      <c r="J72" s="367"/>
      <c r="K72" s="367"/>
      <c r="L72" s="367"/>
      <c r="M72" s="367"/>
      <c r="N72" s="367"/>
      <c r="O72" s="367"/>
      <c r="P72" s="367"/>
      <c r="Q72" s="367"/>
      <c r="R72" s="367"/>
      <c r="S72" s="367"/>
      <c r="T72" s="367"/>
      <c r="U72" s="365"/>
      <c r="V72" s="365"/>
      <c r="W72" s="365"/>
      <c r="X72" s="365"/>
      <c r="Y72" s="372"/>
      <c r="Z72" s="372"/>
      <c r="AA72" s="372"/>
      <c r="AB72" s="372"/>
      <c r="AC72" s="372"/>
    </row>
    <row r="73" spans="1:29" s="373" customFormat="1">
      <c r="A73" s="372"/>
      <c r="C73" s="374"/>
      <c r="D73" s="374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5"/>
      <c r="V73" s="365"/>
      <c r="W73" s="365"/>
      <c r="X73" s="365"/>
      <c r="Y73" s="372"/>
      <c r="Z73" s="372"/>
      <c r="AA73" s="372"/>
      <c r="AB73" s="372"/>
      <c r="AC73" s="372"/>
    </row>
    <row r="74" spans="1:29" s="373" customFormat="1">
      <c r="A74" s="372"/>
      <c r="C74" s="374"/>
      <c r="D74" s="374"/>
      <c r="F74" s="367"/>
      <c r="G74" s="367"/>
      <c r="H74" s="367"/>
      <c r="I74" s="367"/>
      <c r="J74" s="367"/>
      <c r="K74" s="367"/>
      <c r="L74" s="367"/>
      <c r="M74" s="367"/>
      <c r="N74" s="367"/>
      <c r="O74" s="367"/>
      <c r="P74" s="367"/>
      <c r="Q74" s="367"/>
      <c r="R74" s="367"/>
      <c r="S74" s="367"/>
      <c r="T74" s="367"/>
      <c r="U74" s="365"/>
      <c r="V74" s="365"/>
      <c r="W74" s="365"/>
      <c r="X74" s="365"/>
      <c r="Y74" s="372"/>
      <c r="Z74" s="372"/>
      <c r="AA74" s="372"/>
      <c r="AB74" s="372"/>
      <c r="AC74" s="372"/>
    </row>
    <row r="75" spans="1:29" s="373" customFormat="1">
      <c r="A75" s="372"/>
      <c r="C75" s="374"/>
      <c r="D75" s="374"/>
      <c r="F75" s="367"/>
      <c r="G75" s="367"/>
      <c r="H75" s="367"/>
      <c r="I75" s="367"/>
      <c r="J75" s="367"/>
      <c r="K75" s="367"/>
      <c r="L75" s="367"/>
      <c r="M75" s="367"/>
      <c r="N75" s="367"/>
      <c r="O75" s="367"/>
      <c r="P75" s="367"/>
      <c r="Q75" s="367"/>
      <c r="R75" s="367"/>
      <c r="S75" s="367"/>
      <c r="T75" s="367"/>
      <c r="U75" s="365"/>
      <c r="V75" s="365"/>
      <c r="W75" s="365"/>
      <c r="X75" s="365"/>
      <c r="Y75" s="372"/>
      <c r="Z75" s="372"/>
      <c r="AA75" s="372"/>
      <c r="AB75" s="372"/>
      <c r="AC75" s="372"/>
    </row>
    <row r="76" spans="1:29" s="373" customFormat="1">
      <c r="A76" s="372"/>
      <c r="C76" s="374"/>
      <c r="D76" s="374"/>
      <c r="F76" s="367"/>
      <c r="G76" s="367"/>
      <c r="H76" s="367"/>
      <c r="I76" s="367"/>
      <c r="J76" s="367"/>
      <c r="K76" s="367"/>
      <c r="L76" s="367"/>
      <c r="M76" s="367"/>
      <c r="N76" s="367"/>
      <c r="O76" s="367"/>
      <c r="P76" s="367"/>
      <c r="Q76" s="367"/>
      <c r="R76" s="367"/>
      <c r="S76" s="367"/>
      <c r="T76" s="367"/>
      <c r="U76" s="365"/>
      <c r="V76" s="365"/>
      <c r="W76" s="365"/>
      <c r="X76" s="365"/>
      <c r="Y76" s="372"/>
      <c r="Z76" s="372"/>
      <c r="AA76" s="372"/>
      <c r="AB76" s="372"/>
      <c r="AC76" s="372"/>
    </row>
    <row r="77" spans="1:29" s="373" customFormat="1">
      <c r="A77" s="372"/>
      <c r="C77" s="374"/>
      <c r="D77" s="374"/>
      <c r="F77" s="367"/>
      <c r="G77" s="367"/>
      <c r="H77" s="367"/>
      <c r="I77" s="367"/>
      <c r="J77" s="367"/>
      <c r="K77" s="367"/>
      <c r="L77" s="367"/>
      <c r="M77" s="367"/>
      <c r="N77" s="367"/>
      <c r="O77" s="367"/>
      <c r="P77" s="367"/>
      <c r="Q77" s="367"/>
      <c r="R77" s="367"/>
      <c r="S77" s="367"/>
      <c r="T77" s="367"/>
      <c r="U77" s="365"/>
      <c r="V77" s="365"/>
      <c r="W77" s="365"/>
      <c r="X77" s="365"/>
      <c r="Y77" s="372"/>
      <c r="Z77" s="372"/>
      <c r="AA77" s="372"/>
      <c r="AB77" s="372"/>
      <c r="AC77" s="372"/>
    </row>
    <row r="78" spans="1:29" s="373" customFormat="1">
      <c r="A78" s="372"/>
      <c r="C78" s="374"/>
      <c r="D78" s="374"/>
      <c r="F78" s="367"/>
      <c r="G78" s="367"/>
      <c r="H78" s="367"/>
      <c r="I78" s="367"/>
      <c r="J78" s="367"/>
      <c r="K78" s="367"/>
      <c r="L78" s="367"/>
      <c r="M78" s="367"/>
      <c r="N78" s="367"/>
      <c r="O78" s="367"/>
      <c r="P78" s="367"/>
      <c r="Q78" s="367"/>
      <c r="R78" s="367"/>
      <c r="S78" s="367"/>
      <c r="T78" s="367"/>
      <c r="U78" s="365"/>
      <c r="V78" s="365"/>
      <c r="W78" s="365"/>
      <c r="X78" s="365"/>
      <c r="Y78" s="372"/>
      <c r="Z78" s="372"/>
      <c r="AA78" s="372"/>
      <c r="AB78" s="372"/>
      <c r="AC78" s="372"/>
    </row>
    <row r="79" spans="1:29" s="373" customFormat="1">
      <c r="A79" s="372"/>
      <c r="C79" s="374"/>
      <c r="D79" s="374"/>
      <c r="F79" s="367"/>
      <c r="G79" s="367"/>
      <c r="H79" s="367"/>
      <c r="I79" s="367"/>
      <c r="J79" s="367"/>
      <c r="K79" s="367"/>
      <c r="L79" s="367"/>
      <c r="M79" s="367"/>
      <c r="N79" s="367"/>
      <c r="O79" s="367"/>
      <c r="P79" s="367"/>
      <c r="Q79" s="367"/>
      <c r="R79" s="367"/>
      <c r="S79" s="367"/>
      <c r="T79" s="367"/>
      <c r="U79" s="365"/>
      <c r="V79" s="365"/>
      <c r="W79" s="365"/>
      <c r="X79" s="365"/>
      <c r="Y79" s="372"/>
      <c r="Z79" s="372"/>
      <c r="AA79" s="372"/>
      <c r="AB79" s="372"/>
      <c r="AC79" s="372"/>
    </row>
    <row r="80" spans="1:29" s="373" customFormat="1">
      <c r="A80" s="372"/>
      <c r="C80" s="374"/>
      <c r="D80" s="374"/>
      <c r="F80" s="367"/>
      <c r="G80" s="367"/>
      <c r="H80" s="367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5"/>
      <c r="V80" s="365"/>
      <c r="W80" s="365"/>
      <c r="X80" s="365"/>
      <c r="Y80" s="372"/>
      <c r="Z80" s="372"/>
      <c r="AA80" s="372"/>
      <c r="AB80" s="372"/>
      <c r="AC80" s="372"/>
    </row>
    <row r="81" spans="1:29" s="373" customFormat="1">
      <c r="A81" s="372"/>
      <c r="C81" s="374"/>
      <c r="D81" s="374"/>
      <c r="F81" s="367"/>
      <c r="G81" s="367"/>
      <c r="H81" s="367"/>
      <c r="I81" s="367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5"/>
      <c r="V81" s="365"/>
      <c r="W81" s="365"/>
      <c r="X81" s="365"/>
      <c r="Y81" s="372"/>
      <c r="Z81" s="372"/>
      <c r="AA81" s="372"/>
      <c r="AB81" s="372"/>
      <c r="AC81" s="372"/>
    </row>
    <row r="82" spans="1:29" s="373" customFormat="1">
      <c r="A82" s="372"/>
      <c r="C82" s="374"/>
      <c r="D82" s="374"/>
      <c r="F82" s="367"/>
      <c r="G82" s="367"/>
      <c r="H82" s="367"/>
      <c r="I82" s="367"/>
      <c r="J82" s="367"/>
      <c r="K82" s="367"/>
      <c r="L82" s="367"/>
      <c r="M82" s="367"/>
      <c r="N82" s="367"/>
      <c r="O82" s="367"/>
      <c r="P82" s="367"/>
      <c r="Q82" s="367"/>
      <c r="R82" s="367"/>
      <c r="S82" s="367"/>
      <c r="T82" s="367"/>
      <c r="U82" s="365"/>
      <c r="V82" s="365"/>
      <c r="W82" s="365"/>
      <c r="X82" s="365"/>
      <c r="Y82" s="372"/>
      <c r="Z82" s="372"/>
      <c r="AA82" s="372"/>
      <c r="AB82" s="372"/>
      <c r="AC82" s="372"/>
    </row>
    <row r="83" spans="1:29" s="373" customFormat="1">
      <c r="A83" s="372"/>
      <c r="C83" s="374"/>
      <c r="D83" s="374"/>
      <c r="F83" s="367"/>
      <c r="G83" s="367"/>
      <c r="H83" s="367"/>
      <c r="I83" s="367"/>
      <c r="J83" s="367"/>
      <c r="K83" s="367"/>
      <c r="L83" s="367"/>
      <c r="M83" s="367"/>
      <c r="N83" s="367"/>
      <c r="O83" s="367"/>
      <c r="P83" s="367"/>
      <c r="Q83" s="367"/>
      <c r="R83" s="367"/>
      <c r="S83" s="367"/>
      <c r="T83" s="367"/>
      <c r="U83" s="365"/>
      <c r="V83" s="365"/>
      <c r="W83" s="365"/>
      <c r="X83" s="365"/>
      <c r="Y83" s="372"/>
      <c r="Z83" s="372"/>
      <c r="AA83" s="372"/>
      <c r="AB83" s="372"/>
      <c r="AC83" s="372"/>
    </row>
    <row r="84" spans="1:29" s="373" customFormat="1">
      <c r="A84" s="372"/>
      <c r="C84" s="374"/>
      <c r="D84" s="374"/>
      <c r="F84" s="367"/>
      <c r="G84" s="367"/>
      <c r="H84" s="367"/>
      <c r="I84" s="367"/>
      <c r="J84" s="367"/>
      <c r="K84" s="367"/>
      <c r="L84" s="367"/>
      <c r="M84" s="367"/>
      <c r="N84" s="367"/>
      <c r="O84" s="367"/>
      <c r="P84" s="367"/>
      <c r="Q84" s="367"/>
      <c r="R84" s="367"/>
      <c r="S84" s="367"/>
      <c r="T84" s="367"/>
      <c r="U84" s="365"/>
      <c r="V84" s="365"/>
      <c r="W84" s="365"/>
      <c r="X84" s="365"/>
      <c r="Y84" s="372"/>
      <c r="Z84" s="372"/>
      <c r="AA84" s="372"/>
      <c r="AB84" s="372"/>
      <c r="AC84" s="372"/>
    </row>
    <row r="85" spans="1:29" s="373" customFormat="1">
      <c r="A85" s="372"/>
      <c r="C85" s="374"/>
      <c r="D85" s="374"/>
      <c r="F85" s="367"/>
      <c r="G85" s="367"/>
      <c r="H85" s="367"/>
      <c r="I85" s="367"/>
      <c r="J85" s="367"/>
      <c r="K85" s="367"/>
      <c r="L85" s="367"/>
      <c r="M85" s="367"/>
      <c r="N85" s="367"/>
      <c r="O85" s="367"/>
      <c r="P85" s="367"/>
      <c r="Q85" s="367"/>
      <c r="R85" s="367"/>
      <c r="S85" s="367"/>
      <c r="T85" s="367"/>
      <c r="U85" s="365"/>
      <c r="V85" s="365"/>
      <c r="W85" s="365"/>
      <c r="X85" s="365"/>
      <c r="Y85" s="372"/>
      <c r="Z85" s="372"/>
      <c r="AA85" s="372"/>
      <c r="AB85" s="372"/>
      <c r="AC85" s="372"/>
    </row>
    <row r="86" spans="1:29" s="373" customFormat="1">
      <c r="A86" s="372"/>
      <c r="C86" s="374"/>
      <c r="D86" s="374"/>
      <c r="F86" s="367"/>
      <c r="G86" s="367"/>
      <c r="H86" s="367"/>
      <c r="I86" s="367"/>
      <c r="J86" s="367"/>
      <c r="K86" s="367"/>
      <c r="L86" s="367"/>
      <c r="M86" s="367"/>
      <c r="N86" s="367"/>
      <c r="O86" s="367"/>
      <c r="P86" s="367"/>
      <c r="Q86" s="367"/>
      <c r="R86" s="367"/>
      <c r="S86" s="367"/>
      <c r="T86" s="367"/>
      <c r="U86" s="365"/>
      <c r="V86" s="365"/>
      <c r="W86" s="365"/>
      <c r="X86" s="365"/>
      <c r="Y86" s="372"/>
      <c r="Z86" s="372"/>
      <c r="AA86" s="372"/>
      <c r="AB86" s="372"/>
      <c r="AC86" s="372"/>
    </row>
    <row r="87" spans="1:29" s="373" customFormat="1">
      <c r="A87" s="372"/>
      <c r="C87" s="374"/>
      <c r="D87" s="374"/>
      <c r="F87" s="367"/>
      <c r="G87" s="367"/>
      <c r="H87" s="367"/>
      <c r="I87" s="367"/>
      <c r="J87" s="367"/>
      <c r="K87" s="367"/>
      <c r="L87" s="367"/>
      <c r="M87" s="367"/>
      <c r="N87" s="367"/>
      <c r="O87" s="367"/>
      <c r="P87" s="367"/>
      <c r="Q87" s="367"/>
      <c r="R87" s="367"/>
      <c r="S87" s="367"/>
      <c r="T87" s="367"/>
      <c r="U87" s="365"/>
      <c r="V87" s="365"/>
      <c r="W87" s="365"/>
      <c r="X87" s="365"/>
      <c r="Y87" s="372"/>
      <c r="Z87" s="372"/>
      <c r="AA87" s="372"/>
      <c r="AB87" s="372"/>
      <c r="AC87" s="372"/>
    </row>
    <row r="88" spans="1:29" s="373" customFormat="1">
      <c r="A88" s="372"/>
      <c r="C88" s="374"/>
      <c r="D88" s="374"/>
      <c r="F88" s="367"/>
      <c r="G88" s="367"/>
      <c r="H88" s="367"/>
      <c r="I88" s="367"/>
      <c r="J88" s="367"/>
      <c r="K88" s="367"/>
      <c r="L88" s="367"/>
      <c r="M88" s="367"/>
      <c r="N88" s="367"/>
      <c r="O88" s="367"/>
      <c r="P88" s="367"/>
      <c r="Q88" s="367"/>
      <c r="R88" s="367"/>
      <c r="S88" s="367"/>
      <c r="T88" s="367"/>
      <c r="U88" s="365"/>
      <c r="V88" s="365"/>
      <c r="W88" s="365"/>
      <c r="X88" s="365"/>
      <c r="Y88" s="372"/>
      <c r="Z88" s="372"/>
      <c r="AA88" s="372"/>
      <c r="AB88" s="372"/>
      <c r="AC88" s="372"/>
    </row>
    <row r="89" spans="1:29" s="373" customFormat="1">
      <c r="A89" s="372"/>
      <c r="C89" s="374"/>
      <c r="D89" s="374"/>
      <c r="F89" s="367"/>
      <c r="G89" s="367"/>
      <c r="H89" s="367"/>
      <c r="I89" s="367"/>
      <c r="J89" s="367"/>
      <c r="K89" s="367"/>
      <c r="L89" s="367"/>
      <c r="M89" s="367"/>
      <c r="N89" s="367"/>
      <c r="O89" s="367"/>
      <c r="P89" s="367"/>
      <c r="Q89" s="367"/>
      <c r="R89" s="367"/>
      <c r="S89" s="367"/>
      <c r="T89" s="367"/>
      <c r="U89" s="365"/>
      <c r="V89" s="365"/>
      <c r="W89" s="365"/>
      <c r="X89" s="365"/>
      <c r="Y89" s="372"/>
      <c r="Z89" s="372"/>
      <c r="AA89" s="372"/>
      <c r="AB89" s="372"/>
      <c r="AC89" s="372"/>
    </row>
    <row r="90" spans="1:29" s="373" customFormat="1">
      <c r="A90" s="372"/>
      <c r="C90" s="374"/>
      <c r="D90" s="374"/>
      <c r="F90" s="367"/>
      <c r="G90" s="367"/>
      <c r="H90" s="367"/>
      <c r="I90" s="367"/>
      <c r="J90" s="367"/>
      <c r="K90" s="367"/>
      <c r="L90" s="367"/>
      <c r="M90" s="367"/>
      <c r="N90" s="367"/>
      <c r="O90" s="367"/>
      <c r="P90" s="367"/>
      <c r="Q90" s="367"/>
      <c r="R90" s="367"/>
      <c r="S90" s="367"/>
      <c r="T90" s="367"/>
      <c r="U90" s="365"/>
      <c r="V90" s="365"/>
      <c r="W90" s="365"/>
      <c r="X90" s="365"/>
      <c r="Y90" s="372"/>
      <c r="Z90" s="372"/>
      <c r="AA90" s="372"/>
      <c r="AB90" s="372"/>
      <c r="AC90" s="372"/>
    </row>
    <row r="91" spans="1:29" s="373" customFormat="1">
      <c r="A91" s="372"/>
      <c r="C91" s="374"/>
      <c r="D91" s="374"/>
      <c r="F91" s="367"/>
      <c r="G91" s="367"/>
      <c r="H91" s="367"/>
      <c r="I91" s="367"/>
      <c r="J91" s="367"/>
      <c r="K91" s="367"/>
      <c r="L91" s="367"/>
      <c r="M91" s="367"/>
      <c r="N91" s="367"/>
      <c r="O91" s="367"/>
      <c r="P91" s="367"/>
      <c r="Q91" s="367"/>
      <c r="R91" s="367"/>
      <c r="S91" s="367"/>
      <c r="T91" s="367"/>
      <c r="U91" s="365"/>
      <c r="V91" s="365"/>
      <c r="W91" s="365"/>
      <c r="X91" s="365"/>
      <c r="Y91" s="372"/>
      <c r="Z91" s="372"/>
      <c r="AA91" s="372"/>
      <c r="AB91" s="372"/>
      <c r="AC91" s="372"/>
    </row>
    <row r="92" spans="1:29" s="373" customFormat="1">
      <c r="A92" s="372"/>
      <c r="C92" s="374"/>
      <c r="D92" s="374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5"/>
      <c r="V92" s="365"/>
      <c r="W92" s="365"/>
      <c r="X92" s="365"/>
      <c r="Y92" s="372"/>
      <c r="Z92" s="372"/>
      <c r="AA92" s="372"/>
      <c r="AB92" s="372"/>
      <c r="AC92" s="372"/>
    </row>
    <row r="93" spans="1:29" s="373" customFormat="1">
      <c r="A93" s="372"/>
      <c r="C93" s="374"/>
      <c r="D93" s="374"/>
      <c r="F93" s="367"/>
      <c r="G93" s="367"/>
      <c r="H93" s="367"/>
      <c r="I93" s="367"/>
      <c r="J93" s="367"/>
      <c r="K93" s="367"/>
      <c r="L93" s="367"/>
      <c r="M93" s="367"/>
      <c r="N93" s="367"/>
      <c r="O93" s="367"/>
      <c r="P93" s="367"/>
      <c r="Q93" s="367"/>
      <c r="R93" s="367"/>
      <c r="S93" s="367"/>
      <c r="T93" s="367"/>
      <c r="U93" s="365"/>
      <c r="V93" s="365"/>
      <c r="W93" s="365"/>
      <c r="X93" s="365"/>
      <c r="Y93" s="372"/>
      <c r="Z93" s="372"/>
      <c r="AA93" s="372"/>
      <c r="AB93" s="372"/>
      <c r="AC93" s="372"/>
    </row>
    <row r="94" spans="1:29" s="373" customFormat="1">
      <c r="A94" s="372"/>
      <c r="C94" s="374"/>
      <c r="D94" s="374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5"/>
      <c r="V94" s="365"/>
      <c r="W94" s="365"/>
      <c r="X94" s="365"/>
      <c r="Y94" s="372"/>
      <c r="Z94" s="372"/>
      <c r="AA94" s="372"/>
      <c r="AB94" s="372"/>
      <c r="AC94" s="372"/>
    </row>
    <row r="95" spans="1:29" s="373" customFormat="1">
      <c r="A95" s="372"/>
      <c r="C95" s="374"/>
      <c r="D95" s="374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5"/>
      <c r="V95" s="365"/>
      <c r="W95" s="365"/>
      <c r="X95" s="365"/>
      <c r="Y95" s="372"/>
      <c r="Z95" s="372"/>
      <c r="AA95" s="372"/>
      <c r="AB95" s="372"/>
      <c r="AC95" s="372"/>
    </row>
    <row r="96" spans="1:29" s="373" customFormat="1">
      <c r="A96" s="372"/>
      <c r="C96" s="374"/>
      <c r="D96" s="374"/>
      <c r="F96" s="367"/>
      <c r="G96" s="367"/>
      <c r="H96" s="367"/>
      <c r="I96" s="367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5"/>
      <c r="V96" s="365"/>
      <c r="W96" s="365"/>
      <c r="X96" s="365"/>
      <c r="Y96" s="372"/>
      <c r="Z96" s="372"/>
      <c r="AA96" s="372"/>
      <c r="AB96" s="372"/>
      <c r="AC96" s="372"/>
    </row>
    <row r="97" spans="1:29" s="373" customFormat="1">
      <c r="A97" s="372"/>
      <c r="C97" s="374"/>
      <c r="D97" s="374"/>
      <c r="F97" s="367"/>
      <c r="G97" s="367"/>
      <c r="H97" s="367"/>
      <c r="I97" s="367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5"/>
      <c r="V97" s="365"/>
      <c r="W97" s="365"/>
      <c r="X97" s="365"/>
      <c r="Y97" s="372"/>
      <c r="Z97" s="372"/>
      <c r="AA97" s="372"/>
      <c r="AB97" s="372"/>
      <c r="AC97" s="372"/>
    </row>
    <row r="98" spans="1:29" s="373" customFormat="1">
      <c r="A98" s="372"/>
      <c r="C98" s="374"/>
      <c r="D98" s="374"/>
      <c r="F98" s="367"/>
      <c r="G98" s="367"/>
      <c r="H98" s="367"/>
      <c r="I98" s="367"/>
      <c r="J98" s="367"/>
      <c r="K98" s="367"/>
      <c r="L98" s="367"/>
      <c r="M98" s="367"/>
      <c r="N98" s="367"/>
      <c r="O98" s="367"/>
      <c r="P98" s="367"/>
      <c r="Q98" s="367"/>
      <c r="R98" s="367"/>
      <c r="S98" s="367"/>
      <c r="T98" s="367"/>
      <c r="U98" s="365"/>
      <c r="V98" s="365"/>
      <c r="W98" s="365"/>
      <c r="X98" s="365"/>
      <c r="Y98" s="372"/>
      <c r="Z98" s="372"/>
      <c r="AA98" s="372"/>
      <c r="AB98" s="372"/>
      <c r="AC98" s="372"/>
    </row>
    <row r="99" spans="1:29" s="373" customFormat="1">
      <c r="A99" s="372"/>
      <c r="C99" s="374"/>
      <c r="D99" s="374"/>
      <c r="F99" s="367"/>
      <c r="G99" s="367"/>
      <c r="H99" s="367"/>
      <c r="I99" s="367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5"/>
      <c r="V99" s="365"/>
      <c r="W99" s="365"/>
      <c r="X99" s="365"/>
      <c r="Y99" s="372"/>
      <c r="Z99" s="372"/>
      <c r="AA99" s="372"/>
      <c r="AB99" s="372"/>
      <c r="AC99" s="372"/>
    </row>
    <row r="100" spans="1:29" s="373" customFormat="1">
      <c r="A100" s="372"/>
      <c r="C100" s="374"/>
      <c r="D100" s="374"/>
      <c r="F100" s="367"/>
      <c r="G100" s="367"/>
      <c r="H100" s="367"/>
      <c r="I100" s="367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5"/>
      <c r="V100" s="365"/>
      <c r="W100" s="365"/>
      <c r="X100" s="365"/>
      <c r="Y100" s="372"/>
      <c r="Z100" s="372"/>
      <c r="AA100" s="372"/>
      <c r="AB100" s="372"/>
      <c r="AC100" s="372"/>
    </row>
    <row r="101" spans="1:29" s="373" customFormat="1">
      <c r="A101" s="372"/>
      <c r="C101" s="374"/>
      <c r="D101" s="374"/>
      <c r="F101" s="367"/>
      <c r="G101" s="367"/>
      <c r="H101" s="367"/>
      <c r="I101" s="367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5"/>
      <c r="V101" s="365"/>
      <c r="W101" s="365"/>
      <c r="X101" s="365"/>
      <c r="Y101" s="372"/>
      <c r="Z101" s="372"/>
      <c r="AA101" s="372"/>
      <c r="AB101" s="372"/>
      <c r="AC101" s="372"/>
    </row>
    <row r="102" spans="1:29" s="373" customFormat="1">
      <c r="A102" s="372"/>
      <c r="C102" s="374"/>
      <c r="D102" s="374"/>
      <c r="F102" s="367"/>
      <c r="G102" s="367"/>
      <c r="H102" s="367"/>
      <c r="I102" s="367"/>
      <c r="J102" s="367"/>
      <c r="K102" s="367"/>
      <c r="L102" s="367"/>
      <c r="M102" s="367"/>
      <c r="N102" s="367"/>
      <c r="O102" s="367"/>
      <c r="P102" s="367"/>
      <c r="Q102" s="367"/>
      <c r="R102" s="367"/>
      <c r="S102" s="367"/>
      <c r="T102" s="367"/>
      <c r="U102" s="365"/>
      <c r="V102" s="365"/>
      <c r="W102" s="365"/>
      <c r="X102" s="365"/>
      <c r="Y102" s="372"/>
      <c r="Z102" s="372"/>
      <c r="AA102" s="372"/>
      <c r="AB102" s="372"/>
      <c r="AC102" s="372"/>
    </row>
    <row r="103" spans="1:29" s="373" customFormat="1">
      <c r="A103" s="372"/>
      <c r="C103" s="374"/>
      <c r="D103" s="374"/>
      <c r="F103" s="367"/>
      <c r="G103" s="367"/>
      <c r="H103" s="367"/>
      <c r="I103" s="367"/>
      <c r="J103" s="367"/>
      <c r="K103" s="367"/>
      <c r="L103" s="367"/>
      <c r="M103" s="367"/>
      <c r="N103" s="367"/>
      <c r="O103" s="367"/>
      <c r="P103" s="367"/>
      <c r="Q103" s="367"/>
      <c r="R103" s="367"/>
      <c r="S103" s="367"/>
      <c r="T103" s="367"/>
      <c r="U103" s="365"/>
      <c r="V103" s="365"/>
      <c r="W103" s="365"/>
      <c r="X103" s="365"/>
      <c r="Y103" s="372"/>
      <c r="Z103" s="372"/>
      <c r="AA103" s="372"/>
      <c r="AB103" s="372"/>
      <c r="AC103" s="372"/>
    </row>
    <row r="104" spans="1:29" s="373" customFormat="1">
      <c r="A104" s="372"/>
      <c r="C104" s="374"/>
      <c r="D104" s="374"/>
      <c r="F104" s="367"/>
      <c r="G104" s="367"/>
      <c r="H104" s="367"/>
      <c r="I104" s="367"/>
      <c r="J104" s="367"/>
      <c r="K104" s="367"/>
      <c r="L104" s="367"/>
      <c r="M104" s="367"/>
      <c r="N104" s="367"/>
      <c r="O104" s="367"/>
      <c r="P104" s="367"/>
      <c r="Q104" s="367"/>
      <c r="R104" s="367"/>
      <c r="S104" s="367"/>
      <c r="T104" s="367"/>
      <c r="U104" s="365"/>
      <c r="V104" s="365"/>
      <c r="W104" s="365"/>
      <c r="X104" s="365"/>
      <c r="Y104" s="372"/>
      <c r="Z104" s="372"/>
      <c r="AA104" s="372"/>
      <c r="AB104" s="372"/>
      <c r="AC104" s="372"/>
    </row>
    <row r="105" spans="1:29" s="373" customFormat="1">
      <c r="A105" s="372"/>
      <c r="C105" s="374"/>
      <c r="D105" s="374"/>
      <c r="F105" s="367"/>
      <c r="G105" s="367"/>
      <c r="H105" s="367"/>
      <c r="I105" s="367"/>
      <c r="J105" s="367"/>
      <c r="K105" s="367"/>
      <c r="L105" s="367"/>
      <c r="M105" s="367"/>
      <c r="N105" s="367"/>
      <c r="O105" s="367"/>
      <c r="P105" s="367"/>
      <c r="Q105" s="367"/>
      <c r="R105" s="367"/>
      <c r="S105" s="367"/>
      <c r="T105" s="367"/>
      <c r="U105" s="365"/>
      <c r="V105" s="365"/>
      <c r="W105" s="365"/>
      <c r="X105" s="365"/>
      <c r="Y105" s="372"/>
      <c r="Z105" s="372"/>
      <c r="AA105" s="372"/>
      <c r="AB105" s="372"/>
      <c r="AC105" s="372"/>
    </row>
  </sheetData>
  <mergeCells count="2">
    <mergeCell ref="H6:M6"/>
    <mergeCell ref="N6:S6"/>
  </mergeCells>
  <pageMargins left="0.27559055118110232" right="0.27559055118110232" top="0.78740157480314954" bottom="0.78740157480314954" header="0.31496062992125989" footer="0.31496062992125989"/>
  <pageSetup paperSize="8" scale="83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GP64"/>
  <sheetViews>
    <sheetView showGridLines="0" tabSelected="1" view="pageBreakPreview" topLeftCell="A50" zoomScaleNormal="100" zoomScaleSheetLayoutView="100" workbookViewId="0">
      <selection activeCell="FC4" sqref="FC4"/>
    </sheetView>
  </sheetViews>
  <sheetFormatPr defaultColWidth="11.42578125" defaultRowHeight="12.75"/>
  <cols>
    <col min="1" max="1" width="1.7109375" style="32" customWidth="1"/>
    <col min="2" max="2" width="40.42578125" style="32" customWidth="1"/>
    <col min="3" max="3" width="8.42578125" style="46" customWidth="1"/>
    <col min="4" max="132" width="6" style="46" hidden="1" customWidth="1"/>
    <col min="133" max="133" width="6" style="46" customWidth="1"/>
    <col min="134" max="145" width="6" style="46" hidden="1" customWidth="1"/>
    <col min="146" max="146" width="6" style="46" customWidth="1"/>
    <col min="147" max="158" width="6" style="46" hidden="1" customWidth="1"/>
    <col min="159" max="159" width="6" style="46" customWidth="1"/>
    <col min="160" max="171" width="6" style="46" hidden="1" customWidth="1"/>
    <col min="172" max="172" width="6" style="46" customWidth="1"/>
    <col min="173" max="184" width="6" style="46" hidden="1" customWidth="1"/>
    <col min="185" max="185" width="6" style="46" customWidth="1"/>
    <col min="186" max="197" width="5.42578125" style="32" hidden="1" customWidth="1"/>
    <col min="198" max="198" width="5.42578125" style="32" customWidth="1"/>
    <col min="199" max="16384" width="11.42578125" style="32"/>
  </cols>
  <sheetData>
    <row r="1" spans="1:198" s="47" customFormat="1">
      <c r="A1" s="80"/>
      <c r="B1" s="81" t="s">
        <v>318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  <c r="FF1" s="82"/>
      <c r="FG1" s="82"/>
      <c r="FH1" s="82"/>
      <c r="FI1" s="82"/>
      <c r="FJ1" s="82"/>
      <c r="FK1" s="82"/>
      <c r="FL1" s="82"/>
      <c r="FM1" s="82"/>
      <c r="FN1" s="82"/>
      <c r="FO1" s="82"/>
      <c r="FP1" s="82"/>
      <c r="FQ1" s="82"/>
      <c r="FR1" s="82"/>
      <c r="FS1" s="82"/>
      <c r="FT1" s="82"/>
      <c r="FU1" s="82"/>
      <c r="FV1" s="82"/>
      <c r="FW1" s="82"/>
      <c r="FX1" s="82"/>
      <c r="FY1" s="82"/>
      <c r="FZ1" s="82"/>
      <c r="GA1" s="82"/>
      <c r="GB1" s="82"/>
      <c r="GC1" s="82"/>
    </row>
    <row r="2" spans="1:198" s="47" customFormat="1">
      <c r="A2" s="80"/>
      <c r="B2" s="81" t="s">
        <v>591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</row>
    <row r="3" spans="1:198" s="47" customFormat="1">
      <c r="A3" s="80"/>
      <c r="B3" s="81" t="s">
        <v>147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</row>
    <row r="4" spans="1:198" s="47" customFormat="1">
      <c r="A4" s="80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  <c r="FW4" s="82"/>
      <c r="FX4" s="82"/>
      <c r="FY4" s="82"/>
      <c r="FZ4" s="82"/>
      <c r="GA4" s="82"/>
      <c r="GB4" s="82"/>
      <c r="GC4" s="82"/>
    </row>
    <row r="5" spans="1:198" s="48" customFormat="1" ht="12.75" customHeight="1">
      <c r="A5" s="84"/>
      <c r="B5" s="87" t="s">
        <v>933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  <c r="FF5" s="86"/>
      <c r="FG5" s="86"/>
      <c r="FH5" s="86"/>
      <c r="FI5" s="86"/>
      <c r="FJ5" s="86"/>
      <c r="FK5" s="86"/>
      <c r="FL5" s="86"/>
      <c r="FM5" s="86"/>
      <c r="FN5" s="86"/>
      <c r="FO5" s="86"/>
      <c r="FP5" s="86"/>
      <c r="FQ5" s="86"/>
      <c r="FR5" s="86"/>
      <c r="FS5" s="86"/>
      <c r="FT5" s="86"/>
      <c r="FU5" s="86"/>
      <c r="FV5" s="86"/>
      <c r="FW5" s="86"/>
      <c r="FX5" s="86"/>
      <c r="FY5" s="86"/>
      <c r="FZ5" s="86"/>
      <c r="GA5" s="86"/>
      <c r="GB5" s="86"/>
      <c r="GC5" s="86"/>
    </row>
    <row r="6" spans="1:198" s="48" customFormat="1" ht="8.25">
      <c r="A6" s="84"/>
      <c r="B6" s="85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6"/>
      <c r="DL6" s="86"/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6"/>
      <c r="FX6" s="86"/>
      <c r="FY6" s="86"/>
      <c r="FZ6" s="86"/>
      <c r="GA6" s="86"/>
      <c r="GB6" s="86"/>
      <c r="GC6" s="86"/>
    </row>
    <row r="7" spans="1:198" s="48" customFormat="1">
      <c r="A7" s="84"/>
      <c r="B7" s="87" t="s">
        <v>1147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Y7" s="86"/>
      <c r="FZ7" s="86"/>
      <c r="GA7" s="86"/>
      <c r="GB7" s="86"/>
      <c r="GC7" s="86"/>
    </row>
    <row r="8" spans="1:198" s="47" customFormat="1">
      <c r="A8" s="80"/>
      <c r="B8" s="80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</row>
    <row r="9" spans="1:198" s="49" customFormat="1">
      <c r="A9" s="89"/>
      <c r="B9" s="470" t="s">
        <v>103</v>
      </c>
      <c r="C9" s="472" t="s">
        <v>313</v>
      </c>
      <c r="D9" s="90">
        <v>2005</v>
      </c>
      <c r="E9" s="90">
        <v>2005</v>
      </c>
      <c r="F9" s="90">
        <v>2005</v>
      </c>
      <c r="G9" s="90">
        <v>2005</v>
      </c>
      <c r="H9" s="90">
        <v>2005</v>
      </c>
      <c r="I9" s="90">
        <v>2005</v>
      </c>
      <c r="J9" s="90">
        <v>2005</v>
      </c>
      <c r="K9" s="90">
        <v>2005</v>
      </c>
      <c r="L9" s="90">
        <v>2005</v>
      </c>
      <c r="M9" s="90">
        <v>2005</v>
      </c>
      <c r="N9" s="90">
        <v>2005</v>
      </c>
      <c r="O9" s="90">
        <v>2005</v>
      </c>
      <c r="P9" s="90">
        <v>2005</v>
      </c>
      <c r="Q9" s="90">
        <v>2006</v>
      </c>
      <c r="R9" s="90">
        <v>2006</v>
      </c>
      <c r="S9" s="90">
        <v>2006</v>
      </c>
      <c r="T9" s="90">
        <v>2006</v>
      </c>
      <c r="U9" s="90">
        <v>2006</v>
      </c>
      <c r="V9" s="90">
        <v>2006</v>
      </c>
      <c r="W9" s="90">
        <v>2006</v>
      </c>
      <c r="X9" s="90">
        <v>2006</v>
      </c>
      <c r="Y9" s="90">
        <v>2006</v>
      </c>
      <c r="Z9" s="90">
        <v>2006</v>
      </c>
      <c r="AA9" s="90">
        <v>2006</v>
      </c>
      <c r="AB9" s="90">
        <v>2006</v>
      </c>
      <c r="AC9" s="90">
        <v>2006</v>
      </c>
      <c r="AD9" s="90">
        <v>2007</v>
      </c>
      <c r="AE9" s="90">
        <v>2007</v>
      </c>
      <c r="AF9" s="90">
        <v>2007</v>
      </c>
      <c r="AG9" s="90">
        <v>2007</v>
      </c>
      <c r="AH9" s="90">
        <v>2007</v>
      </c>
      <c r="AI9" s="90">
        <v>2007</v>
      </c>
      <c r="AJ9" s="90">
        <v>2007</v>
      </c>
      <c r="AK9" s="90">
        <v>2007</v>
      </c>
      <c r="AL9" s="90">
        <v>2007</v>
      </c>
      <c r="AM9" s="90">
        <v>2007</v>
      </c>
      <c r="AN9" s="90">
        <v>2007</v>
      </c>
      <c r="AO9" s="90">
        <v>2007</v>
      </c>
      <c r="AP9" s="90">
        <v>2007</v>
      </c>
      <c r="AQ9" s="90">
        <v>2008</v>
      </c>
      <c r="AR9" s="90">
        <v>2008</v>
      </c>
      <c r="AS9" s="90">
        <v>2008</v>
      </c>
      <c r="AT9" s="90">
        <v>2008</v>
      </c>
      <c r="AU9" s="90">
        <v>2008</v>
      </c>
      <c r="AV9" s="90">
        <v>2008</v>
      </c>
      <c r="AW9" s="90">
        <v>2008</v>
      </c>
      <c r="AX9" s="90">
        <v>2008</v>
      </c>
      <c r="AY9" s="90">
        <v>2008</v>
      </c>
      <c r="AZ9" s="90">
        <v>2008</v>
      </c>
      <c r="BA9" s="90">
        <v>2008</v>
      </c>
      <c r="BB9" s="90">
        <v>2008</v>
      </c>
      <c r="BC9" s="90">
        <v>2008</v>
      </c>
      <c r="BD9" s="90">
        <v>2009</v>
      </c>
      <c r="BE9" s="90">
        <v>2009</v>
      </c>
      <c r="BF9" s="90">
        <v>2009</v>
      </c>
      <c r="BG9" s="90">
        <v>2009</v>
      </c>
      <c r="BH9" s="90">
        <v>2009</v>
      </c>
      <c r="BI9" s="90">
        <v>2009</v>
      </c>
      <c r="BJ9" s="90">
        <v>2009</v>
      </c>
      <c r="BK9" s="90">
        <v>2009</v>
      </c>
      <c r="BL9" s="90">
        <v>2009</v>
      </c>
      <c r="BM9" s="90">
        <v>2009</v>
      </c>
      <c r="BN9" s="90">
        <v>2009</v>
      </c>
      <c r="BO9" s="90">
        <v>2009</v>
      </c>
      <c r="BP9" s="90">
        <v>2009</v>
      </c>
      <c r="BQ9" s="90">
        <v>2010</v>
      </c>
      <c r="BR9" s="90">
        <v>2010</v>
      </c>
      <c r="BS9" s="90">
        <v>2010</v>
      </c>
      <c r="BT9" s="90">
        <v>2010</v>
      </c>
      <c r="BU9" s="90">
        <v>2010</v>
      </c>
      <c r="BV9" s="90">
        <v>2010</v>
      </c>
      <c r="BW9" s="90">
        <v>2010</v>
      </c>
      <c r="BX9" s="90">
        <v>2010</v>
      </c>
      <c r="BY9" s="90">
        <v>2010</v>
      </c>
      <c r="BZ9" s="90">
        <v>2010</v>
      </c>
      <c r="CA9" s="90">
        <v>2010</v>
      </c>
      <c r="CB9" s="90">
        <v>2010</v>
      </c>
      <c r="CC9" s="90">
        <v>2010</v>
      </c>
      <c r="CD9" s="90">
        <v>2011</v>
      </c>
      <c r="CE9" s="90">
        <v>2011</v>
      </c>
      <c r="CF9" s="90">
        <v>2011</v>
      </c>
      <c r="CG9" s="90">
        <v>2011</v>
      </c>
      <c r="CH9" s="90">
        <v>2011</v>
      </c>
      <c r="CI9" s="90">
        <v>2011</v>
      </c>
      <c r="CJ9" s="90">
        <v>2011</v>
      </c>
      <c r="CK9" s="90">
        <v>2011</v>
      </c>
      <c r="CL9" s="90">
        <v>2011</v>
      </c>
      <c r="CM9" s="90">
        <v>2011</v>
      </c>
      <c r="CN9" s="90">
        <v>2011</v>
      </c>
      <c r="CO9" s="90">
        <v>2011</v>
      </c>
      <c r="CP9" s="90">
        <v>2011</v>
      </c>
      <c r="CQ9" s="90">
        <v>2012</v>
      </c>
      <c r="CR9" s="90">
        <v>2012</v>
      </c>
      <c r="CS9" s="90">
        <v>2012</v>
      </c>
      <c r="CT9" s="90">
        <v>2012</v>
      </c>
      <c r="CU9" s="90">
        <v>2012</v>
      </c>
      <c r="CV9" s="90">
        <v>2012</v>
      </c>
      <c r="CW9" s="90">
        <v>2012</v>
      </c>
      <c r="CX9" s="90">
        <v>2012</v>
      </c>
      <c r="CY9" s="90">
        <v>2012</v>
      </c>
      <c r="CZ9" s="90">
        <v>2012</v>
      </c>
      <c r="DA9" s="90">
        <v>2012</v>
      </c>
      <c r="DB9" s="90">
        <v>2012</v>
      </c>
      <c r="DC9" s="90">
        <v>2012</v>
      </c>
      <c r="DD9" s="90">
        <v>2013</v>
      </c>
      <c r="DE9" s="90">
        <v>2013</v>
      </c>
      <c r="DF9" s="90">
        <v>2013</v>
      </c>
      <c r="DG9" s="90">
        <v>2013</v>
      </c>
      <c r="DH9" s="90">
        <v>2013</v>
      </c>
      <c r="DI9" s="90">
        <v>2013</v>
      </c>
      <c r="DJ9" s="90">
        <v>2013</v>
      </c>
      <c r="DK9" s="90">
        <v>2013</v>
      </c>
      <c r="DL9" s="90">
        <v>2013</v>
      </c>
      <c r="DM9" s="90">
        <v>2013</v>
      </c>
      <c r="DN9" s="90">
        <v>2013</v>
      </c>
      <c r="DO9" s="90">
        <v>2013</v>
      </c>
      <c r="DP9" s="90">
        <v>2013</v>
      </c>
      <c r="DQ9" s="90">
        <v>2014</v>
      </c>
      <c r="DR9" s="90">
        <v>2014</v>
      </c>
      <c r="DS9" s="90">
        <v>2014</v>
      </c>
      <c r="DT9" s="90">
        <v>2014</v>
      </c>
      <c r="DU9" s="90">
        <v>2014</v>
      </c>
      <c r="DV9" s="90">
        <v>2014</v>
      </c>
      <c r="DW9" s="90">
        <v>2014</v>
      </c>
      <c r="DX9" s="90">
        <v>2014</v>
      </c>
      <c r="DY9" s="90">
        <v>2014</v>
      </c>
      <c r="DZ9" s="90">
        <v>2014</v>
      </c>
      <c r="EA9" s="90">
        <v>2014</v>
      </c>
      <c r="EB9" s="90">
        <v>2014</v>
      </c>
      <c r="EC9" s="90">
        <v>2014</v>
      </c>
      <c r="ED9" s="90">
        <v>2015</v>
      </c>
      <c r="EE9" s="90">
        <v>2015</v>
      </c>
      <c r="EF9" s="90">
        <v>2015</v>
      </c>
      <c r="EG9" s="90">
        <v>2015</v>
      </c>
      <c r="EH9" s="90">
        <v>2015</v>
      </c>
      <c r="EI9" s="90">
        <v>2015</v>
      </c>
      <c r="EJ9" s="90">
        <v>2015</v>
      </c>
      <c r="EK9" s="90">
        <v>2015</v>
      </c>
      <c r="EL9" s="90">
        <v>2015</v>
      </c>
      <c r="EM9" s="90">
        <v>2015</v>
      </c>
      <c r="EN9" s="90">
        <v>2015</v>
      </c>
      <c r="EO9" s="90">
        <v>2015</v>
      </c>
      <c r="EP9" s="90">
        <v>2015</v>
      </c>
      <c r="EQ9" s="90">
        <v>2016</v>
      </c>
      <c r="ER9" s="90">
        <v>2016</v>
      </c>
      <c r="ES9" s="90">
        <v>2016</v>
      </c>
      <c r="ET9" s="90">
        <v>2016</v>
      </c>
      <c r="EU9" s="90">
        <v>2016</v>
      </c>
      <c r="EV9" s="90">
        <v>2016</v>
      </c>
      <c r="EW9" s="90">
        <v>2016</v>
      </c>
      <c r="EX9" s="90">
        <v>2016</v>
      </c>
      <c r="EY9" s="90">
        <v>2016</v>
      </c>
      <c r="EZ9" s="90">
        <v>2016</v>
      </c>
      <c r="FA9" s="90">
        <v>2016</v>
      </c>
      <c r="FB9" s="90">
        <v>2016</v>
      </c>
      <c r="FC9" s="90">
        <v>2016</v>
      </c>
      <c r="FD9" s="90">
        <v>2017</v>
      </c>
      <c r="FE9" s="90">
        <v>2017</v>
      </c>
      <c r="FF9" s="90">
        <v>2017</v>
      </c>
      <c r="FG9" s="90">
        <v>2017</v>
      </c>
      <c r="FH9" s="90">
        <v>2017</v>
      </c>
      <c r="FI9" s="90">
        <v>2017</v>
      </c>
      <c r="FJ9" s="90">
        <v>2017</v>
      </c>
      <c r="FK9" s="90">
        <v>2017</v>
      </c>
      <c r="FL9" s="90">
        <v>2017</v>
      </c>
      <c r="FM9" s="90">
        <v>2017</v>
      </c>
      <c r="FN9" s="90">
        <v>2017</v>
      </c>
      <c r="FO9" s="90">
        <v>2017</v>
      </c>
      <c r="FP9" s="90">
        <v>2017</v>
      </c>
      <c r="FQ9" s="90">
        <v>2018</v>
      </c>
      <c r="FR9" s="90">
        <v>2018</v>
      </c>
      <c r="FS9" s="90">
        <v>2018</v>
      </c>
      <c r="FT9" s="90">
        <v>2018</v>
      </c>
      <c r="FU9" s="90">
        <v>2018</v>
      </c>
      <c r="FV9" s="90">
        <v>2018</v>
      </c>
      <c r="FW9" s="90">
        <v>2018</v>
      </c>
      <c r="FX9" s="90">
        <v>2018</v>
      </c>
      <c r="FY9" s="90">
        <v>2018</v>
      </c>
      <c r="FZ9" s="90">
        <v>2018</v>
      </c>
      <c r="GA9" s="90">
        <v>2018</v>
      </c>
      <c r="GB9" s="90">
        <v>2018</v>
      </c>
      <c r="GC9" s="90">
        <v>2018</v>
      </c>
      <c r="GD9" s="90">
        <v>2019</v>
      </c>
      <c r="GE9" s="90">
        <v>2019</v>
      </c>
      <c r="GF9" s="90">
        <v>2019</v>
      </c>
      <c r="GG9" s="90">
        <v>2019</v>
      </c>
      <c r="GH9" s="90">
        <v>2019</v>
      </c>
      <c r="GI9" s="90">
        <v>2019</v>
      </c>
      <c r="GJ9" s="90">
        <v>2019</v>
      </c>
      <c r="GK9" s="90">
        <v>2019</v>
      </c>
      <c r="GL9" s="90">
        <v>2019</v>
      </c>
      <c r="GM9" s="90">
        <v>2019</v>
      </c>
      <c r="GN9" s="90">
        <v>2019</v>
      </c>
      <c r="GO9" s="90">
        <v>2019</v>
      </c>
      <c r="GP9" s="90">
        <v>2019</v>
      </c>
    </row>
    <row r="10" spans="1:198" s="49" customFormat="1" ht="15.75" customHeight="1">
      <c r="A10" s="89"/>
      <c r="B10" s="471"/>
      <c r="C10" s="473"/>
      <c r="D10" s="91" t="s">
        <v>264</v>
      </c>
      <c r="E10" s="91" t="s">
        <v>265</v>
      </c>
      <c r="F10" s="91" t="s">
        <v>266</v>
      </c>
      <c r="G10" s="91" t="s">
        <v>267</v>
      </c>
      <c r="H10" s="91" t="s">
        <v>268</v>
      </c>
      <c r="I10" s="91" t="s">
        <v>2</v>
      </c>
      <c r="J10" s="91" t="s">
        <v>269</v>
      </c>
      <c r="K10" s="91" t="s">
        <v>270</v>
      </c>
      <c r="L10" s="91" t="s">
        <v>271</v>
      </c>
      <c r="M10" s="91" t="s">
        <v>272</v>
      </c>
      <c r="N10" s="91" t="s">
        <v>273</v>
      </c>
      <c r="O10" s="91" t="s">
        <v>1</v>
      </c>
      <c r="P10" s="91" t="s">
        <v>10</v>
      </c>
      <c r="Q10" s="91" t="s">
        <v>264</v>
      </c>
      <c r="R10" s="91" t="s">
        <v>265</v>
      </c>
      <c r="S10" s="91" t="s">
        <v>266</v>
      </c>
      <c r="T10" s="91" t="s">
        <v>267</v>
      </c>
      <c r="U10" s="91" t="s">
        <v>268</v>
      </c>
      <c r="V10" s="91" t="s">
        <v>2</v>
      </c>
      <c r="W10" s="91" t="s">
        <v>269</v>
      </c>
      <c r="X10" s="91" t="s">
        <v>270</v>
      </c>
      <c r="Y10" s="91" t="s">
        <v>271</v>
      </c>
      <c r="Z10" s="91" t="s">
        <v>272</v>
      </c>
      <c r="AA10" s="91" t="s">
        <v>273</v>
      </c>
      <c r="AB10" s="91" t="s">
        <v>1</v>
      </c>
      <c r="AC10" s="91" t="s">
        <v>10</v>
      </c>
      <c r="AD10" s="91" t="s">
        <v>264</v>
      </c>
      <c r="AE10" s="91" t="s">
        <v>265</v>
      </c>
      <c r="AF10" s="91" t="s">
        <v>266</v>
      </c>
      <c r="AG10" s="91" t="s">
        <v>267</v>
      </c>
      <c r="AH10" s="91" t="s">
        <v>268</v>
      </c>
      <c r="AI10" s="91" t="s">
        <v>2</v>
      </c>
      <c r="AJ10" s="91" t="s">
        <v>269</v>
      </c>
      <c r="AK10" s="91" t="s">
        <v>270</v>
      </c>
      <c r="AL10" s="91" t="s">
        <v>271</v>
      </c>
      <c r="AM10" s="91" t="s">
        <v>272</v>
      </c>
      <c r="AN10" s="91" t="s">
        <v>273</v>
      </c>
      <c r="AO10" s="91" t="s">
        <v>1</v>
      </c>
      <c r="AP10" s="91" t="s">
        <v>10</v>
      </c>
      <c r="AQ10" s="91" t="s">
        <v>264</v>
      </c>
      <c r="AR10" s="91" t="s">
        <v>265</v>
      </c>
      <c r="AS10" s="91" t="s">
        <v>266</v>
      </c>
      <c r="AT10" s="91" t="s">
        <v>267</v>
      </c>
      <c r="AU10" s="91" t="s">
        <v>268</v>
      </c>
      <c r="AV10" s="91" t="s">
        <v>2</v>
      </c>
      <c r="AW10" s="91" t="s">
        <v>269</v>
      </c>
      <c r="AX10" s="91" t="s">
        <v>270</v>
      </c>
      <c r="AY10" s="91" t="s">
        <v>271</v>
      </c>
      <c r="AZ10" s="91" t="s">
        <v>272</v>
      </c>
      <c r="BA10" s="91" t="s">
        <v>273</v>
      </c>
      <c r="BB10" s="91" t="s">
        <v>1</v>
      </c>
      <c r="BC10" s="91" t="s">
        <v>10</v>
      </c>
      <c r="BD10" s="91" t="s">
        <v>264</v>
      </c>
      <c r="BE10" s="91" t="s">
        <v>265</v>
      </c>
      <c r="BF10" s="91" t="s">
        <v>266</v>
      </c>
      <c r="BG10" s="91" t="s">
        <v>267</v>
      </c>
      <c r="BH10" s="91" t="s">
        <v>268</v>
      </c>
      <c r="BI10" s="91" t="s">
        <v>2</v>
      </c>
      <c r="BJ10" s="91" t="s">
        <v>269</v>
      </c>
      <c r="BK10" s="91" t="s">
        <v>270</v>
      </c>
      <c r="BL10" s="91" t="s">
        <v>271</v>
      </c>
      <c r="BM10" s="91" t="s">
        <v>272</v>
      </c>
      <c r="BN10" s="91" t="s">
        <v>273</v>
      </c>
      <c r="BO10" s="91" t="s">
        <v>1</v>
      </c>
      <c r="BP10" s="91" t="s">
        <v>10</v>
      </c>
      <c r="BQ10" s="91" t="s">
        <v>264</v>
      </c>
      <c r="BR10" s="91" t="s">
        <v>265</v>
      </c>
      <c r="BS10" s="91" t="s">
        <v>266</v>
      </c>
      <c r="BT10" s="91" t="s">
        <v>267</v>
      </c>
      <c r="BU10" s="91" t="s">
        <v>268</v>
      </c>
      <c r="BV10" s="91" t="s">
        <v>2</v>
      </c>
      <c r="BW10" s="91" t="s">
        <v>269</v>
      </c>
      <c r="BX10" s="91" t="s">
        <v>270</v>
      </c>
      <c r="BY10" s="91" t="s">
        <v>271</v>
      </c>
      <c r="BZ10" s="91" t="s">
        <v>272</v>
      </c>
      <c r="CA10" s="91" t="s">
        <v>273</v>
      </c>
      <c r="CB10" s="91" t="s">
        <v>1</v>
      </c>
      <c r="CC10" s="91" t="s">
        <v>10</v>
      </c>
      <c r="CD10" s="91" t="s">
        <v>264</v>
      </c>
      <c r="CE10" s="91" t="s">
        <v>265</v>
      </c>
      <c r="CF10" s="91" t="s">
        <v>266</v>
      </c>
      <c r="CG10" s="91" t="s">
        <v>267</v>
      </c>
      <c r="CH10" s="91" t="s">
        <v>268</v>
      </c>
      <c r="CI10" s="91" t="s">
        <v>2</v>
      </c>
      <c r="CJ10" s="91" t="s">
        <v>269</v>
      </c>
      <c r="CK10" s="91" t="s">
        <v>270</v>
      </c>
      <c r="CL10" s="91" t="s">
        <v>271</v>
      </c>
      <c r="CM10" s="91" t="s">
        <v>272</v>
      </c>
      <c r="CN10" s="91" t="s">
        <v>273</v>
      </c>
      <c r="CO10" s="91" t="s">
        <v>1</v>
      </c>
      <c r="CP10" s="91" t="s">
        <v>10</v>
      </c>
      <c r="CQ10" s="91" t="s">
        <v>264</v>
      </c>
      <c r="CR10" s="91" t="s">
        <v>265</v>
      </c>
      <c r="CS10" s="91" t="s">
        <v>266</v>
      </c>
      <c r="CT10" s="91" t="s">
        <v>267</v>
      </c>
      <c r="CU10" s="91" t="s">
        <v>268</v>
      </c>
      <c r="CV10" s="91" t="s">
        <v>2</v>
      </c>
      <c r="CW10" s="91" t="s">
        <v>269</v>
      </c>
      <c r="CX10" s="91" t="s">
        <v>270</v>
      </c>
      <c r="CY10" s="91" t="s">
        <v>271</v>
      </c>
      <c r="CZ10" s="91" t="s">
        <v>272</v>
      </c>
      <c r="DA10" s="91" t="s">
        <v>273</v>
      </c>
      <c r="DB10" s="91" t="s">
        <v>1</v>
      </c>
      <c r="DC10" s="91" t="s">
        <v>10</v>
      </c>
      <c r="DD10" s="91" t="s">
        <v>264</v>
      </c>
      <c r="DE10" s="91" t="s">
        <v>265</v>
      </c>
      <c r="DF10" s="91" t="s">
        <v>266</v>
      </c>
      <c r="DG10" s="91" t="s">
        <v>267</v>
      </c>
      <c r="DH10" s="91" t="s">
        <v>268</v>
      </c>
      <c r="DI10" s="91" t="s">
        <v>2</v>
      </c>
      <c r="DJ10" s="91" t="s">
        <v>269</v>
      </c>
      <c r="DK10" s="91" t="s">
        <v>270</v>
      </c>
      <c r="DL10" s="91" t="s">
        <v>271</v>
      </c>
      <c r="DM10" s="91" t="s">
        <v>272</v>
      </c>
      <c r="DN10" s="91" t="s">
        <v>273</v>
      </c>
      <c r="DO10" s="91" t="s">
        <v>1</v>
      </c>
      <c r="DP10" s="91" t="s">
        <v>10</v>
      </c>
      <c r="DQ10" s="91" t="s">
        <v>264</v>
      </c>
      <c r="DR10" s="91" t="s">
        <v>265</v>
      </c>
      <c r="DS10" s="91" t="s">
        <v>266</v>
      </c>
      <c r="DT10" s="91" t="s">
        <v>267</v>
      </c>
      <c r="DU10" s="91" t="s">
        <v>268</v>
      </c>
      <c r="DV10" s="91" t="s">
        <v>2</v>
      </c>
      <c r="DW10" s="91" t="s">
        <v>269</v>
      </c>
      <c r="DX10" s="91" t="s">
        <v>270</v>
      </c>
      <c r="DY10" s="91" t="s">
        <v>271</v>
      </c>
      <c r="DZ10" s="91" t="s">
        <v>272</v>
      </c>
      <c r="EA10" s="91" t="s">
        <v>273</v>
      </c>
      <c r="EB10" s="91" t="s">
        <v>1</v>
      </c>
      <c r="EC10" s="91" t="s">
        <v>10</v>
      </c>
      <c r="ED10" s="91" t="s">
        <v>264</v>
      </c>
      <c r="EE10" s="91" t="s">
        <v>265</v>
      </c>
      <c r="EF10" s="91" t="s">
        <v>266</v>
      </c>
      <c r="EG10" s="91" t="s">
        <v>267</v>
      </c>
      <c r="EH10" s="91" t="s">
        <v>268</v>
      </c>
      <c r="EI10" s="91" t="s">
        <v>2</v>
      </c>
      <c r="EJ10" s="91" t="s">
        <v>269</v>
      </c>
      <c r="EK10" s="91" t="s">
        <v>270</v>
      </c>
      <c r="EL10" s="91" t="s">
        <v>271</v>
      </c>
      <c r="EM10" s="91" t="s">
        <v>272</v>
      </c>
      <c r="EN10" s="91" t="s">
        <v>273</v>
      </c>
      <c r="EO10" s="91" t="s">
        <v>1</v>
      </c>
      <c r="EP10" s="91" t="s">
        <v>10</v>
      </c>
      <c r="EQ10" s="91" t="s">
        <v>264</v>
      </c>
      <c r="ER10" s="91" t="s">
        <v>265</v>
      </c>
      <c r="ES10" s="91" t="s">
        <v>266</v>
      </c>
      <c r="ET10" s="91" t="s">
        <v>267</v>
      </c>
      <c r="EU10" s="91" t="s">
        <v>268</v>
      </c>
      <c r="EV10" s="91" t="s">
        <v>2</v>
      </c>
      <c r="EW10" s="91" t="s">
        <v>269</v>
      </c>
      <c r="EX10" s="91" t="s">
        <v>270</v>
      </c>
      <c r="EY10" s="91" t="s">
        <v>271</v>
      </c>
      <c r="EZ10" s="91" t="s">
        <v>272</v>
      </c>
      <c r="FA10" s="91" t="s">
        <v>273</v>
      </c>
      <c r="FB10" s="91" t="s">
        <v>1</v>
      </c>
      <c r="FC10" s="91" t="s">
        <v>10</v>
      </c>
      <c r="FD10" s="91" t="s">
        <v>264</v>
      </c>
      <c r="FE10" s="91" t="s">
        <v>265</v>
      </c>
      <c r="FF10" s="91" t="s">
        <v>266</v>
      </c>
      <c r="FG10" s="91" t="s">
        <v>267</v>
      </c>
      <c r="FH10" s="91" t="s">
        <v>268</v>
      </c>
      <c r="FI10" s="91" t="s">
        <v>2</v>
      </c>
      <c r="FJ10" s="91" t="s">
        <v>269</v>
      </c>
      <c r="FK10" s="91" t="s">
        <v>270</v>
      </c>
      <c r="FL10" s="91" t="s">
        <v>271</v>
      </c>
      <c r="FM10" s="91" t="s">
        <v>272</v>
      </c>
      <c r="FN10" s="91" t="s">
        <v>273</v>
      </c>
      <c r="FO10" s="91" t="s">
        <v>1</v>
      </c>
      <c r="FP10" s="91" t="s">
        <v>10</v>
      </c>
      <c r="FQ10" s="91" t="s">
        <v>264</v>
      </c>
      <c r="FR10" s="91" t="s">
        <v>265</v>
      </c>
      <c r="FS10" s="91" t="s">
        <v>266</v>
      </c>
      <c r="FT10" s="91" t="s">
        <v>267</v>
      </c>
      <c r="FU10" s="91" t="s">
        <v>268</v>
      </c>
      <c r="FV10" s="91" t="s">
        <v>2</v>
      </c>
      <c r="FW10" s="91" t="s">
        <v>269</v>
      </c>
      <c r="FX10" s="91" t="s">
        <v>270</v>
      </c>
      <c r="FY10" s="91" t="s">
        <v>271</v>
      </c>
      <c r="FZ10" s="91" t="s">
        <v>272</v>
      </c>
      <c r="GA10" s="91" t="s">
        <v>273</v>
      </c>
      <c r="GB10" s="91" t="s">
        <v>1</v>
      </c>
      <c r="GC10" s="91" t="s">
        <v>10</v>
      </c>
      <c r="GD10" s="91" t="s">
        <v>264</v>
      </c>
      <c r="GE10" s="91" t="s">
        <v>265</v>
      </c>
      <c r="GF10" s="91" t="s">
        <v>266</v>
      </c>
      <c r="GG10" s="91" t="s">
        <v>267</v>
      </c>
      <c r="GH10" s="91" t="s">
        <v>268</v>
      </c>
      <c r="GI10" s="91" t="s">
        <v>2</v>
      </c>
      <c r="GJ10" s="91" t="s">
        <v>269</v>
      </c>
      <c r="GK10" s="91" t="s">
        <v>270</v>
      </c>
      <c r="GL10" s="91" t="s">
        <v>271</v>
      </c>
      <c r="GM10" s="91" t="s">
        <v>272</v>
      </c>
      <c r="GN10" s="91" t="s">
        <v>273</v>
      </c>
      <c r="GO10" s="91" t="s">
        <v>1</v>
      </c>
      <c r="GP10" s="91" t="s">
        <v>10</v>
      </c>
    </row>
    <row r="11" spans="1:198" s="50" customFormat="1">
      <c r="A11" s="92"/>
      <c r="B11" s="93" t="s">
        <v>3</v>
      </c>
      <c r="C11" s="94" t="s">
        <v>15</v>
      </c>
      <c r="D11" s="94">
        <v>0</v>
      </c>
      <c r="E11" s="94">
        <v>0</v>
      </c>
      <c r="F11" s="94">
        <v>0</v>
      </c>
      <c r="G11" s="94">
        <v>0</v>
      </c>
      <c r="H11" s="94">
        <v>1</v>
      </c>
      <c r="I11" s="94">
        <v>0</v>
      </c>
      <c r="J11" s="94">
        <v>0</v>
      </c>
      <c r="K11" s="94">
        <v>1</v>
      </c>
      <c r="L11" s="94">
        <v>0</v>
      </c>
      <c r="M11" s="94">
        <v>0</v>
      </c>
      <c r="N11" s="94">
        <v>1</v>
      </c>
      <c r="O11" s="94">
        <v>0</v>
      </c>
      <c r="P11" s="94">
        <v>3</v>
      </c>
      <c r="Q11" s="94">
        <v>0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1</v>
      </c>
      <c r="Y11" s="94">
        <v>0</v>
      </c>
      <c r="Z11" s="94">
        <v>0</v>
      </c>
      <c r="AA11" s="94">
        <v>0</v>
      </c>
      <c r="AB11" s="94">
        <v>0</v>
      </c>
      <c r="AC11" s="94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0</v>
      </c>
      <c r="AJ11" s="94">
        <v>0</v>
      </c>
      <c r="AK11" s="94">
        <v>0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2</v>
      </c>
      <c r="AS11" s="94">
        <v>1</v>
      </c>
      <c r="AT11" s="94">
        <v>0</v>
      </c>
      <c r="AU11" s="94">
        <v>0</v>
      </c>
      <c r="AV11" s="94">
        <v>0</v>
      </c>
      <c r="AW11" s="94">
        <v>0</v>
      </c>
      <c r="AX11" s="94">
        <v>1</v>
      </c>
      <c r="AY11" s="94">
        <v>1</v>
      </c>
      <c r="AZ11" s="94">
        <v>0</v>
      </c>
      <c r="BA11" s="94">
        <v>0</v>
      </c>
      <c r="BB11" s="94">
        <v>0</v>
      </c>
      <c r="BC11" s="94">
        <v>5</v>
      </c>
      <c r="BD11" s="94">
        <v>0</v>
      </c>
      <c r="BE11" s="94">
        <v>1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K11" s="94">
        <v>0</v>
      </c>
      <c r="BL11" s="94">
        <v>0</v>
      </c>
      <c r="BM11" s="94">
        <v>0</v>
      </c>
      <c r="BN11" s="94">
        <v>0</v>
      </c>
      <c r="BO11" s="94">
        <v>2</v>
      </c>
      <c r="BP11" s="94">
        <v>3</v>
      </c>
      <c r="BQ11" s="94">
        <v>0</v>
      </c>
      <c r="BR11" s="94">
        <v>0</v>
      </c>
      <c r="BS11" s="94">
        <v>0</v>
      </c>
      <c r="BT11" s="94">
        <v>0</v>
      </c>
      <c r="BU11" s="94">
        <v>0</v>
      </c>
      <c r="BV11" s="94">
        <v>0</v>
      </c>
      <c r="BW11" s="94">
        <v>0</v>
      </c>
      <c r="BX11" s="94">
        <v>0</v>
      </c>
      <c r="BY11" s="94">
        <v>0</v>
      </c>
      <c r="BZ11" s="94">
        <v>0</v>
      </c>
      <c r="CA11" s="94">
        <v>0</v>
      </c>
      <c r="CB11" s="94">
        <v>0</v>
      </c>
      <c r="CC11" s="94">
        <v>0</v>
      </c>
      <c r="CD11" s="94">
        <v>0</v>
      </c>
      <c r="CE11" s="94">
        <v>0</v>
      </c>
      <c r="CF11" s="94">
        <v>0</v>
      </c>
      <c r="CG11" s="94">
        <v>0</v>
      </c>
      <c r="CH11" s="94">
        <v>0</v>
      </c>
      <c r="CI11" s="94">
        <v>0</v>
      </c>
      <c r="CJ11" s="94">
        <v>0</v>
      </c>
      <c r="CK11" s="94">
        <v>0</v>
      </c>
      <c r="CL11" s="94">
        <v>0</v>
      </c>
      <c r="CM11" s="94">
        <v>0</v>
      </c>
      <c r="CN11" s="94">
        <v>0</v>
      </c>
      <c r="CO11" s="94">
        <v>0</v>
      </c>
      <c r="CP11" s="94">
        <v>0</v>
      </c>
      <c r="CQ11" s="94">
        <v>0</v>
      </c>
      <c r="CR11" s="94">
        <v>0</v>
      </c>
      <c r="CS11" s="94">
        <v>1</v>
      </c>
      <c r="CT11" s="94">
        <v>0</v>
      </c>
      <c r="CU11" s="94">
        <v>0</v>
      </c>
      <c r="CV11" s="94">
        <v>0</v>
      </c>
      <c r="CW11" s="94">
        <v>0</v>
      </c>
      <c r="CX11" s="94">
        <v>0</v>
      </c>
      <c r="CY11" s="94">
        <v>0</v>
      </c>
      <c r="CZ11" s="94">
        <v>0</v>
      </c>
      <c r="DA11" s="94">
        <v>0</v>
      </c>
      <c r="DB11" s="94">
        <v>1</v>
      </c>
      <c r="DC11" s="94">
        <v>2</v>
      </c>
      <c r="DD11" s="94">
        <v>0</v>
      </c>
      <c r="DE11" s="94">
        <v>0</v>
      </c>
      <c r="DF11" s="94">
        <v>0</v>
      </c>
      <c r="DG11" s="94">
        <v>0</v>
      </c>
      <c r="DH11" s="94">
        <v>0</v>
      </c>
      <c r="DI11" s="94">
        <v>0</v>
      </c>
      <c r="DJ11" s="94">
        <v>0</v>
      </c>
      <c r="DK11" s="94">
        <v>0</v>
      </c>
      <c r="DL11" s="94">
        <v>0</v>
      </c>
      <c r="DM11" s="94">
        <v>0</v>
      </c>
      <c r="DN11" s="94">
        <v>0</v>
      </c>
      <c r="DO11" s="94">
        <v>0</v>
      </c>
      <c r="DP11" s="94">
        <v>0</v>
      </c>
      <c r="DQ11" s="94">
        <v>0</v>
      </c>
      <c r="DR11" s="94">
        <v>0</v>
      </c>
      <c r="DS11" s="94">
        <v>0</v>
      </c>
      <c r="DT11" s="94">
        <v>0</v>
      </c>
      <c r="DU11" s="94">
        <v>0</v>
      </c>
      <c r="DV11" s="94">
        <v>0</v>
      </c>
      <c r="DW11" s="94">
        <v>0</v>
      </c>
      <c r="DX11" s="94">
        <v>0</v>
      </c>
      <c r="DY11" s="94">
        <v>0</v>
      </c>
      <c r="DZ11" s="94">
        <v>0</v>
      </c>
      <c r="EA11" s="94">
        <v>0</v>
      </c>
      <c r="EB11" s="94">
        <v>0</v>
      </c>
      <c r="EC11" s="94">
        <v>0</v>
      </c>
      <c r="ED11" s="94">
        <v>0</v>
      </c>
      <c r="EE11" s="94">
        <v>0</v>
      </c>
      <c r="EF11" s="94">
        <v>0</v>
      </c>
      <c r="EG11" s="94">
        <v>0</v>
      </c>
      <c r="EH11" s="94">
        <v>0</v>
      </c>
      <c r="EI11" s="94">
        <v>0</v>
      </c>
      <c r="EJ11" s="94">
        <v>0</v>
      </c>
      <c r="EK11" s="94">
        <v>0</v>
      </c>
      <c r="EL11" s="94">
        <v>0</v>
      </c>
      <c r="EM11" s="94">
        <v>0</v>
      </c>
      <c r="EN11" s="94">
        <v>0</v>
      </c>
      <c r="EO11" s="94">
        <v>0</v>
      </c>
      <c r="EP11" s="94">
        <v>0</v>
      </c>
      <c r="EQ11" s="94">
        <v>0</v>
      </c>
      <c r="ER11" s="94">
        <v>0</v>
      </c>
      <c r="ES11" s="94">
        <v>0</v>
      </c>
      <c r="ET11" s="94">
        <v>1</v>
      </c>
      <c r="EU11" s="94">
        <v>0</v>
      </c>
      <c r="EV11" s="94">
        <v>0</v>
      </c>
      <c r="EW11" s="94">
        <v>1</v>
      </c>
      <c r="EX11" s="94">
        <v>0</v>
      </c>
      <c r="EY11" s="94">
        <v>0</v>
      </c>
      <c r="EZ11" s="94">
        <v>0</v>
      </c>
      <c r="FA11" s="94">
        <v>0</v>
      </c>
      <c r="FB11" s="94">
        <v>0</v>
      </c>
      <c r="FC11" s="94">
        <v>2</v>
      </c>
      <c r="FD11" s="94">
        <v>0</v>
      </c>
      <c r="FE11" s="94">
        <v>0</v>
      </c>
      <c r="FF11" s="94">
        <v>0</v>
      </c>
      <c r="FG11" s="94">
        <v>0</v>
      </c>
      <c r="FH11" s="94">
        <v>0</v>
      </c>
      <c r="FI11" s="94">
        <v>0</v>
      </c>
      <c r="FJ11" s="94">
        <v>0</v>
      </c>
      <c r="FK11" s="94">
        <v>0</v>
      </c>
      <c r="FL11" s="94">
        <v>0</v>
      </c>
      <c r="FM11" s="94">
        <v>0</v>
      </c>
      <c r="FN11" s="94">
        <v>0</v>
      </c>
      <c r="FO11" s="94">
        <v>0</v>
      </c>
      <c r="FP11" s="94">
        <v>0</v>
      </c>
      <c r="FQ11" s="94">
        <v>0</v>
      </c>
      <c r="FR11" s="94">
        <v>0</v>
      </c>
      <c r="FS11" s="94">
        <v>0</v>
      </c>
      <c r="FT11" s="94">
        <v>0</v>
      </c>
      <c r="FU11" s="94">
        <v>0</v>
      </c>
      <c r="FV11" s="94">
        <v>0</v>
      </c>
      <c r="FW11" s="94">
        <v>0</v>
      </c>
      <c r="FX11" s="94">
        <v>0</v>
      </c>
      <c r="FY11" s="94">
        <v>0</v>
      </c>
      <c r="FZ11" s="94">
        <v>0</v>
      </c>
      <c r="GA11" s="94">
        <v>0</v>
      </c>
      <c r="GB11" s="94">
        <v>0</v>
      </c>
      <c r="GC11" s="94">
        <v>0</v>
      </c>
      <c r="GD11" s="94">
        <v>1</v>
      </c>
      <c r="GE11" s="94">
        <v>1</v>
      </c>
      <c r="GF11" s="94">
        <v>0</v>
      </c>
      <c r="GG11" s="94">
        <v>0</v>
      </c>
      <c r="GH11" s="94">
        <v>0</v>
      </c>
      <c r="GI11" s="94">
        <v>1</v>
      </c>
      <c r="GJ11" s="94">
        <v>0</v>
      </c>
      <c r="GK11" s="94">
        <v>0</v>
      </c>
      <c r="GL11" s="94">
        <v>0</v>
      </c>
      <c r="GM11" s="94">
        <v>1</v>
      </c>
      <c r="GN11" s="94">
        <v>0</v>
      </c>
      <c r="GO11" s="94">
        <v>0</v>
      </c>
      <c r="GP11" s="94">
        <v>4</v>
      </c>
    </row>
    <row r="12" spans="1:198" s="50" customFormat="1" ht="14.25">
      <c r="A12" s="92"/>
      <c r="B12" s="93" t="s">
        <v>110</v>
      </c>
      <c r="C12" s="94" t="s">
        <v>16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v>0</v>
      </c>
      <c r="Z12" s="94">
        <v>0</v>
      </c>
      <c r="AA12" s="94">
        <v>0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J12" s="94">
        <v>0</v>
      </c>
      <c r="AK12" s="94">
        <v>0</v>
      </c>
      <c r="AL12" s="94">
        <v>0</v>
      </c>
      <c r="AM12" s="94">
        <v>0</v>
      </c>
      <c r="AN12" s="94">
        <v>1</v>
      </c>
      <c r="AO12" s="94">
        <v>0</v>
      </c>
      <c r="AP12" s="94">
        <v>1</v>
      </c>
      <c r="AQ12" s="94">
        <v>0</v>
      </c>
      <c r="AR12" s="94">
        <v>0</v>
      </c>
      <c r="AS12" s="94">
        <v>0</v>
      </c>
      <c r="AT12" s="94">
        <v>0</v>
      </c>
      <c r="AU12" s="94">
        <v>0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C12" s="94">
        <v>0</v>
      </c>
      <c r="BD12" s="94">
        <v>0</v>
      </c>
      <c r="BE12" s="94">
        <v>1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K12" s="94">
        <v>0</v>
      </c>
      <c r="BL12" s="94">
        <v>0</v>
      </c>
      <c r="BM12" s="94">
        <v>0</v>
      </c>
      <c r="BN12" s="94">
        <v>0</v>
      </c>
      <c r="BO12" s="94">
        <v>0</v>
      </c>
      <c r="BP12" s="94">
        <v>1</v>
      </c>
      <c r="BQ12" s="94">
        <v>1</v>
      </c>
      <c r="BR12" s="94">
        <v>0</v>
      </c>
      <c r="BS12" s="94">
        <v>0</v>
      </c>
      <c r="BT12" s="94">
        <v>0</v>
      </c>
      <c r="BU12" s="94">
        <v>0</v>
      </c>
      <c r="BV12" s="94">
        <v>0</v>
      </c>
      <c r="BW12" s="94">
        <v>0</v>
      </c>
      <c r="BX12" s="94">
        <v>0</v>
      </c>
      <c r="BY12" s="94">
        <v>0</v>
      </c>
      <c r="BZ12" s="94">
        <v>0</v>
      </c>
      <c r="CA12" s="94">
        <v>0</v>
      </c>
      <c r="CB12" s="94">
        <v>0</v>
      </c>
      <c r="CC12" s="94">
        <v>1</v>
      </c>
      <c r="CD12" s="94">
        <v>0</v>
      </c>
      <c r="CE12" s="94">
        <v>0</v>
      </c>
      <c r="CF12" s="94">
        <v>0</v>
      </c>
      <c r="CG12" s="94">
        <v>0</v>
      </c>
      <c r="CH12" s="94">
        <v>1</v>
      </c>
      <c r="CI12" s="94">
        <v>0</v>
      </c>
      <c r="CJ12" s="94">
        <v>0</v>
      </c>
      <c r="CK12" s="94">
        <v>0</v>
      </c>
      <c r="CL12" s="94">
        <v>0</v>
      </c>
      <c r="CM12" s="94">
        <v>0</v>
      </c>
      <c r="CN12" s="94">
        <v>0</v>
      </c>
      <c r="CO12" s="94">
        <v>0</v>
      </c>
      <c r="CP12" s="94">
        <v>1</v>
      </c>
      <c r="CQ12" s="94">
        <v>0</v>
      </c>
      <c r="CR12" s="94">
        <v>1</v>
      </c>
      <c r="CS12" s="94">
        <v>0</v>
      </c>
      <c r="CT12" s="94">
        <v>0</v>
      </c>
      <c r="CU12" s="94">
        <v>0</v>
      </c>
      <c r="CV12" s="94">
        <v>0</v>
      </c>
      <c r="CW12" s="94">
        <v>0</v>
      </c>
      <c r="CX12" s="94">
        <v>0</v>
      </c>
      <c r="CY12" s="94">
        <v>0</v>
      </c>
      <c r="CZ12" s="94">
        <v>0</v>
      </c>
      <c r="DA12" s="94">
        <v>0</v>
      </c>
      <c r="DB12" s="94">
        <v>0</v>
      </c>
      <c r="DC12" s="94">
        <v>1</v>
      </c>
      <c r="DD12" s="94">
        <v>0</v>
      </c>
      <c r="DE12" s="94">
        <v>0</v>
      </c>
      <c r="DF12" s="94">
        <v>0</v>
      </c>
      <c r="DG12" s="94">
        <v>0</v>
      </c>
      <c r="DH12" s="94">
        <v>0</v>
      </c>
      <c r="DI12" s="94">
        <v>0</v>
      </c>
      <c r="DJ12" s="94">
        <v>0</v>
      </c>
      <c r="DK12" s="94">
        <v>0</v>
      </c>
      <c r="DL12" s="94">
        <v>0</v>
      </c>
      <c r="DM12" s="94">
        <v>0</v>
      </c>
      <c r="DN12" s="94">
        <v>0</v>
      </c>
      <c r="DO12" s="94">
        <v>0</v>
      </c>
      <c r="DP12" s="94">
        <v>0</v>
      </c>
      <c r="DQ12" s="94">
        <v>0</v>
      </c>
      <c r="DR12" s="94">
        <v>0</v>
      </c>
      <c r="DS12" s="94">
        <v>0</v>
      </c>
      <c r="DT12" s="94">
        <v>0</v>
      </c>
      <c r="DU12" s="94">
        <v>0</v>
      </c>
      <c r="DV12" s="94">
        <v>0</v>
      </c>
      <c r="DW12" s="94">
        <v>0</v>
      </c>
      <c r="DX12" s="94">
        <v>0</v>
      </c>
      <c r="DY12" s="94">
        <v>0</v>
      </c>
      <c r="DZ12" s="94">
        <v>0</v>
      </c>
      <c r="EA12" s="94">
        <v>0</v>
      </c>
      <c r="EB12" s="94">
        <v>0</v>
      </c>
      <c r="EC12" s="94">
        <v>0</v>
      </c>
      <c r="ED12" s="94">
        <v>0</v>
      </c>
      <c r="EE12" s="94">
        <v>0</v>
      </c>
      <c r="EF12" s="94">
        <v>0</v>
      </c>
      <c r="EG12" s="94">
        <v>0</v>
      </c>
      <c r="EH12" s="94">
        <v>0</v>
      </c>
      <c r="EI12" s="94">
        <v>0</v>
      </c>
      <c r="EJ12" s="94">
        <v>0</v>
      </c>
      <c r="EK12" s="94">
        <v>0</v>
      </c>
      <c r="EL12" s="94">
        <v>0</v>
      </c>
      <c r="EM12" s="94">
        <v>0</v>
      </c>
      <c r="EN12" s="94">
        <v>0</v>
      </c>
      <c r="EO12" s="94">
        <v>0</v>
      </c>
      <c r="EP12" s="94">
        <v>0</v>
      </c>
      <c r="EQ12" s="94">
        <v>0</v>
      </c>
      <c r="ER12" s="94">
        <v>0</v>
      </c>
      <c r="ES12" s="94">
        <v>0</v>
      </c>
      <c r="ET12" s="94">
        <v>0</v>
      </c>
      <c r="EU12" s="94">
        <v>0</v>
      </c>
      <c r="EV12" s="94">
        <v>0</v>
      </c>
      <c r="EW12" s="94">
        <v>0</v>
      </c>
      <c r="EX12" s="94">
        <v>0</v>
      </c>
      <c r="EY12" s="94">
        <v>0</v>
      </c>
      <c r="EZ12" s="94">
        <v>0</v>
      </c>
      <c r="FA12" s="94">
        <v>0</v>
      </c>
      <c r="FB12" s="94">
        <v>0</v>
      </c>
      <c r="FC12" s="94">
        <v>0</v>
      </c>
      <c r="FD12" s="94">
        <v>0</v>
      </c>
      <c r="FE12" s="94">
        <v>0</v>
      </c>
      <c r="FF12" s="94">
        <v>0</v>
      </c>
      <c r="FG12" s="94">
        <v>0</v>
      </c>
      <c r="FH12" s="94">
        <v>0</v>
      </c>
      <c r="FI12" s="94">
        <v>0</v>
      </c>
      <c r="FJ12" s="94">
        <v>0</v>
      </c>
      <c r="FK12" s="94">
        <v>0</v>
      </c>
      <c r="FL12" s="94">
        <v>0</v>
      </c>
      <c r="FM12" s="94">
        <v>0</v>
      </c>
      <c r="FN12" s="94">
        <v>0</v>
      </c>
      <c r="FO12" s="94">
        <v>0</v>
      </c>
      <c r="FP12" s="94">
        <v>0</v>
      </c>
      <c r="FQ12" s="94">
        <v>0</v>
      </c>
      <c r="FR12" s="94">
        <v>0</v>
      </c>
      <c r="FS12" s="94">
        <v>0</v>
      </c>
      <c r="FT12" s="94">
        <v>0</v>
      </c>
      <c r="FU12" s="94">
        <v>0</v>
      </c>
      <c r="FV12" s="94">
        <v>0</v>
      </c>
      <c r="FW12" s="94">
        <v>0</v>
      </c>
      <c r="FX12" s="94">
        <v>0</v>
      </c>
      <c r="FY12" s="94">
        <v>0</v>
      </c>
      <c r="FZ12" s="94">
        <v>0</v>
      </c>
      <c r="GA12" s="94">
        <v>0</v>
      </c>
      <c r="GB12" s="94">
        <v>0</v>
      </c>
      <c r="GC12" s="94">
        <v>0</v>
      </c>
      <c r="GD12" s="94">
        <v>0</v>
      </c>
      <c r="GE12" s="94">
        <v>0</v>
      </c>
      <c r="GF12" s="94">
        <v>0</v>
      </c>
      <c r="GG12" s="94">
        <v>0</v>
      </c>
      <c r="GH12" s="94">
        <v>0</v>
      </c>
      <c r="GI12" s="94">
        <v>0</v>
      </c>
      <c r="GJ12" s="94">
        <v>0</v>
      </c>
      <c r="GK12" s="94">
        <v>0</v>
      </c>
      <c r="GL12" s="94">
        <v>0</v>
      </c>
      <c r="GM12" s="94">
        <v>0</v>
      </c>
      <c r="GN12" s="94">
        <v>0</v>
      </c>
      <c r="GO12" s="94">
        <v>0</v>
      </c>
      <c r="GP12" s="94">
        <v>0</v>
      </c>
    </row>
    <row r="13" spans="1:198" s="50" customFormat="1">
      <c r="A13" s="92"/>
      <c r="B13" s="93" t="s">
        <v>4</v>
      </c>
      <c r="C13" s="94" t="s">
        <v>17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Z13" s="94">
        <v>0</v>
      </c>
      <c r="AA13" s="94">
        <v>0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v>0</v>
      </c>
      <c r="AT13" s="94">
        <v>0</v>
      </c>
      <c r="AU13" s="94">
        <v>0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C13" s="94">
        <v>0</v>
      </c>
      <c r="BD13" s="94">
        <v>0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K13" s="94">
        <v>0</v>
      </c>
      <c r="BL13" s="94">
        <v>0</v>
      </c>
      <c r="BM13" s="94">
        <v>0</v>
      </c>
      <c r="BN13" s="94">
        <v>0</v>
      </c>
      <c r="BO13" s="94">
        <v>0</v>
      </c>
      <c r="BP13" s="94">
        <v>0</v>
      </c>
      <c r="BQ13" s="94">
        <v>0</v>
      </c>
      <c r="BR13" s="94">
        <v>0</v>
      </c>
      <c r="BS13" s="94">
        <v>0</v>
      </c>
      <c r="BT13" s="94">
        <v>0</v>
      </c>
      <c r="BU13" s="94">
        <v>0</v>
      </c>
      <c r="BV13" s="94">
        <v>0</v>
      </c>
      <c r="BW13" s="94">
        <v>0</v>
      </c>
      <c r="BX13" s="94">
        <v>0</v>
      </c>
      <c r="BY13" s="94">
        <v>0</v>
      </c>
      <c r="BZ13" s="94">
        <v>0</v>
      </c>
      <c r="CA13" s="94">
        <v>0</v>
      </c>
      <c r="CB13" s="94">
        <v>0</v>
      </c>
      <c r="CC13" s="94">
        <v>0</v>
      </c>
      <c r="CD13" s="94">
        <v>0</v>
      </c>
      <c r="CE13" s="94">
        <v>0</v>
      </c>
      <c r="CF13" s="94">
        <v>0</v>
      </c>
      <c r="CG13" s="94">
        <v>0</v>
      </c>
      <c r="CH13" s="94">
        <v>0</v>
      </c>
      <c r="CI13" s="94">
        <v>0</v>
      </c>
      <c r="CJ13" s="94">
        <v>0</v>
      </c>
      <c r="CK13" s="94">
        <v>0</v>
      </c>
      <c r="CL13" s="94">
        <v>0</v>
      </c>
      <c r="CM13" s="94">
        <v>0</v>
      </c>
      <c r="CN13" s="94">
        <v>0</v>
      </c>
      <c r="CO13" s="94">
        <v>0</v>
      </c>
      <c r="CP13" s="94">
        <v>0</v>
      </c>
      <c r="CQ13" s="94">
        <v>0</v>
      </c>
      <c r="CR13" s="94">
        <v>0</v>
      </c>
      <c r="CS13" s="94">
        <v>0</v>
      </c>
      <c r="CT13" s="94">
        <v>0</v>
      </c>
      <c r="CU13" s="94">
        <v>0</v>
      </c>
      <c r="CV13" s="94">
        <v>0</v>
      </c>
      <c r="CW13" s="94">
        <v>0</v>
      </c>
      <c r="CX13" s="94">
        <v>0</v>
      </c>
      <c r="CY13" s="94">
        <v>0</v>
      </c>
      <c r="CZ13" s="94">
        <v>0</v>
      </c>
      <c r="DA13" s="94">
        <v>0</v>
      </c>
      <c r="DB13" s="94">
        <v>0</v>
      </c>
      <c r="DC13" s="94">
        <v>0</v>
      </c>
      <c r="DD13" s="94">
        <v>0</v>
      </c>
      <c r="DE13" s="94">
        <v>0</v>
      </c>
      <c r="DF13" s="94">
        <v>0</v>
      </c>
      <c r="DG13" s="94">
        <v>0</v>
      </c>
      <c r="DH13" s="94">
        <v>0</v>
      </c>
      <c r="DI13" s="94">
        <v>0</v>
      </c>
      <c r="DJ13" s="94">
        <v>0</v>
      </c>
      <c r="DK13" s="94">
        <v>0</v>
      </c>
      <c r="DL13" s="94">
        <v>0</v>
      </c>
      <c r="DM13" s="94">
        <v>0</v>
      </c>
      <c r="DN13" s="94">
        <v>0</v>
      </c>
      <c r="DO13" s="94">
        <v>0</v>
      </c>
      <c r="DP13" s="94">
        <v>0</v>
      </c>
      <c r="DQ13" s="94">
        <v>0</v>
      </c>
      <c r="DR13" s="94">
        <v>0</v>
      </c>
      <c r="DS13" s="94">
        <v>0</v>
      </c>
      <c r="DT13" s="94">
        <v>0</v>
      </c>
      <c r="DU13" s="94">
        <v>0</v>
      </c>
      <c r="DV13" s="94">
        <v>0</v>
      </c>
      <c r="DW13" s="94">
        <v>0</v>
      </c>
      <c r="DX13" s="94">
        <v>0</v>
      </c>
      <c r="DY13" s="94">
        <v>0</v>
      </c>
      <c r="DZ13" s="94">
        <v>0</v>
      </c>
      <c r="EA13" s="94">
        <v>0</v>
      </c>
      <c r="EB13" s="94">
        <v>0</v>
      </c>
      <c r="EC13" s="94">
        <v>0</v>
      </c>
      <c r="ED13" s="94">
        <v>0</v>
      </c>
      <c r="EE13" s="94">
        <v>0</v>
      </c>
      <c r="EF13" s="94">
        <v>0</v>
      </c>
      <c r="EG13" s="94">
        <v>0</v>
      </c>
      <c r="EH13" s="94">
        <v>0</v>
      </c>
      <c r="EI13" s="94">
        <v>0</v>
      </c>
      <c r="EJ13" s="94">
        <v>0</v>
      </c>
      <c r="EK13" s="94">
        <v>0</v>
      </c>
      <c r="EL13" s="94">
        <v>0</v>
      </c>
      <c r="EM13" s="94">
        <v>0</v>
      </c>
      <c r="EN13" s="94">
        <v>0</v>
      </c>
      <c r="EO13" s="94">
        <v>0</v>
      </c>
      <c r="EP13" s="94">
        <v>0</v>
      </c>
      <c r="EQ13" s="94">
        <v>0</v>
      </c>
      <c r="ER13" s="94">
        <v>0</v>
      </c>
      <c r="ES13" s="94">
        <v>0</v>
      </c>
      <c r="ET13" s="94">
        <v>0</v>
      </c>
      <c r="EU13" s="94">
        <v>0</v>
      </c>
      <c r="EV13" s="94">
        <v>0</v>
      </c>
      <c r="EW13" s="94">
        <v>0</v>
      </c>
      <c r="EX13" s="94">
        <v>0</v>
      </c>
      <c r="EY13" s="94">
        <v>0</v>
      </c>
      <c r="EZ13" s="94">
        <v>0</v>
      </c>
      <c r="FA13" s="94">
        <v>0</v>
      </c>
      <c r="FB13" s="94">
        <v>0</v>
      </c>
      <c r="FC13" s="94">
        <v>0</v>
      </c>
      <c r="FD13" s="94">
        <v>0</v>
      </c>
      <c r="FE13" s="94">
        <v>0</v>
      </c>
      <c r="FF13" s="94">
        <v>0</v>
      </c>
      <c r="FG13" s="94">
        <v>0</v>
      </c>
      <c r="FH13" s="94">
        <v>0</v>
      </c>
      <c r="FI13" s="94">
        <v>0</v>
      </c>
      <c r="FJ13" s="94">
        <v>0</v>
      </c>
      <c r="FK13" s="94">
        <v>0</v>
      </c>
      <c r="FL13" s="94">
        <v>0</v>
      </c>
      <c r="FM13" s="94">
        <v>0</v>
      </c>
      <c r="FN13" s="94">
        <v>0</v>
      </c>
      <c r="FO13" s="94">
        <v>0</v>
      </c>
      <c r="FP13" s="94">
        <v>0</v>
      </c>
      <c r="FQ13" s="94">
        <v>0</v>
      </c>
      <c r="FR13" s="94">
        <v>0</v>
      </c>
      <c r="FS13" s="94">
        <v>0</v>
      </c>
      <c r="FT13" s="94">
        <v>0</v>
      </c>
      <c r="FU13" s="94">
        <v>0</v>
      </c>
      <c r="FV13" s="94">
        <v>0</v>
      </c>
      <c r="FW13" s="94">
        <v>0</v>
      </c>
      <c r="FX13" s="94">
        <v>0</v>
      </c>
      <c r="FY13" s="94">
        <v>0</v>
      </c>
      <c r="FZ13" s="94">
        <v>0</v>
      </c>
      <c r="GA13" s="94">
        <v>0</v>
      </c>
      <c r="GB13" s="94">
        <v>0</v>
      </c>
      <c r="GC13" s="94">
        <v>0</v>
      </c>
      <c r="GD13" s="94">
        <v>0</v>
      </c>
      <c r="GE13" s="94">
        <v>0</v>
      </c>
      <c r="GF13" s="94">
        <v>0</v>
      </c>
      <c r="GG13" s="94">
        <v>0</v>
      </c>
      <c r="GH13" s="94">
        <v>0</v>
      </c>
      <c r="GI13" s="94">
        <v>0</v>
      </c>
      <c r="GJ13" s="94">
        <v>0</v>
      </c>
      <c r="GK13" s="94">
        <v>0</v>
      </c>
      <c r="GL13" s="94">
        <v>0</v>
      </c>
      <c r="GM13" s="94">
        <v>0</v>
      </c>
      <c r="GN13" s="94">
        <v>0</v>
      </c>
      <c r="GO13" s="94">
        <v>0</v>
      </c>
      <c r="GP13" s="94">
        <v>0</v>
      </c>
    </row>
    <row r="14" spans="1:198" s="50" customFormat="1">
      <c r="A14" s="92"/>
      <c r="B14" s="93" t="s">
        <v>854</v>
      </c>
      <c r="C14" s="94" t="s">
        <v>18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4">
        <v>0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v>0</v>
      </c>
      <c r="BC14" s="94">
        <v>0</v>
      </c>
      <c r="BD14" s="94">
        <v>0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K14" s="94">
        <v>0</v>
      </c>
      <c r="BL14" s="94">
        <v>0</v>
      </c>
      <c r="BM14" s="94">
        <v>0</v>
      </c>
      <c r="BN14" s="94">
        <v>0</v>
      </c>
      <c r="BO14" s="94">
        <v>0</v>
      </c>
      <c r="BP14" s="94">
        <v>0</v>
      </c>
      <c r="BQ14" s="94">
        <v>0</v>
      </c>
      <c r="BR14" s="94">
        <v>0</v>
      </c>
      <c r="BS14" s="94">
        <v>0</v>
      </c>
      <c r="BT14" s="94">
        <v>0</v>
      </c>
      <c r="BU14" s="94">
        <v>0</v>
      </c>
      <c r="BV14" s="94">
        <v>0</v>
      </c>
      <c r="BW14" s="94">
        <v>0</v>
      </c>
      <c r="BX14" s="94">
        <v>0</v>
      </c>
      <c r="BY14" s="94">
        <v>0</v>
      </c>
      <c r="BZ14" s="94">
        <v>0</v>
      </c>
      <c r="CA14" s="94">
        <v>0</v>
      </c>
      <c r="CB14" s="94">
        <v>0</v>
      </c>
      <c r="CC14" s="94">
        <v>0</v>
      </c>
      <c r="CD14" s="94">
        <v>0</v>
      </c>
      <c r="CE14" s="94">
        <v>0</v>
      </c>
      <c r="CF14" s="94">
        <v>0</v>
      </c>
      <c r="CG14" s="94">
        <v>0</v>
      </c>
      <c r="CH14" s="94">
        <v>0</v>
      </c>
      <c r="CI14" s="94">
        <v>0</v>
      </c>
      <c r="CJ14" s="94">
        <v>0</v>
      </c>
      <c r="CK14" s="94">
        <v>0</v>
      </c>
      <c r="CL14" s="94">
        <v>0</v>
      </c>
      <c r="CM14" s="94">
        <v>0</v>
      </c>
      <c r="CN14" s="94">
        <v>0</v>
      </c>
      <c r="CO14" s="94">
        <v>0</v>
      </c>
      <c r="CP14" s="94">
        <v>0</v>
      </c>
      <c r="CQ14" s="94">
        <v>0</v>
      </c>
      <c r="CR14" s="94">
        <v>0</v>
      </c>
      <c r="CS14" s="94">
        <v>0</v>
      </c>
      <c r="CT14" s="94">
        <v>0</v>
      </c>
      <c r="CU14" s="94">
        <v>0</v>
      </c>
      <c r="CV14" s="94">
        <v>0</v>
      </c>
      <c r="CW14" s="94">
        <v>0</v>
      </c>
      <c r="CX14" s="94">
        <v>0</v>
      </c>
      <c r="CY14" s="94">
        <v>0</v>
      </c>
      <c r="CZ14" s="94">
        <v>0</v>
      </c>
      <c r="DA14" s="94">
        <v>0</v>
      </c>
      <c r="DB14" s="94">
        <v>0</v>
      </c>
      <c r="DC14" s="94">
        <v>0</v>
      </c>
      <c r="DD14" s="94">
        <v>0</v>
      </c>
      <c r="DE14" s="94">
        <v>0</v>
      </c>
      <c r="DF14" s="94">
        <v>0</v>
      </c>
      <c r="DG14" s="94">
        <v>0</v>
      </c>
      <c r="DH14" s="94">
        <v>0</v>
      </c>
      <c r="DI14" s="94">
        <v>0</v>
      </c>
      <c r="DJ14" s="94">
        <v>0</v>
      </c>
      <c r="DK14" s="94">
        <v>0</v>
      </c>
      <c r="DL14" s="94">
        <v>0</v>
      </c>
      <c r="DM14" s="94">
        <v>0</v>
      </c>
      <c r="DN14" s="94">
        <v>0</v>
      </c>
      <c r="DO14" s="94">
        <v>0</v>
      </c>
      <c r="DP14" s="94">
        <v>0</v>
      </c>
      <c r="DQ14" s="94">
        <v>0</v>
      </c>
      <c r="DR14" s="94">
        <v>0</v>
      </c>
      <c r="DS14" s="94">
        <v>0</v>
      </c>
      <c r="DT14" s="94">
        <v>0</v>
      </c>
      <c r="DU14" s="94">
        <v>0</v>
      </c>
      <c r="DV14" s="94">
        <v>0</v>
      </c>
      <c r="DW14" s="94">
        <v>0</v>
      </c>
      <c r="DX14" s="94">
        <v>0</v>
      </c>
      <c r="DY14" s="94">
        <v>0</v>
      </c>
      <c r="DZ14" s="94">
        <v>0</v>
      </c>
      <c r="EA14" s="94">
        <v>0</v>
      </c>
      <c r="EB14" s="94">
        <v>0</v>
      </c>
      <c r="EC14" s="94">
        <v>0</v>
      </c>
      <c r="ED14" s="94">
        <v>0</v>
      </c>
      <c r="EE14" s="94">
        <v>0</v>
      </c>
      <c r="EF14" s="94">
        <v>0</v>
      </c>
      <c r="EG14" s="94">
        <v>0</v>
      </c>
      <c r="EH14" s="94">
        <v>0</v>
      </c>
      <c r="EI14" s="94">
        <v>0</v>
      </c>
      <c r="EJ14" s="94">
        <v>0</v>
      </c>
      <c r="EK14" s="94">
        <v>0</v>
      </c>
      <c r="EL14" s="94">
        <v>0</v>
      </c>
      <c r="EM14" s="94">
        <v>0</v>
      </c>
      <c r="EN14" s="94">
        <v>0</v>
      </c>
      <c r="EO14" s="94">
        <v>0</v>
      </c>
      <c r="EP14" s="94">
        <v>0</v>
      </c>
      <c r="EQ14" s="94">
        <v>0</v>
      </c>
      <c r="ER14" s="94">
        <v>0</v>
      </c>
      <c r="ES14" s="94">
        <v>0</v>
      </c>
      <c r="ET14" s="94">
        <v>0</v>
      </c>
      <c r="EU14" s="94">
        <v>0</v>
      </c>
      <c r="EV14" s="94">
        <v>0</v>
      </c>
      <c r="EW14" s="94">
        <v>0</v>
      </c>
      <c r="EX14" s="94">
        <v>0</v>
      </c>
      <c r="EY14" s="94">
        <v>0</v>
      </c>
      <c r="EZ14" s="94">
        <v>0</v>
      </c>
      <c r="FA14" s="94">
        <v>0</v>
      </c>
      <c r="FB14" s="94">
        <v>0</v>
      </c>
      <c r="FC14" s="94">
        <v>0</v>
      </c>
      <c r="FD14" s="94">
        <v>0</v>
      </c>
      <c r="FE14" s="94">
        <v>0</v>
      </c>
      <c r="FF14" s="94">
        <v>0</v>
      </c>
      <c r="FG14" s="94">
        <v>0</v>
      </c>
      <c r="FH14" s="94">
        <v>0</v>
      </c>
      <c r="FI14" s="94">
        <v>0</v>
      </c>
      <c r="FJ14" s="94">
        <v>0</v>
      </c>
      <c r="FK14" s="94">
        <v>0</v>
      </c>
      <c r="FL14" s="94">
        <v>0</v>
      </c>
      <c r="FM14" s="94">
        <v>0</v>
      </c>
      <c r="FN14" s="94">
        <v>0</v>
      </c>
      <c r="FO14" s="94">
        <v>0</v>
      </c>
      <c r="FP14" s="94">
        <v>0</v>
      </c>
      <c r="FQ14" s="94">
        <v>0</v>
      </c>
      <c r="FR14" s="94">
        <v>0</v>
      </c>
      <c r="FS14" s="94">
        <v>0</v>
      </c>
      <c r="FT14" s="94">
        <v>0</v>
      </c>
      <c r="FU14" s="94">
        <v>0</v>
      </c>
      <c r="FV14" s="94">
        <v>0</v>
      </c>
      <c r="FW14" s="94">
        <v>0</v>
      </c>
      <c r="FX14" s="94">
        <v>0</v>
      </c>
      <c r="FY14" s="94">
        <v>0</v>
      </c>
      <c r="FZ14" s="94">
        <v>0</v>
      </c>
      <c r="GA14" s="94">
        <v>0</v>
      </c>
      <c r="GB14" s="94">
        <v>0</v>
      </c>
      <c r="GC14" s="94">
        <v>0</v>
      </c>
      <c r="GD14" s="94">
        <v>0</v>
      </c>
      <c r="GE14" s="94">
        <v>0</v>
      </c>
      <c r="GF14" s="94">
        <v>0</v>
      </c>
      <c r="GG14" s="94">
        <v>0</v>
      </c>
      <c r="GH14" s="94">
        <v>0</v>
      </c>
      <c r="GI14" s="94">
        <v>0</v>
      </c>
      <c r="GJ14" s="94">
        <v>0</v>
      </c>
      <c r="GK14" s="94">
        <v>0</v>
      </c>
      <c r="GL14" s="94">
        <v>0</v>
      </c>
      <c r="GM14" s="94">
        <v>0</v>
      </c>
      <c r="GN14" s="94">
        <v>0</v>
      </c>
      <c r="GO14" s="94">
        <v>0</v>
      </c>
      <c r="GP14" s="94">
        <v>0</v>
      </c>
    </row>
    <row r="15" spans="1:198" s="50" customFormat="1">
      <c r="A15" s="92"/>
      <c r="B15" s="93" t="s">
        <v>5</v>
      </c>
      <c r="C15" s="94" t="s">
        <v>19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94">
        <v>0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v>0</v>
      </c>
      <c r="Z15" s="94">
        <v>0</v>
      </c>
      <c r="AA15" s="94">
        <v>0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v>0</v>
      </c>
      <c r="AJ15" s="94">
        <v>0</v>
      </c>
      <c r="AK15" s="94">
        <v>0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v>0</v>
      </c>
      <c r="AT15" s="94">
        <v>1</v>
      </c>
      <c r="AU15" s="94">
        <v>0</v>
      </c>
      <c r="AV15" s="94">
        <v>0</v>
      </c>
      <c r="AW15" s="94">
        <v>0</v>
      </c>
      <c r="AX15" s="94">
        <v>0</v>
      </c>
      <c r="AY15" s="94">
        <v>0</v>
      </c>
      <c r="AZ15" s="94">
        <v>0</v>
      </c>
      <c r="BA15" s="94">
        <v>0</v>
      </c>
      <c r="BB15" s="94">
        <v>0</v>
      </c>
      <c r="BC15" s="94">
        <v>1</v>
      </c>
      <c r="BD15" s="94">
        <v>0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K15" s="94">
        <v>0</v>
      </c>
      <c r="BL15" s="94">
        <v>0</v>
      </c>
      <c r="BM15" s="94">
        <v>0</v>
      </c>
      <c r="BN15" s="94">
        <v>0</v>
      </c>
      <c r="BO15" s="94">
        <v>0</v>
      </c>
      <c r="BP15" s="94">
        <v>0</v>
      </c>
      <c r="BQ15" s="94">
        <v>0</v>
      </c>
      <c r="BR15" s="94">
        <v>0</v>
      </c>
      <c r="BS15" s="94">
        <v>0</v>
      </c>
      <c r="BT15" s="94">
        <v>1</v>
      </c>
      <c r="BU15" s="94">
        <v>0</v>
      </c>
      <c r="BV15" s="94">
        <v>0</v>
      </c>
      <c r="BW15" s="94">
        <v>0</v>
      </c>
      <c r="BX15" s="94">
        <v>0</v>
      </c>
      <c r="BY15" s="94">
        <v>0</v>
      </c>
      <c r="BZ15" s="94">
        <v>0</v>
      </c>
      <c r="CA15" s="94">
        <v>0</v>
      </c>
      <c r="CB15" s="94">
        <v>0</v>
      </c>
      <c r="CC15" s="94">
        <v>1</v>
      </c>
      <c r="CD15" s="94">
        <v>0</v>
      </c>
      <c r="CE15" s="94">
        <v>0</v>
      </c>
      <c r="CF15" s="94">
        <v>0</v>
      </c>
      <c r="CG15" s="94">
        <v>0</v>
      </c>
      <c r="CH15" s="94">
        <v>0</v>
      </c>
      <c r="CI15" s="94">
        <v>0</v>
      </c>
      <c r="CJ15" s="94">
        <v>0</v>
      </c>
      <c r="CK15" s="94">
        <v>0</v>
      </c>
      <c r="CL15" s="94">
        <v>0</v>
      </c>
      <c r="CM15" s="94">
        <v>0</v>
      </c>
      <c r="CN15" s="94">
        <v>0</v>
      </c>
      <c r="CO15" s="94">
        <v>0</v>
      </c>
      <c r="CP15" s="94">
        <v>0</v>
      </c>
      <c r="CQ15" s="94">
        <v>0</v>
      </c>
      <c r="CR15" s="94">
        <v>0</v>
      </c>
      <c r="CS15" s="94">
        <v>0</v>
      </c>
      <c r="CT15" s="94">
        <v>0</v>
      </c>
      <c r="CU15" s="94">
        <v>0</v>
      </c>
      <c r="CV15" s="94">
        <v>1</v>
      </c>
      <c r="CW15" s="94">
        <v>0</v>
      </c>
      <c r="CX15" s="94">
        <v>0</v>
      </c>
      <c r="CY15" s="94">
        <v>0</v>
      </c>
      <c r="CZ15" s="94">
        <v>0</v>
      </c>
      <c r="DA15" s="94">
        <v>0</v>
      </c>
      <c r="DB15" s="94">
        <v>0</v>
      </c>
      <c r="DC15" s="94">
        <v>1</v>
      </c>
      <c r="DD15" s="94">
        <v>0</v>
      </c>
      <c r="DE15" s="94">
        <v>0</v>
      </c>
      <c r="DF15" s="94">
        <v>0</v>
      </c>
      <c r="DG15" s="94">
        <v>0</v>
      </c>
      <c r="DH15" s="94">
        <v>0</v>
      </c>
      <c r="DI15" s="94">
        <v>1</v>
      </c>
      <c r="DJ15" s="94">
        <v>0</v>
      </c>
      <c r="DK15" s="94">
        <v>0</v>
      </c>
      <c r="DL15" s="94">
        <v>0</v>
      </c>
      <c r="DM15" s="94">
        <v>0</v>
      </c>
      <c r="DN15" s="94">
        <v>0</v>
      </c>
      <c r="DO15" s="94">
        <v>0</v>
      </c>
      <c r="DP15" s="94">
        <v>1</v>
      </c>
      <c r="DQ15" s="94">
        <v>0</v>
      </c>
      <c r="DR15" s="94">
        <v>0</v>
      </c>
      <c r="DS15" s="94">
        <v>0</v>
      </c>
      <c r="DT15" s="94">
        <v>0</v>
      </c>
      <c r="DU15" s="94">
        <v>0</v>
      </c>
      <c r="DV15" s="94">
        <v>0</v>
      </c>
      <c r="DW15" s="94">
        <v>0</v>
      </c>
      <c r="DX15" s="94">
        <v>0</v>
      </c>
      <c r="DY15" s="94">
        <v>0</v>
      </c>
      <c r="DZ15" s="94">
        <v>0</v>
      </c>
      <c r="EA15" s="94">
        <v>0</v>
      </c>
      <c r="EB15" s="94">
        <v>0</v>
      </c>
      <c r="EC15" s="94">
        <v>0</v>
      </c>
      <c r="ED15" s="94">
        <v>0</v>
      </c>
      <c r="EE15" s="94">
        <v>0</v>
      </c>
      <c r="EF15" s="94">
        <v>0</v>
      </c>
      <c r="EG15" s="94">
        <v>0</v>
      </c>
      <c r="EH15" s="94">
        <v>0</v>
      </c>
      <c r="EI15" s="94">
        <v>0</v>
      </c>
      <c r="EJ15" s="94">
        <v>0</v>
      </c>
      <c r="EK15" s="94">
        <v>0</v>
      </c>
      <c r="EL15" s="94">
        <v>0</v>
      </c>
      <c r="EM15" s="94">
        <v>0</v>
      </c>
      <c r="EN15" s="94">
        <v>0</v>
      </c>
      <c r="EO15" s="94">
        <v>0</v>
      </c>
      <c r="EP15" s="94">
        <v>0</v>
      </c>
      <c r="EQ15" s="94">
        <v>0</v>
      </c>
      <c r="ER15" s="94">
        <v>0</v>
      </c>
      <c r="ES15" s="94">
        <v>0</v>
      </c>
      <c r="ET15" s="94">
        <v>0</v>
      </c>
      <c r="EU15" s="94">
        <v>0</v>
      </c>
      <c r="EV15" s="94">
        <v>0</v>
      </c>
      <c r="EW15" s="94">
        <v>0</v>
      </c>
      <c r="EX15" s="94">
        <v>0</v>
      </c>
      <c r="EY15" s="94">
        <v>0</v>
      </c>
      <c r="EZ15" s="94">
        <v>0</v>
      </c>
      <c r="FA15" s="94">
        <v>0</v>
      </c>
      <c r="FB15" s="94">
        <v>0</v>
      </c>
      <c r="FC15" s="94">
        <v>0</v>
      </c>
      <c r="FD15" s="94">
        <v>0</v>
      </c>
      <c r="FE15" s="94">
        <v>0</v>
      </c>
      <c r="FF15" s="94">
        <v>0</v>
      </c>
      <c r="FG15" s="94">
        <v>0</v>
      </c>
      <c r="FH15" s="94">
        <v>0</v>
      </c>
      <c r="FI15" s="94">
        <v>0</v>
      </c>
      <c r="FJ15" s="94">
        <v>0</v>
      </c>
      <c r="FK15" s="94">
        <v>0</v>
      </c>
      <c r="FL15" s="94">
        <v>0</v>
      </c>
      <c r="FM15" s="94">
        <v>0</v>
      </c>
      <c r="FN15" s="94">
        <v>0</v>
      </c>
      <c r="FO15" s="94">
        <v>0</v>
      </c>
      <c r="FP15" s="94">
        <v>0</v>
      </c>
      <c r="FQ15" s="94">
        <v>0</v>
      </c>
      <c r="FR15" s="94">
        <v>0</v>
      </c>
      <c r="FS15" s="94">
        <v>0</v>
      </c>
      <c r="FT15" s="94">
        <v>0</v>
      </c>
      <c r="FU15" s="94">
        <v>0</v>
      </c>
      <c r="FV15" s="94">
        <v>0</v>
      </c>
      <c r="FW15" s="94">
        <v>0</v>
      </c>
      <c r="FX15" s="94">
        <v>0</v>
      </c>
      <c r="FY15" s="94">
        <v>0</v>
      </c>
      <c r="FZ15" s="94">
        <v>0</v>
      </c>
      <c r="GA15" s="94">
        <v>0</v>
      </c>
      <c r="GB15" s="94">
        <v>0</v>
      </c>
      <c r="GC15" s="94">
        <v>0</v>
      </c>
      <c r="GD15" s="94">
        <v>0</v>
      </c>
      <c r="GE15" s="94">
        <v>0</v>
      </c>
      <c r="GF15" s="94">
        <v>0</v>
      </c>
      <c r="GG15" s="94">
        <v>0</v>
      </c>
      <c r="GH15" s="94">
        <v>0</v>
      </c>
      <c r="GI15" s="94">
        <v>0</v>
      </c>
      <c r="GJ15" s="94">
        <v>0</v>
      </c>
      <c r="GK15" s="94">
        <v>0</v>
      </c>
      <c r="GL15" s="94">
        <v>0</v>
      </c>
      <c r="GM15" s="94">
        <v>0</v>
      </c>
      <c r="GN15" s="94">
        <v>0</v>
      </c>
      <c r="GO15" s="94">
        <v>0</v>
      </c>
      <c r="GP15" s="94">
        <v>0</v>
      </c>
    </row>
    <row r="16" spans="1:198" s="50" customFormat="1">
      <c r="A16" s="92"/>
      <c r="B16" s="93" t="s">
        <v>117</v>
      </c>
      <c r="C16" s="94" t="s">
        <v>145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>
        <v>0</v>
      </c>
      <c r="Q16" s="95">
        <v>0</v>
      </c>
      <c r="R16" s="95">
        <v>0</v>
      </c>
      <c r="S16" s="95">
        <v>0</v>
      </c>
      <c r="T16" s="95">
        <v>0</v>
      </c>
      <c r="U16" s="95">
        <v>0</v>
      </c>
      <c r="V16" s="95">
        <v>0</v>
      </c>
      <c r="W16" s="95">
        <v>0</v>
      </c>
      <c r="X16" s="95">
        <v>0</v>
      </c>
      <c r="Y16" s="95">
        <v>0</v>
      </c>
      <c r="Z16" s="95">
        <v>0</v>
      </c>
      <c r="AA16" s="95">
        <v>0</v>
      </c>
      <c r="AB16" s="95">
        <v>0</v>
      </c>
      <c r="AC16" s="95">
        <v>0</v>
      </c>
      <c r="AD16" s="95">
        <v>0</v>
      </c>
      <c r="AE16" s="95">
        <v>0</v>
      </c>
      <c r="AF16" s="95">
        <v>0</v>
      </c>
      <c r="AG16" s="95">
        <v>0</v>
      </c>
      <c r="AH16" s="95">
        <v>0</v>
      </c>
      <c r="AI16" s="95">
        <v>0</v>
      </c>
      <c r="AJ16" s="95">
        <v>0</v>
      </c>
      <c r="AK16" s="95">
        <v>0</v>
      </c>
      <c r="AL16" s="95">
        <v>0</v>
      </c>
      <c r="AM16" s="95">
        <v>0</v>
      </c>
      <c r="AN16" s="95">
        <v>0</v>
      </c>
      <c r="AO16" s="95">
        <v>0</v>
      </c>
      <c r="AP16" s="95">
        <v>0</v>
      </c>
      <c r="AQ16" s="95">
        <v>0</v>
      </c>
      <c r="AR16" s="95">
        <v>0</v>
      </c>
      <c r="AS16" s="95">
        <v>0</v>
      </c>
      <c r="AT16" s="95">
        <v>0</v>
      </c>
      <c r="AU16" s="95">
        <v>0</v>
      </c>
      <c r="AV16" s="95">
        <v>0</v>
      </c>
      <c r="AW16" s="95">
        <v>0</v>
      </c>
      <c r="AX16" s="95">
        <v>0</v>
      </c>
      <c r="AY16" s="95">
        <v>0</v>
      </c>
      <c r="AZ16" s="95">
        <v>0</v>
      </c>
      <c r="BA16" s="95">
        <v>0</v>
      </c>
      <c r="BB16" s="95">
        <v>0</v>
      </c>
      <c r="BC16" s="95">
        <v>0</v>
      </c>
      <c r="BD16" s="95">
        <v>0</v>
      </c>
      <c r="BE16" s="95">
        <v>0</v>
      </c>
      <c r="BF16" s="95">
        <v>0</v>
      </c>
      <c r="BG16" s="95">
        <v>0</v>
      </c>
      <c r="BH16" s="95">
        <v>0</v>
      </c>
      <c r="BI16" s="95">
        <v>0</v>
      </c>
      <c r="BJ16" s="95">
        <v>0</v>
      </c>
      <c r="BK16" s="95">
        <v>0</v>
      </c>
      <c r="BL16" s="95">
        <v>0</v>
      </c>
      <c r="BM16" s="95">
        <v>0</v>
      </c>
      <c r="BN16" s="95">
        <v>0</v>
      </c>
      <c r="BO16" s="95">
        <v>0</v>
      </c>
      <c r="BP16" s="95">
        <v>0</v>
      </c>
      <c r="BQ16" s="95">
        <v>1</v>
      </c>
      <c r="BR16" s="95">
        <v>0</v>
      </c>
      <c r="BS16" s="95">
        <v>0</v>
      </c>
      <c r="BT16" s="95">
        <v>0</v>
      </c>
      <c r="BU16" s="95">
        <v>0</v>
      </c>
      <c r="BV16" s="95">
        <v>0</v>
      </c>
      <c r="BW16" s="95">
        <v>0</v>
      </c>
      <c r="BX16" s="95">
        <v>0</v>
      </c>
      <c r="BY16" s="95">
        <v>0</v>
      </c>
      <c r="BZ16" s="95">
        <v>0</v>
      </c>
      <c r="CA16" s="95">
        <v>0</v>
      </c>
      <c r="CB16" s="95">
        <v>1</v>
      </c>
      <c r="CC16" s="95">
        <v>2</v>
      </c>
      <c r="CD16" s="95">
        <v>0</v>
      </c>
      <c r="CE16" s="95">
        <v>0</v>
      </c>
      <c r="CF16" s="95">
        <v>0</v>
      </c>
      <c r="CG16" s="95">
        <v>0</v>
      </c>
      <c r="CH16" s="95">
        <v>0</v>
      </c>
      <c r="CI16" s="95">
        <v>0</v>
      </c>
      <c r="CJ16" s="95">
        <v>0</v>
      </c>
      <c r="CK16" s="95">
        <v>0</v>
      </c>
      <c r="CL16" s="95">
        <v>0</v>
      </c>
      <c r="CM16" s="95">
        <v>0</v>
      </c>
      <c r="CN16" s="95">
        <v>0</v>
      </c>
      <c r="CO16" s="95">
        <v>0</v>
      </c>
      <c r="CP16" s="95">
        <v>0</v>
      </c>
      <c r="CQ16" s="95">
        <v>0</v>
      </c>
      <c r="CR16" s="95">
        <v>0</v>
      </c>
      <c r="CS16" s="95">
        <v>0</v>
      </c>
      <c r="CT16" s="95">
        <v>0</v>
      </c>
      <c r="CU16" s="95">
        <v>0</v>
      </c>
      <c r="CV16" s="95">
        <v>0</v>
      </c>
      <c r="CW16" s="95">
        <v>0</v>
      </c>
      <c r="CX16" s="95">
        <v>0</v>
      </c>
      <c r="CY16" s="95">
        <v>0</v>
      </c>
      <c r="CZ16" s="95">
        <v>0</v>
      </c>
      <c r="DA16" s="95">
        <v>0</v>
      </c>
      <c r="DB16" s="95">
        <v>0</v>
      </c>
      <c r="DC16" s="95">
        <v>0</v>
      </c>
      <c r="DD16" s="95">
        <v>0</v>
      </c>
      <c r="DE16" s="95">
        <v>0</v>
      </c>
      <c r="DF16" s="95">
        <v>0</v>
      </c>
      <c r="DG16" s="95">
        <v>0</v>
      </c>
      <c r="DH16" s="95">
        <v>0</v>
      </c>
      <c r="DI16" s="95">
        <v>0</v>
      </c>
      <c r="DJ16" s="95">
        <v>0</v>
      </c>
      <c r="DK16" s="95">
        <v>0</v>
      </c>
      <c r="DL16" s="95">
        <v>0</v>
      </c>
      <c r="DM16" s="95">
        <v>1</v>
      </c>
      <c r="DN16" s="95">
        <v>0</v>
      </c>
      <c r="DO16" s="95">
        <v>0</v>
      </c>
      <c r="DP16" s="95">
        <v>1</v>
      </c>
      <c r="DQ16" s="95">
        <v>0</v>
      </c>
      <c r="DR16" s="95">
        <v>0</v>
      </c>
      <c r="DS16" s="95">
        <v>0</v>
      </c>
      <c r="DT16" s="95">
        <v>0</v>
      </c>
      <c r="DU16" s="95">
        <v>0</v>
      </c>
      <c r="DV16" s="95">
        <v>0</v>
      </c>
      <c r="DW16" s="95">
        <v>0</v>
      </c>
      <c r="DX16" s="95">
        <v>0</v>
      </c>
      <c r="DY16" s="95">
        <v>0</v>
      </c>
      <c r="DZ16" s="95">
        <v>0</v>
      </c>
      <c r="EA16" s="95">
        <v>0</v>
      </c>
      <c r="EB16" s="95">
        <v>0</v>
      </c>
      <c r="EC16" s="95">
        <v>0</v>
      </c>
      <c r="ED16" s="95">
        <v>0</v>
      </c>
      <c r="EE16" s="95">
        <v>0</v>
      </c>
      <c r="EF16" s="95">
        <v>0</v>
      </c>
      <c r="EG16" s="95">
        <v>0</v>
      </c>
      <c r="EH16" s="95">
        <v>0</v>
      </c>
      <c r="EI16" s="95">
        <v>0</v>
      </c>
      <c r="EJ16" s="95">
        <v>0</v>
      </c>
      <c r="EK16" s="95">
        <v>0</v>
      </c>
      <c r="EL16" s="95">
        <v>0</v>
      </c>
      <c r="EM16" s="95">
        <v>0</v>
      </c>
      <c r="EN16" s="95">
        <v>0</v>
      </c>
      <c r="EO16" s="95">
        <v>0</v>
      </c>
      <c r="EP16" s="95">
        <v>0</v>
      </c>
      <c r="EQ16" s="95">
        <v>0</v>
      </c>
      <c r="ER16" s="95">
        <v>0</v>
      </c>
      <c r="ES16" s="95">
        <v>0</v>
      </c>
      <c r="ET16" s="95">
        <v>0</v>
      </c>
      <c r="EU16" s="95">
        <v>0</v>
      </c>
      <c r="EV16" s="95">
        <v>0</v>
      </c>
      <c r="EW16" s="95">
        <v>0</v>
      </c>
      <c r="EX16" s="95">
        <v>0</v>
      </c>
      <c r="EY16" s="95">
        <v>0</v>
      </c>
      <c r="EZ16" s="95">
        <v>0</v>
      </c>
      <c r="FA16" s="95">
        <v>0</v>
      </c>
      <c r="FB16" s="95">
        <v>0</v>
      </c>
      <c r="FC16" s="95">
        <v>0</v>
      </c>
      <c r="FD16" s="95">
        <v>0</v>
      </c>
      <c r="FE16" s="95">
        <v>0</v>
      </c>
      <c r="FF16" s="95">
        <v>0</v>
      </c>
      <c r="FG16" s="95">
        <v>0</v>
      </c>
      <c r="FH16" s="95">
        <v>0</v>
      </c>
      <c r="FI16" s="95">
        <v>0</v>
      </c>
      <c r="FJ16" s="95">
        <v>0</v>
      </c>
      <c r="FK16" s="95">
        <v>0</v>
      </c>
      <c r="FL16" s="95">
        <v>0</v>
      </c>
      <c r="FM16" s="95">
        <v>0</v>
      </c>
      <c r="FN16" s="95">
        <v>0</v>
      </c>
      <c r="FO16" s="95">
        <v>0</v>
      </c>
      <c r="FP16" s="95">
        <v>0</v>
      </c>
      <c r="FQ16" s="95">
        <v>0</v>
      </c>
      <c r="FR16" s="95">
        <v>0</v>
      </c>
      <c r="FS16" s="95">
        <v>1</v>
      </c>
      <c r="FT16" s="95">
        <v>0</v>
      </c>
      <c r="FU16" s="95">
        <v>0</v>
      </c>
      <c r="FV16" s="95">
        <v>0</v>
      </c>
      <c r="FW16" s="95">
        <v>0</v>
      </c>
      <c r="FX16" s="95">
        <v>0</v>
      </c>
      <c r="FY16" s="95">
        <v>0</v>
      </c>
      <c r="FZ16" s="95">
        <v>0</v>
      </c>
      <c r="GA16" s="95">
        <v>0</v>
      </c>
      <c r="GB16" s="95">
        <v>0</v>
      </c>
      <c r="GC16" s="95">
        <v>1</v>
      </c>
      <c r="GD16" s="95">
        <v>0</v>
      </c>
      <c r="GE16" s="95">
        <v>0</v>
      </c>
      <c r="GF16" s="95">
        <v>0</v>
      </c>
      <c r="GG16" s="95">
        <v>0</v>
      </c>
      <c r="GH16" s="95">
        <v>0</v>
      </c>
      <c r="GI16" s="95">
        <v>0</v>
      </c>
      <c r="GJ16" s="95">
        <v>0</v>
      </c>
      <c r="GK16" s="95">
        <v>0</v>
      </c>
      <c r="GL16" s="95">
        <v>0</v>
      </c>
      <c r="GM16" s="95">
        <v>0</v>
      </c>
      <c r="GN16" s="95">
        <v>0</v>
      </c>
      <c r="GO16" s="95">
        <v>0</v>
      </c>
      <c r="GP16" s="95">
        <v>0</v>
      </c>
    </row>
    <row r="17" spans="1:198" s="50" customFormat="1" ht="25.5">
      <c r="A17" s="92"/>
      <c r="B17" s="93" t="s">
        <v>112</v>
      </c>
      <c r="C17" s="94" t="s">
        <v>13</v>
      </c>
      <c r="D17" s="94">
        <v>0</v>
      </c>
      <c r="E17" s="94">
        <v>0</v>
      </c>
      <c r="F17" s="94">
        <v>0</v>
      </c>
      <c r="G17" s="94">
        <v>1</v>
      </c>
      <c r="H17" s="94">
        <v>0</v>
      </c>
      <c r="I17" s="94">
        <v>2</v>
      </c>
      <c r="J17" s="94">
        <v>0</v>
      </c>
      <c r="K17" s="94">
        <v>0</v>
      </c>
      <c r="L17" s="94">
        <v>1</v>
      </c>
      <c r="M17" s="94">
        <v>2</v>
      </c>
      <c r="N17" s="94">
        <v>0</v>
      </c>
      <c r="O17" s="94">
        <v>0</v>
      </c>
      <c r="P17" s="94">
        <v>6</v>
      </c>
      <c r="Q17" s="94">
        <v>0</v>
      </c>
      <c r="R17" s="94">
        <v>1</v>
      </c>
      <c r="S17" s="94">
        <v>0</v>
      </c>
      <c r="T17" s="94">
        <v>0</v>
      </c>
      <c r="U17" s="94">
        <v>0</v>
      </c>
      <c r="V17" s="94">
        <v>1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2</v>
      </c>
      <c r="AD17" s="94">
        <v>1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J17" s="94">
        <v>0</v>
      </c>
      <c r="AK17" s="94">
        <v>0</v>
      </c>
      <c r="AL17" s="94">
        <v>0</v>
      </c>
      <c r="AM17" s="94">
        <v>0</v>
      </c>
      <c r="AN17" s="94">
        <v>0</v>
      </c>
      <c r="AO17" s="94">
        <v>1</v>
      </c>
      <c r="AP17" s="94">
        <v>2</v>
      </c>
      <c r="AQ17" s="94">
        <v>0</v>
      </c>
      <c r="AR17" s="94">
        <v>0</v>
      </c>
      <c r="AS17" s="94">
        <v>2</v>
      </c>
      <c r="AT17" s="94">
        <v>0</v>
      </c>
      <c r="AU17" s="94">
        <v>0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C17" s="94">
        <v>2</v>
      </c>
      <c r="BD17" s="94">
        <v>0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K17" s="94">
        <v>0</v>
      </c>
      <c r="BL17" s="94">
        <v>2</v>
      </c>
      <c r="BM17" s="94">
        <v>0</v>
      </c>
      <c r="BN17" s="94">
        <v>0</v>
      </c>
      <c r="BO17" s="94">
        <v>1</v>
      </c>
      <c r="BP17" s="94">
        <v>3</v>
      </c>
      <c r="BQ17" s="94">
        <v>0</v>
      </c>
      <c r="BR17" s="94">
        <v>0</v>
      </c>
      <c r="BS17" s="94">
        <v>1</v>
      </c>
      <c r="BT17" s="94">
        <v>2</v>
      </c>
      <c r="BU17" s="94">
        <v>0</v>
      </c>
      <c r="BV17" s="94">
        <v>0</v>
      </c>
      <c r="BW17" s="94">
        <v>0</v>
      </c>
      <c r="BX17" s="94">
        <v>1</v>
      </c>
      <c r="BY17" s="94">
        <v>0</v>
      </c>
      <c r="BZ17" s="94">
        <v>0</v>
      </c>
      <c r="CA17" s="94">
        <v>0</v>
      </c>
      <c r="CB17" s="94">
        <v>0</v>
      </c>
      <c r="CC17" s="94">
        <v>4</v>
      </c>
      <c r="CD17" s="94">
        <v>0</v>
      </c>
      <c r="CE17" s="94">
        <v>0</v>
      </c>
      <c r="CF17" s="94">
        <v>0</v>
      </c>
      <c r="CG17" s="94">
        <v>0</v>
      </c>
      <c r="CH17" s="94">
        <v>1</v>
      </c>
      <c r="CI17" s="94">
        <v>0</v>
      </c>
      <c r="CJ17" s="94">
        <v>0</v>
      </c>
      <c r="CK17" s="94">
        <v>0</v>
      </c>
      <c r="CL17" s="94">
        <v>0</v>
      </c>
      <c r="CM17" s="94">
        <v>0</v>
      </c>
      <c r="CN17" s="94">
        <v>0</v>
      </c>
      <c r="CO17" s="94">
        <v>0</v>
      </c>
      <c r="CP17" s="94">
        <v>1</v>
      </c>
      <c r="CQ17" s="94">
        <v>0</v>
      </c>
      <c r="CR17" s="94">
        <v>0</v>
      </c>
      <c r="CS17" s="94">
        <v>0</v>
      </c>
      <c r="CT17" s="94">
        <v>1</v>
      </c>
      <c r="CU17" s="94">
        <v>0</v>
      </c>
      <c r="CV17" s="94">
        <v>0</v>
      </c>
      <c r="CW17" s="94">
        <v>0</v>
      </c>
      <c r="CX17" s="94">
        <v>0</v>
      </c>
      <c r="CY17" s="94">
        <v>0</v>
      </c>
      <c r="CZ17" s="94">
        <v>0</v>
      </c>
      <c r="DA17" s="94">
        <v>1</v>
      </c>
      <c r="DB17" s="94">
        <v>0</v>
      </c>
      <c r="DC17" s="94">
        <v>2</v>
      </c>
      <c r="DD17" s="94">
        <v>0</v>
      </c>
      <c r="DE17" s="94">
        <v>0</v>
      </c>
      <c r="DF17" s="94">
        <v>0</v>
      </c>
      <c r="DG17" s="94">
        <v>0</v>
      </c>
      <c r="DH17" s="94">
        <v>0</v>
      </c>
      <c r="DI17" s="94">
        <v>0</v>
      </c>
      <c r="DJ17" s="94">
        <v>0</v>
      </c>
      <c r="DK17" s="94">
        <v>0</v>
      </c>
      <c r="DL17" s="94">
        <v>0</v>
      </c>
      <c r="DM17" s="94">
        <v>0</v>
      </c>
      <c r="DN17" s="94">
        <v>0</v>
      </c>
      <c r="DO17" s="94">
        <v>0</v>
      </c>
      <c r="DP17" s="94">
        <v>0</v>
      </c>
      <c r="DQ17" s="94">
        <v>0</v>
      </c>
      <c r="DR17" s="94">
        <v>0</v>
      </c>
      <c r="DS17" s="94">
        <v>0</v>
      </c>
      <c r="DT17" s="94">
        <v>0</v>
      </c>
      <c r="DU17" s="94">
        <v>0</v>
      </c>
      <c r="DV17" s="94">
        <v>0</v>
      </c>
      <c r="DW17" s="94">
        <v>0</v>
      </c>
      <c r="DX17" s="94">
        <v>0</v>
      </c>
      <c r="DY17" s="94">
        <v>0</v>
      </c>
      <c r="DZ17" s="94">
        <v>0</v>
      </c>
      <c r="EA17" s="94">
        <v>0</v>
      </c>
      <c r="EB17" s="94">
        <v>0</v>
      </c>
      <c r="EC17" s="94">
        <v>0</v>
      </c>
      <c r="ED17" s="94">
        <v>0</v>
      </c>
      <c r="EE17" s="94">
        <v>0</v>
      </c>
      <c r="EF17" s="94">
        <v>1</v>
      </c>
      <c r="EG17" s="94">
        <v>0</v>
      </c>
      <c r="EH17" s="94">
        <v>0</v>
      </c>
      <c r="EI17" s="94">
        <v>0</v>
      </c>
      <c r="EJ17" s="94">
        <v>0</v>
      </c>
      <c r="EK17" s="94">
        <v>0</v>
      </c>
      <c r="EL17" s="94">
        <v>0</v>
      </c>
      <c r="EM17" s="94">
        <v>0</v>
      </c>
      <c r="EN17" s="94">
        <v>1</v>
      </c>
      <c r="EO17" s="94">
        <v>0</v>
      </c>
      <c r="EP17" s="94">
        <v>2</v>
      </c>
      <c r="EQ17" s="94">
        <v>0</v>
      </c>
      <c r="ER17" s="94">
        <v>0</v>
      </c>
      <c r="ES17" s="94">
        <v>0</v>
      </c>
      <c r="ET17" s="94">
        <v>0</v>
      </c>
      <c r="EU17" s="94">
        <v>0</v>
      </c>
      <c r="EV17" s="94">
        <v>0</v>
      </c>
      <c r="EW17" s="94">
        <v>0</v>
      </c>
      <c r="EX17" s="94">
        <v>0</v>
      </c>
      <c r="EY17" s="94">
        <v>1</v>
      </c>
      <c r="EZ17" s="94">
        <v>0</v>
      </c>
      <c r="FA17" s="94">
        <v>0</v>
      </c>
      <c r="FB17" s="94">
        <v>0</v>
      </c>
      <c r="FC17" s="94">
        <v>1</v>
      </c>
      <c r="FD17" s="94">
        <v>0</v>
      </c>
      <c r="FE17" s="94">
        <v>0</v>
      </c>
      <c r="FF17" s="94">
        <v>0</v>
      </c>
      <c r="FG17" s="94">
        <v>0</v>
      </c>
      <c r="FH17" s="94">
        <v>0</v>
      </c>
      <c r="FI17" s="94">
        <v>1</v>
      </c>
      <c r="FJ17" s="94">
        <v>0</v>
      </c>
      <c r="FK17" s="94">
        <v>2</v>
      </c>
      <c r="FL17" s="94">
        <v>0</v>
      </c>
      <c r="FM17" s="94">
        <v>0</v>
      </c>
      <c r="FN17" s="94">
        <v>0</v>
      </c>
      <c r="FO17" s="94">
        <v>0</v>
      </c>
      <c r="FP17" s="94">
        <v>3</v>
      </c>
      <c r="FQ17" s="94">
        <v>0</v>
      </c>
      <c r="FR17" s="94">
        <v>0</v>
      </c>
      <c r="FS17" s="94">
        <v>0</v>
      </c>
      <c r="FT17" s="94">
        <v>0</v>
      </c>
      <c r="FU17" s="94">
        <v>0</v>
      </c>
      <c r="FV17" s="94">
        <v>0</v>
      </c>
      <c r="FW17" s="94">
        <v>0</v>
      </c>
      <c r="FX17" s="94">
        <v>0</v>
      </c>
      <c r="FY17" s="94">
        <v>0</v>
      </c>
      <c r="FZ17" s="94">
        <v>0</v>
      </c>
      <c r="GA17" s="94">
        <v>1</v>
      </c>
      <c r="GB17" s="94">
        <v>0</v>
      </c>
      <c r="GC17" s="94">
        <v>1</v>
      </c>
      <c r="GD17" s="94">
        <v>0</v>
      </c>
      <c r="GE17" s="94">
        <v>0</v>
      </c>
      <c r="GF17" s="94">
        <v>0</v>
      </c>
      <c r="GG17" s="94">
        <v>0</v>
      </c>
      <c r="GH17" s="94">
        <v>0</v>
      </c>
      <c r="GI17" s="94">
        <v>0</v>
      </c>
      <c r="GJ17" s="94">
        <v>0</v>
      </c>
      <c r="GK17" s="94">
        <v>0</v>
      </c>
      <c r="GL17" s="94">
        <v>0</v>
      </c>
      <c r="GM17" s="94">
        <v>0</v>
      </c>
      <c r="GN17" s="94">
        <v>0</v>
      </c>
      <c r="GO17" s="94">
        <v>1</v>
      </c>
      <c r="GP17" s="94">
        <v>1</v>
      </c>
    </row>
    <row r="18" spans="1:198" s="50" customFormat="1">
      <c r="A18" s="92"/>
      <c r="B18" s="93" t="s">
        <v>855</v>
      </c>
      <c r="C18" s="94" t="s">
        <v>856</v>
      </c>
      <c r="D18" s="94">
        <v>0</v>
      </c>
      <c r="E18" s="94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T18" s="94">
        <v>0</v>
      </c>
      <c r="AU18" s="94">
        <v>0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v>0</v>
      </c>
      <c r="BC18" s="94">
        <v>0</v>
      </c>
      <c r="BD18" s="94">
        <v>0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K18" s="94">
        <v>0</v>
      </c>
      <c r="BL18" s="94">
        <v>0</v>
      </c>
      <c r="BM18" s="94">
        <v>0</v>
      </c>
      <c r="BN18" s="94">
        <v>0</v>
      </c>
      <c r="BO18" s="94">
        <v>0</v>
      </c>
      <c r="BP18" s="94">
        <v>0</v>
      </c>
      <c r="BQ18" s="94">
        <v>0</v>
      </c>
      <c r="BR18" s="94">
        <v>0</v>
      </c>
      <c r="BS18" s="94">
        <v>0</v>
      </c>
      <c r="BT18" s="94">
        <v>0</v>
      </c>
      <c r="BU18" s="94">
        <v>0</v>
      </c>
      <c r="BV18" s="94">
        <v>0</v>
      </c>
      <c r="BW18" s="94">
        <v>0</v>
      </c>
      <c r="BX18" s="94">
        <v>0</v>
      </c>
      <c r="BY18" s="94">
        <v>0</v>
      </c>
      <c r="BZ18" s="94">
        <v>0</v>
      </c>
      <c r="CA18" s="94">
        <v>0</v>
      </c>
      <c r="CB18" s="94">
        <v>0</v>
      </c>
      <c r="CC18" s="94">
        <v>0</v>
      </c>
      <c r="CD18" s="94">
        <v>0</v>
      </c>
      <c r="CE18" s="94">
        <v>0</v>
      </c>
      <c r="CF18" s="94">
        <v>0</v>
      </c>
      <c r="CG18" s="94">
        <v>0</v>
      </c>
      <c r="CH18" s="94">
        <v>0</v>
      </c>
      <c r="CI18" s="94">
        <v>0</v>
      </c>
      <c r="CJ18" s="94">
        <v>0</v>
      </c>
      <c r="CK18" s="94">
        <v>0</v>
      </c>
      <c r="CL18" s="94">
        <v>0</v>
      </c>
      <c r="CM18" s="94">
        <v>0</v>
      </c>
      <c r="CN18" s="94">
        <v>0</v>
      </c>
      <c r="CO18" s="94">
        <v>0</v>
      </c>
      <c r="CP18" s="94">
        <v>0</v>
      </c>
      <c r="CQ18" s="94">
        <v>0</v>
      </c>
      <c r="CR18" s="94">
        <v>0</v>
      </c>
      <c r="CS18" s="94">
        <v>0</v>
      </c>
      <c r="CT18" s="94">
        <v>0</v>
      </c>
      <c r="CU18" s="94">
        <v>0</v>
      </c>
      <c r="CV18" s="94">
        <v>0</v>
      </c>
      <c r="CW18" s="94">
        <v>0</v>
      </c>
      <c r="CX18" s="94">
        <v>0</v>
      </c>
      <c r="CY18" s="94">
        <v>0</v>
      </c>
      <c r="CZ18" s="94">
        <v>0</v>
      </c>
      <c r="DA18" s="94">
        <v>0</v>
      </c>
      <c r="DB18" s="94">
        <v>0</v>
      </c>
      <c r="DC18" s="94">
        <v>0</v>
      </c>
      <c r="DD18" s="94">
        <v>0</v>
      </c>
      <c r="DE18" s="94">
        <v>0</v>
      </c>
      <c r="DF18" s="94">
        <v>0</v>
      </c>
      <c r="DG18" s="94">
        <v>0</v>
      </c>
      <c r="DH18" s="94">
        <v>0</v>
      </c>
      <c r="DI18" s="94">
        <v>0</v>
      </c>
      <c r="DJ18" s="94">
        <v>0</v>
      </c>
      <c r="DK18" s="94">
        <v>0</v>
      </c>
      <c r="DL18" s="94">
        <v>0</v>
      </c>
      <c r="DM18" s="94">
        <v>0</v>
      </c>
      <c r="DN18" s="94">
        <v>0</v>
      </c>
      <c r="DO18" s="94">
        <v>0</v>
      </c>
      <c r="DP18" s="94">
        <v>0</v>
      </c>
      <c r="DQ18" s="94">
        <v>0</v>
      </c>
      <c r="DR18" s="94">
        <v>0</v>
      </c>
      <c r="DS18" s="94">
        <v>0</v>
      </c>
      <c r="DT18" s="94">
        <v>0</v>
      </c>
      <c r="DU18" s="94">
        <v>0</v>
      </c>
      <c r="DV18" s="94">
        <v>0</v>
      </c>
      <c r="DW18" s="94">
        <v>0</v>
      </c>
      <c r="DX18" s="94">
        <v>0</v>
      </c>
      <c r="DY18" s="94">
        <v>0</v>
      </c>
      <c r="DZ18" s="94">
        <v>0</v>
      </c>
      <c r="EA18" s="94">
        <v>0</v>
      </c>
      <c r="EB18" s="94">
        <v>0</v>
      </c>
      <c r="EC18" s="94">
        <v>0</v>
      </c>
      <c r="ED18" s="94">
        <v>0</v>
      </c>
      <c r="EE18" s="94">
        <v>0</v>
      </c>
      <c r="EF18" s="94">
        <v>0</v>
      </c>
      <c r="EG18" s="94">
        <v>0</v>
      </c>
      <c r="EH18" s="94">
        <v>0</v>
      </c>
      <c r="EI18" s="94">
        <v>0</v>
      </c>
      <c r="EJ18" s="94">
        <v>0</v>
      </c>
      <c r="EK18" s="94">
        <v>0</v>
      </c>
      <c r="EL18" s="94">
        <v>0</v>
      </c>
      <c r="EM18" s="94">
        <v>0</v>
      </c>
      <c r="EN18" s="94">
        <v>0</v>
      </c>
      <c r="EO18" s="94">
        <v>0</v>
      </c>
      <c r="EP18" s="94">
        <v>0</v>
      </c>
      <c r="EQ18" s="94">
        <v>0</v>
      </c>
      <c r="ER18" s="94">
        <v>0</v>
      </c>
      <c r="ES18" s="94">
        <v>0</v>
      </c>
      <c r="ET18" s="94">
        <v>0</v>
      </c>
      <c r="EU18" s="94">
        <v>0</v>
      </c>
      <c r="EV18" s="94">
        <v>0</v>
      </c>
      <c r="EW18" s="94">
        <v>0</v>
      </c>
      <c r="EX18" s="94">
        <v>0</v>
      </c>
      <c r="EY18" s="94">
        <v>0</v>
      </c>
      <c r="EZ18" s="94">
        <v>0</v>
      </c>
      <c r="FA18" s="94">
        <v>0</v>
      </c>
      <c r="FB18" s="94">
        <v>0</v>
      </c>
      <c r="FC18" s="94">
        <v>0</v>
      </c>
      <c r="FD18" s="94">
        <v>0</v>
      </c>
      <c r="FE18" s="94">
        <v>0</v>
      </c>
      <c r="FF18" s="94">
        <v>0</v>
      </c>
      <c r="FG18" s="94">
        <v>0</v>
      </c>
      <c r="FH18" s="94">
        <v>0</v>
      </c>
      <c r="FI18" s="94">
        <v>0</v>
      </c>
      <c r="FJ18" s="94">
        <v>0</v>
      </c>
      <c r="FK18" s="94">
        <v>0</v>
      </c>
      <c r="FL18" s="94">
        <v>0</v>
      </c>
      <c r="FM18" s="94">
        <v>0</v>
      </c>
      <c r="FN18" s="94">
        <v>0</v>
      </c>
      <c r="FO18" s="94">
        <v>0</v>
      </c>
      <c r="FP18" s="94">
        <v>0</v>
      </c>
      <c r="FQ18" s="94">
        <v>0</v>
      </c>
      <c r="FR18" s="94">
        <v>0</v>
      </c>
      <c r="FS18" s="94">
        <v>0</v>
      </c>
      <c r="FT18" s="94">
        <v>0</v>
      </c>
      <c r="FU18" s="94">
        <v>0</v>
      </c>
      <c r="FV18" s="94">
        <v>0</v>
      </c>
      <c r="FW18" s="94">
        <v>0</v>
      </c>
      <c r="FX18" s="94">
        <v>0</v>
      </c>
      <c r="FY18" s="94">
        <v>0</v>
      </c>
      <c r="FZ18" s="94">
        <v>0</v>
      </c>
      <c r="GA18" s="94">
        <v>0</v>
      </c>
      <c r="GB18" s="94">
        <v>1</v>
      </c>
      <c r="GC18" s="94">
        <v>1</v>
      </c>
      <c r="GD18" s="94">
        <v>1</v>
      </c>
      <c r="GE18" s="94">
        <v>0</v>
      </c>
      <c r="GF18" s="94">
        <v>1</v>
      </c>
      <c r="GG18" s="94">
        <v>0</v>
      </c>
      <c r="GH18" s="94">
        <v>0</v>
      </c>
      <c r="GI18" s="94">
        <v>3</v>
      </c>
      <c r="GJ18" s="94">
        <v>1</v>
      </c>
      <c r="GK18" s="94">
        <v>1</v>
      </c>
      <c r="GL18" s="94">
        <v>0</v>
      </c>
      <c r="GM18" s="94">
        <v>1</v>
      </c>
      <c r="GN18" s="94">
        <v>0</v>
      </c>
      <c r="GO18" s="94">
        <v>1</v>
      </c>
      <c r="GP18" s="94">
        <v>9</v>
      </c>
    </row>
    <row r="19" spans="1:198" s="50" customFormat="1">
      <c r="A19" s="92"/>
      <c r="B19" s="93" t="s">
        <v>857</v>
      </c>
      <c r="C19" s="94" t="s">
        <v>858</v>
      </c>
      <c r="D19" s="94">
        <v>0</v>
      </c>
      <c r="E19" s="94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4">
        <v>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T19" s="94">
        <v>0</v>
      </c>
      <c r="AU19" s="94">
        <v>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v>0</v>
      </c>
      <c r="BC19" s="94">
        <v>0</v>
      </c>
      <c r="BD19" s="94">
        <v>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K19" s="94">
        <v>0</v>
      </c>
      <c r="BL19" s="94">
        <v>0</v>
      </c>
      <c r="BM19" s="94">
        <v>0</v>
      </c>
      <c r="BN19" s="94">
        <v>0</v>
      </c>
      <c r="BO19" s="94">
        <v>0</v>
      </c>
      <c r="BP19" s="94">
        <v>0</v>
      </c>
      <c r="BQ19" s="94">
        <v>0</v>
      </c>
      <c r="BR19" s="94">
        <v>0</v>
      </c>
      <c r="BS19" s="94">
        <v>0</v>
      </c>
      <c r="BT19" s="94">
        <v>0</v>
      </c>
      <c r="BU19" s="94">
        <v>0</v>
      </c>
      <c r="BV19" s="94">
        <v>0</v>
      </c>
      <c r="BW19" s="94">
        <v>0</v>
      </c>
      <c r="BX19" s="94">
        <v>0</v>
      </c>
      <c r="BY19" s="94">
        <v>0</v>
      </c>
      <c r="BZ19" s="94">
        <v>0</v>
      </c>
      <c r="CA19" s="94">
        <v>0</v>
      </c>
      <c r="CB19" s="94">
        <v>0</v>
      </c>
      <c r="CC19" s="94">
        <v>0</v>
      </c>
      <c r="CD19" s="94">
        <v>0</v>
      </c>
      <c r="CE19" s="94">
        <v>0</v>
      </c>
      <c r="CF19" s="94">
        <v>0</v>
      </c>
      <c r="CG19" s="94">
        <v>0</v>
      </c>
      <c r="CH19" s="94">
        <v>0</v>
      </c>
      <c r="CI19" s="94">
        <v>0</v>
      </c>
      <c r="CJ19" s="94">
        <v>0</v>
      </c>
      <c r="CK19" s="94">
        <v>0</v>
      </c>
      <c r="CL19" s="94">
        <v>0</v>
      </c>
      <c r="CM19" s="94">
        <v>0</v>
      </c>
      <c r="CN19" s="94">
        <v>0</v>
      </c>
      <c r="CO19" s="94">
        <v>0</v>
      </c>
      <c r="CP19" s="94">
        <v>0</v>
      </c>
      <c r="CQ19" s="94">
        <v>0</v>
      </c>
      <c r="CR19" s="94">
        <v>0</v>
      </c>
      <c r="CS19" s="94">
        <v>0</v>
      </c>
      <c r="CT19" s="94">
        <v>0</v>
      </c>
      <c r="CU19" s="94">
        <v>0</v>
      </c>
      <c r="CV19" s="94">
        <v>0</v>
      </c>
      <c r="CW19" s="94">
        <v>0</v>
      </c>
      <c r="CX19" s="94">
        <v>0</v>
      </c>
      <c r="CY19" s="94">
        <v>0</v>
      </c>
      <c r="CZ19" s="94">
        <v>0</v>
      </c>
      <c r="DA19" s="94">
        <v>0</v>
      </c>
      <c r="DB19" s="94">
        <v>0</v>
      </c>
      <c r="DC19" s="94">
        <v>0</v>
      </c>
      <c r="DD19" s="94">
        <v>0</v>
      </c>
      <c r="DE19" s="94">
        <v>0</v>
      </c>
      <c r="DF19" s="94">
        <v>0</v>
      </c>
      <c r="DG19" s="94">
        <v>0</v>
      </c>
      <c r="DH19" s="94">
        <v>0</v>
      </c>
      <c r="DI19" s="94">
        <v>0</v>
      </c>
      <c r="DJ19" s="94">
        <v>0</v>
      </c>
      <c r="DK19" s="94">
        <v>0</v>
      </c>
      <c r="DL19" s="94">
        <v>0</v>
      </c>
      <c r="DM19" s="94">
        <v>0</v>
      </c>
      <c r="DN19" s="94">
        <v>0</v>
      </c>
      <c r="DO19" s="94">
        <v>0</v>
      </c>
      <c r="DP19" s="94">
        <v>0</v>
      </c>
      <c r="DQ19" s="94">
        <v>0</v>
      </c>
      <c r="DR19" s="94">
        <v>0</v>
      </c>
      <c r="DS19" s="94">
        <v>0</v>
      </c>
      <c r="DT19" s="94">
        <v>0</v>
      </c>
      <c r="DU19" s="94">
        <v>0</v>
      </c>
      <c r="DV19" s="94">
        <v>0</v>
      </c>
      <c r="DW19" s="94">
        <v>0</v>
      </c>
      <c r="DX19" s="94">
        <v>0</v>
      </c>
      <c r="DY19" s="94">
        <v>0</v>
      </c>
      <c r="DZ19" s="94">
        <v>0</v>
      </c>
      <c r="EA19" s="94">
        <v>0</v>
      </c>
      <c r="EB19" s="94">
        <v>0</v>
      </c>
      <c r="EC19" s="94">
        <v>0</v>
      </c>
      <c r="ED19" s="94">
        <v>0</v>
      </c>
      <c r="EE19" s="94">
        <v>0</v>
      </c>
      <c r="EF19" s="94">
        <v>0</v>
      </c>
      <c r="EG19" s="94">
        <v>0</v>
      </c>
      <c r="EH19" s="94">
        <v>0</v>
      </c>
      <c r="EI19" s="94">
        <v>0</v>
      </c>
      <c r="EJ19" s="94">
        <v>0</v>
      </c>
      <c r="EK19" s="94">
        <v>0</v>
      </c>
      <c r="EL19" s="94">
        <v>0</v>
      </c>
      <c r="EM19" s="94">
        <v>0</v>
      </c>
      <c r="EN19" s="94">
        <v>0</v>
      </c>
      <c r="EO19" s="94">
        <v>0</v>
      </c>
      <c r="EP19" s="94">
        <v>0</v>
      </c>
      <c r="EQ19" s="94">
        <v>0</v>
      </c>
      <c r="ER19" s="94">
        <v>0</v>
      </c>
      <c r="ES19" s="94">
        <v>0</v>
      </c>
      <c r="ET19" s="94">
        <v>0</v>
      </c>
      <c r="EU19" s="94">
        <v>0</v>
      </c>
      <c r="EV19" s="94">
        <v>0</v>
      </c>
      <c r="EW19" s="94">
        <v>0</v>
      </c>
      <c r="EX19" s="94">
        <v>0</v>
      </c>
      <c r="EY19" s="94">
        <v>0</v>
      </c>
      <c r="EZ19" s="94">
        <v>0</v>
      </c>
      <c r="FA19" s="94">
        <v>0</v>
      </c>
      <c r="FB19" s="94">
        <v>0</v>
      </c>
      <c r="FC19" s="94">
        <v>0</v>
      </c>
      <c r="FD19" s="94">
        <v>0</v>
      </c>
      <c r="FE19" s="94">
        <v>0</v>
      </c>
      <c r="FF19" s="94">
        <v>0</v>
      </c>
      <c r="FG19" s="94">
        <v>0</v>
      </c>
      <c r="FH19" s="94">
        <v>0</v>
      </c>
      <c r="FI19" s="94">
        <v>0</v>
      </c>
      <c r="FJ19" s="94">
        <v>0</v>
      </c>
      <c r="FK19" s="94">
        <v>0</v>
      </c>
      <c r="FL19" s="94">
        <v>0</v>
      </c>
      <c r="FM19" s="94">
        <v>0</v>
      </c>
      <c r="FN19" s="94">
        <v>0</v>
      </c>
      <c r="FO19" s="94">
        <v>0</v>
      </c>
      <c r="FP19" s="94">
        <v>0</v>
      </c>
      <c r="FQ19" s="94">
        <v>0</v>
      </c>
      <c r="FR19" s="94">
        <v>0</v>
      </c>
      <c r="FS19" s="94">
        <v>0</v>
      </c>
      <c r="FT19" s="94">
        <v>0</v>
      </c>
      <c r="FU19" s="94">
        <v>0</v>
      </c>
      <c r="FV19" s="94">
        <v>0</v>
      </c>
      <c r="FW19" s="94">
        <v>0</v>
      </c>
      <c r="FX19" s="94">
        <v>0</v>
      </c>
      <c r="FY19" s="94">
        <v>0</v>
      </c>
      <c r="FZ19" s="94">
        <v>0</v>
      </c>
      <c r="GA19" s="94">
        <v>0</v>
      </c>
      <c r="GB19" s="94">
        <v>0</v>
      </c>
      <c r="GC19" s="94">
        <v>0</v>
      </c>
      <c r="GD19" s="94">
        <v>0</v>
      </c>
      <c r="GE19" s="94">
        <v>0</v>
      </c>
      <c r="GF19" s="94">
        <v>0</v>
      </c>
      <c r="GG19" s="94">
        <v>1</v>
      </c>
      <c r="GH19" s="94">
        <v>0</v>
      </c>
      <c r="GI19" s="94">
        <v>1</v>
      </c>
      <c r="GJ19" s="94">
        <v>0</v>
      </c>
      <c r="GK19" s="94">
        <v>0</v>
      </c>
      <c r="GL19" s="94">
        <v>2</v>
      </c>
      <c r="GM19" s="94">
        <v>0</v>
      </c>
      <c r="GN19" s="94">
        <v>0</v>
      </c>
      <c r="GO19" s="94">
        <v>0</v>
      </c>
      <c r="GP19" s="94">
        <v>4</v>
      </c>
    </row>
    <row r="20" spans="1:198" s="50" customFormat="1" ht="25.5">
      <c r="A20" s="92"/>
      <c r="B20" s="93" t="s">
        <v>314</v>
      </c>
      <c r="C20" s="94" t="s">
        <v>169</v>
      </c>
      <c r="D20" s="94">
        <v>0</v>
      </c>
      <c r="E20" s="94">
        <v>0</v>
      </c>
      <c r="F20" s="94">
        <v>1</v>
      </c>
      <c r="G20" s="94">
        <v>0</v>
      </c>
      <c r="H20" s="94">
        <v>0</v>
      </c>
      <c r="I20" s="94">
        <v>1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2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v>0</v>
      </c>
      <c r="AJ20" s="94">
        <v>0</v>
      </c>
      <c r="AK20" s="94">
        <v>0</v>
      </c>
      <c r="AL20" s="94">
        <v>1</v>
      </c>
      <c r="AM20" s="94">
        <v>0</v>
      </c>
      <c r="AN20" s="94">
        <v>0</v>
      </c>
      <c r="AO20" s="94">
        <v>0</v>
      </c>
      <c r="AP20" s="94">
        <v>1</v>
      </c>
      <c r="AQ20" s="94">
        <v>0</v>
      </c>
      <c r="AR20" s="94">
        <v>0</v>
      </c>
      <c r="AS20" s="94">
        <v>0</v>
      </c>
      <c r="AT20" s="94">
        <v>0</v>
      </c>
      <c r="AU20" s="94">
        <v>1</v>
      </c>
      <c r="AV20" s="94">
        <v>0</v>
      </c>
      <c r="AW20" s="94">
        <v>0</v>
      </c>
      <c r="AX20" s="94">
        <v>0</v>
      </c>
      <c r="AY20" s="94">
        <v>0</v>
      </c>
      <c r="AZ20" s="94">
        <v>0</v>
      </c>
      <c r="BA20" s="94">
        <v>0</v>
      </c>
      <c r="BB20" s="94">
        <v>0</v>
      </c>
      <c r="BC20" s="94">
        <v>1</v>
      </c>
      <c r="BD20" s="94">
        <v>0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v>0</v>
      </c>
      <c r="BK20" s="94">
        <v>0</v>
      </c>
      <c r="BL20" s="94">
        <v>0</v>
      </c>
      <c r="BM20" s="94">
        <v>0</v>
      </c>
      <c r="BN20" s="94">
        <v>0</v>
      </c>
      <c r="BO20" s="94">
        <v>0</v>
      </c>
      <c r="BP20" s="94">
        <v>0</v>
      </c>
      <c r="BQ20" s="94">
        <v>0</v>
      </c>
      <c r="BR20" s="94">
        <v>1</v>
      </c>
      <c r="BS20" s="94">
        <v>0</v>
      </c>
      <c r="BT20" s="94">
        <v>0</v>
      </c>
      <c r="BU20" s="94">
        <v>0</v>
      </c>
      <c r="BV20" s="94">
        <v>0</v>
      </c>
      <c r="BW20" s="94">
        <v>0</v>
      </c>
      <c r="BX20" s="94">
        <v>1</v>
      </c>
      <c r="BY20" s="94">
        <v>0</v>
      </c>
      <c r="BZ20" s="94">
        <v>0</v>
      </c>
      <c r="CA20" s="94">
        <v>0</v>
      </c>
      <c r="CB20" s="94">
        <v>0</v>
      </c>
      <c r="CC20" s="94">
        <v>2</v>
      </c>
      <c r="CD20" s="94">
        <v>0</v>
      </c>
      <c r="CE20" s="94">
        <v>0</v>
      </c>
      <c r="CF20" s="94">
        <v>1</v>
      </c>
      <c r="CG20" s="94">
        <v>0</v>
      </c>
      <c r="CH20" s="94">
        <v>0</v>
      </c>
      <c r="CI20" s="94">
        <v>0</v>
      </c>
      <c r="CJ20" s="94">
        <v>0</v>
      </c>
      <c r="CK20" s="94">
        <v>0</v>
      </c>
      <c r="CL20" s="94">
        <v>0</v>
      </c>
      <c r="CM20" s="94">
        <v>0</v>
      </c>
      <c r="CN20" s="94">
        <v>0</v>
      </c>
      <c r="CO20" s="94">
        <v>0</v>
      </c>
      <c r="CP20" s="94">
        <v>1</v>
      </c>
      <c r="CQ20" s="94">
        <v>0</v>
      </c>
      <c r="CR20" s="94">
        <v>1</v>
      </c>
      <c r="CS20" s="94">
        <v>0</v>
      </c>
      <c r="CT20" s="94">
        <v>0</v>
      </c>
      <c r="CU20" s="94">
        <v>0</v>
      </c>
      <c r="CV20" s="94">
        <v>1</v>
      </c>
      <c r="CW20" s="94">
        <v>0</v>
      </c>
      <c r="CX20" s="94">
        <v>0</v>
      </c>
      <c r="CY20" s="94">
        <v>0</v>
      </c>
      <c r="CZ20" s="94">
        <v>0</v>
      </c>
      <c r="DA20" s="94">
        <v>0</v>
      </c>
      <c r="DB20" s="94">
        <v>0</v>
      </c>
      <c r="DC20" s="94">
        <v>2</v>
      </c>
      <c r="DD20" s="94">
        <v>0</v>
      </c>
      <c r="DE20" s="94">
        <v>0</v>
      </c>
      <c r="DF20" s="94">
        <v>0</v>
      </c>
      <c r="DG20" s="94">
        <v>0</v>
      </c>
      <c r="DH20" s="94">
        <v>0</v>
      </c>
      <c r="DI20" s="94">
        <v>0</v>
      </c>
      <c r="DJ20" s="94">
        <v>0</v>
      </c>
      <c r="DK20" s="94">
        <v>0</v>
      </c>
      <c r="DL20" s="94">
        <v>0</v>
      </c>
      <c r="DM20" s="94">
        <v>0</v>
      </c>
      <c r="DN20" s="94">
        <v>0</v>
      </c>
      <c r="DO20" s="94">
        <v>0</v>
      </c>
      <c r="DP20" s="94">
        <v>0</v>
      </c>
      <c r="DQ20" s="94">
        <v>0</v>
      </c>
      <c r="DR20" s="94">
        <v>0</v>
      </c>
      <c r="DS20" s="94">
        <v>0</v>
      </c>
      <c r="DT20" s="94">
        <v>0</v>
      </c>
      <c r="DU20" s="94">
        <v>0</v>
      </c>
      <c r="DV20" s="94">
        <v>0</v>
      </c>
      <c r="DW20" s="94">
        <v>0</v>
      </c>
      <c r="DX20" s="94">
        <v>0</v>
      </c>
      <c r="DY20" s="94">
        <v>0</v>
      </c>
      <c r="DZ20" s="94">
        <v>0</v>
      </c>
      <c r="EA20" s="94">
        <v>0</v>
      </c>
      <c r="EB20" s="94">
        <v>0</v>
      </c>
      <c r="EC20" s="94">
        <v>0</v>
      </c>
      <c r="ED20" s="94">
        <v>0</v>
      </c>
      <c r="EE20" s="94">
        <v>0</v>
      </c>
      <c r="EF20" s="94">
        <v>0</v>
      </c>
      <c r="EG20" s="94">
        <v>0</v>
      </c>
      <c r="EH20" s="94">
        <v>0</v>
      </c>
      <c r="EI20" s="94">
        <v>0</v>
      </c>
      <c r="EJ20" s="94">
        <v>0</v>
      </c>
      <c r="EK20" s="94">
        <v>0</v>
      </c>
      <c r="EL20" s="94">
        <v>0</v>
      </c>
      <c r="EM20" s="94">
        <v>0</v>
      </c>
      <c r="EN20" s="94">
        <v>0</v>
      </c>
      <c r="EO20" s="94">
        <v>0</v>
      </c>
      <c r="EP20" s="94">
        <v>0</v>
      </c>
      <c r="EQ20" s="94">
        <v>0</v>
      </c>
      <c r="ER20" s="94">
        <v>0</v>
      </c>
      <c r="ES20" s="94">
        <v>0</v>
      </c>
      <c r="ET20" s="94">
        <v>0</v>
      </c>
      <c r="EU20" s="94">
        <v>0</v>
      </c>
      <c r="EV20" s="94">
        <v>0</v>
      </c>
      <c r="EW20" s="94">
        <v>0</v>
      </c>
      <c r="EX20" s="94">
        <v>0</v>
      </c>
      <c r="EY20" s="94">
        <v>0</v>
      </c>
      <c r="EZ20" s="94">
        <v>0</v>
      </c>
      <c r="FA20" s="94">
        <v>0</v>
      </c>
      <c r="FB20" s="94">
        <v>0</v>
      </c>
      <c r="FC20" s="94">
        <v>0</v>
      </c>
      <c r="FD20" s="94">
        <v>0</v>
      </c>
      <c r="FE20" s="94">
        <v>0</v>
      </c>
      <c r="FF20" s="94">
        <v>0</v>
      </c>
      <c r="FG20" s="94">
        <v>0</v>
      </c>
      <c r="FH20" s="94">
        <v>0</v>
      </c>
      <c r="FI20" s="94">
        <v>0</v>
      </c>
      <c r="FJ20" s="94">
        <v>0</v>
      </c>
      <c r="FK20" s="94">
        <v>0</v>
      </c>
      <c r="FL20" s="94">
        <v>0</v>
      </c>
      <c r="FM20" s="94">
        <v>0</v>
      </c>
      <c r="FN20" s="94">
        <v>0</v>
      </c>
      <c r="FO20" s="94">
        <v>1</v>
      </c>
      <c r="FP20" s="94">
        <v>1</v>
      </c>
      <c r="FQ20" s="94">
        <v>1</v>
      </c>
      <c r="FR20" s="94">
        <v>0</v>
      </c>
      <c r="FS20" s="94">
        <v>0</v>
      </c>
      <c r="FT20" s="94">
        <v>0</v>
      </c>
      <c r="FU20" s="94">
        <v>0</v>
      </c>
      <c r="FV20" s="94">
        <v>0</v>
      </c>
      <c r="FW20" s="94">
        <v>0</v>
      </c>
      <c r="FX20" s="94">
        <v>0</v>
      </c>
      <c r="FY20" s="94">
        <v>0</v>
      </c>
      <c r="FZ20" s="94">
        <v>0</v>
      </c>
      <c r="GA20" s="94">
        <v>0</v>
      </c>
      <c r="GB20" s="94">
        <v>0</v>
      </c>
      <c r="GC20" s="94">
        <v>1</v>
      </c>
      <c r="GD20" s="94">
        <v>1</v>
      </c>
      <c r="GE20" s="94">
        <v>1</v>
      </c>
      <c r="GF20" s="94">
        <v>0</v>
      </c>
      <c r="GG20" s="94">
        <v>0</v>
      </c>
      <c r="GH20" s="94">
        <v>0</v>
      </c>
      <c r="GI20" s="94">
        <v>0</v>
      </c>
      <c r="GJ20" s="94">
        <v>0</v>
      </c>
      <c r="GK20" s="94">
        <v>0</v>
      </c>
      <c r="GL20" s="94">
        <v>0</v>
      </c>
      <c r="GM20" s="94">
        <v>0</v>
      </c>
      <c r="GN20" s="94">
        <v>0</v>
      </c>
      <c r="GO20" s="94">
        <v>0</v>
      </c>
      <c r="GP20" s="94">
        <v>2</v>
      </c>
    </row>
    <row r="21" spans="1:198" s="50" customFormat="1">
      <c r="A21" s="92"/>
      <c r="B21" s="93" t="s">
        <v>6</v>
      </c>
      <c r="C21" s="94" t="s">
        <v>171</v>
      </c>
      <c r="D21" s="94">
        <v>0</v>
      </c>
      <c r="E21" s="94">
        <v>0</v>
      </c>
      <c r="F21" s="94">
        <v>0</v>
      </c>
      <c r="G21" s="94">
        <v>1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1</v>
      </c>
      <c r="Q21" s="94">
        <v>0</v>
      </c>
      <c r="R21" s="94">
        <v>0</v>
      </c>
      <c r="S21" s="94">
        <v>0</v>
      </c>
      <c r="T21" s="94">
        <v>0</v>
      </c>
      <c r="U21" s="94">
        <v>0</v>
      </c>
      <c r="V21" s="94">
        <v>0</v>
      </c>
      <c r="W21" s="94">
        <v>0</v>
      </c>
      <c r="X21" s="94">
        <v>0</v>
      </c>
      <c r="Y21" s="94">
        <v>0</v>
      </c>
      <c r="Z21" s="94">
        <v>1</v>
      </c>
      <c r="AA21" s="94">
        <v>0</v>
      </c>
      <c r="AB21" s="94">
        <v>1</v>
      </c>
      <c r="AC21" s="94">
        <v>2</v>
      </c>
      <c r="AD21" s="94">
        <v>0</v>
      </c>
      <c r="AE21" s="94">
        <v>0</v>
      </c>
      <c r="AF21" s="94">
        <v>0</v>
      </c>
      <c r="AG21" s="94">
        <v>0</v>
      </c>
      <c r="AH21" s="94">
        <v>0</v>
      </c>
      <c r="AI21" s="94">
        <v>0</v>
      </c>
      <c r="AJ21" s="94">
        <v>0</v>
      </c>
      <c r="AK21" s="94">
        <v>0</v>
      </c>
      <c r="AL21" s="94">
        <v>0</v>
      </c>
      <c r="AM21" s="94">
        <v>0</v>
      </c>
      <c r="AN21" s="94">
        <v>0</v>
      </c>
      <c r="AO21" s="94">
        <v>0</v>
      </c>
      <c r="AP21" s="94">
        <v>0</v>
      </c>
      <c r="AQ21" s="94">
        <v>0</v>
      </c>
      <c r="AR21" s="94">
        <v>0</v>
      </c>
      <c r="AS21" s="94">
        <v>0</v>
      </c>
      <c r="AT21" s="94">
        <v>0</v>
      </c>
      <c r="AU21" s="94">
        <v>0</v>
      </c>
      <c r="AV21" s="94">
        <v>0</v>
      </c>
      <c r="AW21" s="94">
        <v>0</v>
      </c>
      <c r="AX21" s="94">
        <v>0</v>
      </c>
      <c r="AY21" s="94">
        <v>0</v>
      </c>
      <c r="AZ21" s="94">
        <v>0</v>
      </c>
      <c r="BA21" s="94">
        <v>0</v>
      </c>
      <c r="BB21" s="94">
        <v>0</v>
      </c>
      <c r="BC21" s="94">
        <v>0</v>
      </c>
      <c r="BD21" s="94">
        <v>0</v>
      </c>
      <c r="BE21" s="94">
        <v>0</v>
      </c>
      <c r="BF21" s="94">
        <v>0</v>
      </c>
      <c r="BG21" s="94">
        <v>1</v>
      </c>
      <c r="BH21" s="94">
        <v>0</v>
      </c>
      <c r="BI21" s="94">
        <v>0</v>
      </c>
      <c r="BJ21" s="94">
        <v>0</v>
      </c>
      <c r="BK21" s="94">
        <v>0</v>
      </c>
      <c r="BL21" s="94">
        <v>0</v>
      </c>
      <c r="BM21" s="94">
        <v>0</v>
      </c>
      <c r="BN21" s="94">
        <v>0</v>
      </c>
      <c r="BO21" s="94">
        <v>0</v>
      </c>
      <c r="BP21" s="94">
        <v>1</v>
      </c>
      <c r="BQ21" s="94">
        <v>0</v>
      </c>
      <c r="BR21" s="94">
        <v>0</v>
      </c>
      <c r="BS21" s="94">
        <v>0</v>
      </c>
      <c r="BT21" s="94">
        <v>0</v>
      </c>
      <c r="BU21" s="94">
        <v>0</v>
      </c>
      <c r="BV21" s="94">
        <v>0</v>
      </c>
      <c r="BW21" s="94">
        <v>0</v>
      </c>
      <c r="BX21" s="94">
        <v>1</v>
      </c>
      <c r="BY21" s="94">
        <v>0</v>
      </c>
      <c r="BZ21" s="94">
        <v>0</v>
      </c>
      <c r="CA21" s="94">
        <v>0</v>
      </c>
      <c r="CB21" s="94">
        <v>0</v>
      </c>
      <c r="CC21" s="94">
        <v>1</v>
      </c>
      <c r="CD21" s="94">
        <v>0</v>
      </c>
      <c r="CE21" s="94">
        <v>0</v>
      </c>
      <c r="CF21" s="94">
        <v>0</v>
      </c>
      <c r="CG21" s="94">
        <v>0</v>
      </c>
      <c r="CH21" s="94">
        <v>1</v>
      </c>
      <c r="CI21" s="94">
        <v>1</v>
      </c>
      <c r="CJ21" s="94">
        <v>0</v>
      </c>
      <c r="CK21" s="94">
        <v>1</v>
      </c>
      <c r="CL21" s="94">
        <v>0</v>
      </c>
      <c r="CM21" s="94">
        <v>0</v>
      </c>
      <c r="CN21" s="94">
        <v>1</v>
      </c>
      <c r="CO21" s="94">
        <v>2</v>
      </c>
      <c r="CP21" s="94">
        <v>6</v>
      </c>
      <c r="CQ21" s="94">
        <v>1</v>
      </c>
      <c r="CR21" s="94">
        <v>0</v>
      </c>
      <c r="CS21" s="94">
        <v>0</v>
      </c>
      <c r="CT21" s="94">
        <v>1</v>
      </c>
      <c r="CU21" s="94">
        <v>1</v>
      </c>
      <c r="CV21" s="94">
        <v>0</v>
      </c>
      <c r="CW21" s="94">
        <v>1</v>
      </c>
      <c r="CX21" s="94">
        <v>1</v>
      </c>
      <c r="CY21" s="94">
        <v>2</v>
      </c>
      <c r="CZ21" s="94">
        <v>0</v>
      </c>
      <c r="DA21" s="94">
        <v>1</v>
      </c>
      <c r="DB21" s="94">
        <v>0</v>
      </c>
      <c r="DC21" s="94">
        <v>8</v>
      </c>
      <c r="DD21" s="94">
        <v>1</v>
      </c>
      <c r="DE21" s="94">
        <v>1</v>
      </c>
      <c r="DF21" s="94">
        <v>2</v>
      </c>
      <c r="DG21" s="94">
        <v>1</v>
      </c>
      <c r="DH21" s="94">
        <v>1</v>
      </c>
      <c r="DI21" s="94">
        <v>0</v>
      </c>
      <c r="DJ21" s="94">
        <v>0</v>
      </c>
      <c r="DK21" s="94">
        <v>0</v>
      </c>
      <c r="DL21" s="94">
        <v>1</v>
      </c>
      <c r="DM21" s="94">
        <v>0</v>
      </c>
      <c r="DN21" s="94">
        <v>1</v>
      </c>
      <c r="DO21" s="94">
        <v>0</v>
      </c>
      <c r="DP21" s="94">
        <v>8</v>
      </c>
      <c r="DQ21" s="94">
        <v>0</v>
      </c>
      <c r="DR21" s="94">
        <v>2</v>
      </c>
      <c r="DS21" s="94">
        <v>1</v>
      </c>
      <c r="DT21" s="94">
        <v>0</v>
      </c>
      <c r="DU21" s="94">
        <v>0</v>
      </c>
      <c r="DV21" s="94">
        <v>0</v>
      </c>
      <c r="DW21" s="94">
        <v>0</v>
      </c>
      <c r="DX21" s="94">
        <v>1</v>
      </c>
      <c r="DY21" s="94">
        <v>1</v>
      </c>
      <c r="DZ21" s="94">
        <v>0</v>
      </c>
      <c r="EA21" s="94">
        <v>0</v>
      </c>
      <c r="EB21" s="94">
        <v>0</v>
      </c>
      <c r="EC21" s="94">
        <v>5</v>
      </c>
      <c r="ED21" s="94">
        <v>0</v>
      </c>
      <c r="EE21" s="94">
        <v>0</v>
      </c>
      <c r="EF21" s="94">
        <v>0</v>
      </c>
      <c r="EG21" s="94">
        <v>0</v>
      </c>
      <c r="EH21" s="94">
        <v>0</v>
      </c>
      <c r="EI21" s="94">
        <v>1</v>
      </c>
      <c r="EJ21" s="94">
        <v>0</v>
      </c>
      <c r="EK21" s="94">
        <v>0</v>
      </c>
      <c r="EL21" s="94">
        <v>0</v>
      </c>
      <c r="EM21" s="94">
        <v>0</v>
      </c>
      <c r="EN21" s="94">
        <v>0</v>
      </c>
      <c r="EO21" s="94">
        <v>0</v>
      </c>
      <c r="EP21" s="94">
        <v>1</v>
      </c>
      <c r="EQ21" s="94">
        <v>0</v>
      </c>
      <c r="ER21" s="94">
        <v>0</v>
      </c>
      <c r="ES21" s="94">
        <v>0</v>
      </c>
      <c r="ET21" s="94">
        <v>0</v>
      </c>
      <c r="EU21" s="94">
        <v>0</v>
      </c>
      <c r="EV21" s="94">
        <v>1</v>
      </c>
      <c r="EW21" s="94">
        <v>0</v>
      </c>
      <c r="EX21" s="94">
        <v>0</v>
      </c>
      <c r="EY21" s="94">
        <v>0</v>
      </c>
      <c r="EZ21" s="94">
        <v>0</v>
      </c>
      <c r="FA21" s="94">
        <v>0</v>
      </c>
      <c r="FB21" s="94">
        <v>0</v>
      </c>
      <c r="FC21" s="94">
        <v>1</v>
      </c>
      <c r="FD21" s="94">
        <v>0</v>
      </c>
      <c r="FE21" s="94">
        <v>1</v>
      </c>
      <c r="FF21" s="94">
        <v>0</v>
      </c>
      <c r="FG21" s="94">
        <v>0</v>
      </c>
      <c r="FH21" s="94">
        <v>0</v>
      </c>
      <c r="FI21" s="94">
        <v>0</v>
      </c>
      <c r="FJ21" s="94">
        <v>0</v>
      </c>
      <c r="FK21" s="94">
        <v>1</v>
      </c>
      <c r="FL21" s="94">
        <v>0</v>
      </c>
      <c r="FM21" s="94">
        <v>0</v>
      </c>
      <c r="FN21" s="94">
        <v>0</v>
      </c>
      <c r="FO21" s="94">
        <v>0</v>
      </c>
      <c r="FP21" s="94">
        <v>2</v>
      </c>
      <c r="FQ21" s="94">
        <v>0</v>
      </c>
      <c r="FR21" s="94">
        <v>0</v>
      </c>
      <c r="FS21" s="94">
        <v>1</v>
      </c>
      <c r="FT21" s="94">
        <v>0</v>
      </c>
      <c r="FU21" s="94">
        <v>0</v>
      </c>
      <c r="FV21" s="94">
        <v>0</v>
      </c>
      <c r="FW21" s="94">
        <v>0</v>
      </c>
      <c r="FX21" s="94">
        <v>0</v>
      </c>
      <c r="FY21" s="94">
        <v>0</v>
      </c>
      <c r="FZ21" s="94">
        <v>0</v>
      </c>
      <c r="GA21" s="94">
        <v>0</v>
      </c>
      <c r="GB21" s="94">
        <v>0</v>
      </c>
      <c r="GC21" s="94">
        <v>1</v>
      </c>
      <c r="GD21" s="94">
        <v>0</v>
      </c>
      <c r="GE21" s="94">
        <v>0</v>
      </c>
      <c r="GF21" s="94">
        <v>0</v>
      </c>
      <c r="GG21" s="94">
        <v>0</v>
      </c>
      <c r="GH21" s="94">
        <v>0</v>
      </c>
      <c r="GI21" s="94">
        <v>0</v>
      </c>
      <c r="GJ21" s="94">
        <v>0</v>
      </c>
      <c r="GK21" s="94">
        <v>0</v>
      </c>
      <c r="GL21" s="94">
        <v>0</v>
      </c>
      <c r="GM21" s="94">
        <v>0</v>
      </c>
      <c r="GN21" s="94">
        <v>0</v>
      </c>
      <c r="GO21" s="94">
        <v>0</v>
      </c>
      <c r="GP21" s="94">
        <v>0</v>
      </c>
    </row>
    <row r="22" spans="1:198" s="50" customFormat="1" ht="25.5">
      <c r="A22" s="92"/>
      <c r="B22" s="93" t="s">
        <v>114</v>
      </c>
      <c r="C22" s="94" t="s">
        <v>170</v>
      </c>
      <c r="D22" s="94">
        <v>1</v>
      </c>
      <c r="E22" s="94">
        <v>0</v>
      </c>
      <c r="F22" s="94">
        <v>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1</v>
      </c>
      <c r="Q22" s="94">
        <v>0</v>
      </c>
      <c r="R22" s="94">
        <v>0</v>
      </c>
      <c r="S22" s="94">
        <v>0</v>
      </c>
      <c r="T22" s="94">
        <v>0</v>
      </c>
      <c r="U22" s="94">
        <v>0</v>
      </c>
      <c r="V22" s="94">
        <v>1</v>
      </c>
      <c r="W22" s="94">
        <v>0</v>
      </c>
      <c r="X22" s="94">
        <v>0</v>
      </c>
      <c r="Y22" s="94">
        <v>0</v>
      </c>
      <c r="Z22" s="94">
        <v>1</v>
      </c>
      <c r="AA22" s="94">
        <v>0</v>
      </c>
      <c r="AB22" s="94">
        <v>0</v>
      </c>
      <c r="AC22" s="94">
        <v>2</v>
      </c>
      <c r="AD22" s="94">
        <v>1</v>
      </c>
      <c r="AE22" s="94">
        <v>0</v>
      </c>
      <c r="AF22" s="94">
        <v>0</v>
      </c>
      <c r="AG22" s="94">
        <v>0</v>
      </c>
      <c r="AH22" s="94">
        <v>0</v>
      </c>
      <c r="AI22" s="94">
        <v>0</v>
      </c>
      <c r="AJ22" s="94">
        <v>1</v>
      </c>
      <c r="AK22" s="94">
        <v>0</v>
      </c>
      <c r="AL22" s="94">
        <v>0</v>
      </c>
      <c r="AM22" s="94">
        <v>1</v>
      </c>
      <c r="AN22" s="94">
        <v>0</v>
      </c>
      <c r="AO22" s="94">
        <v>0</v>
      </c>
      <c r="AP22" s="94">
        <v>3</v>
      </c>
      <c r="AQ22" s="94">
        <v>0</v>
      </c>
      <c r="AR22" s="94">
        <v>1</v>
      </c>
      <c r="AS22" s="94">
        <v>0</v>
      </c>
      <c r="AT22" s="94">
        <v>0</v>
      </c>
      <c r="AU22" s="94">
        <v>0</v>
      </c>
      <c r="AV22" s="94">
        <v>0</v>
      </c>
      <c r="AW22" s="94">
        <v>3</v>
      </c>
      <c r="AX22" s="94">
        <v>0</v>
      </c>
      <c r="AY22" s="94">
        <v>0</v>
      </c>
      <c r="AZ22" s="94">
        <v>0</v>
      </c>
      <c r="BA22" s="94">
        <v>0</v>
      </c>
      <c r="BB22" s="94">
        <v>1</v>
      </c>
      <c r="BC22" s="94">
        <v>5</v>
      </c>
      <c r="BD22" s="94">
        <v>0</v>
      </c>
      <c r="BE22" s="94">
        <v>2</v>
      </c>
      <c r="BF22" s="94">
        <v>1</v>
      </c>
      <c r="BG22" s="94">
        <v>0</v>
      </c>
      <c r="BH22" s="94">
        <v>0</v>
      </c>
      <c r="BI22" s="94">
        <v>0</v>
      </c>
      <c r="BJ22" s="94">
        <v>0</v>
      </c>
      <c r="BK22" s="94">
        <v>0</v>
      </c>
      <c r="BL22" s="94">
        <v>0</v>
      </c>
      <c r="BM22" s="94">
        <v>0</v>
      </c>
      <c r="BN22" s="94">
        <v>1</v>
      </c>
      <c r="BO22" s="94">
        <v>1</v>
      </c>
      <c r="BP22" s="94">
        <v>5</v>
      </c>
      <c r="BQ22" s="94">
        <v>0</v>
      </c>
      <c r="BR22" s="94">
        <v>0</v>
      </c>
      <c r="BS22" s="94">
        <v>1</v>
      </c>
      <c r="BT22" s="94">
        <v>0</v>
      </c>
      <c r="BU22" s="94">
        <v>1</v>
      </c>
      <c r="BV22" s="94">
        <v>0</v>
      </c>
      <c r="BW22" s="94">
        <v>0</v>
      </c>
      <c r="BX22" s="94">
        <v>0</v>
      </c>
      <c r="BY22" s="94">
        <v>0</v>
      </c>
      <c r="BZ22" s="94">
        <v>0</v>
      </c>
      <c r="CA22" s="94">
        <v>0</v>
      </c>
      <c r="CB22" s="94">
        <v>0</v>
      </c>
      <c r="CC22" s="94">
        <v>2</v>
      </c>
      <c r="CD22" s="94">
        <v>1</v>
      </c>
      <c r="CE22" s="94">
        <v>1</v>
      </c>
      <c r="CF22" s="94">
        <v>2</v>
      </c>
      <c r="CG22" s="94">
        <v>0</v>
      </c>
      <c r="CH22" s="94">
        <v>0</v>
      </c>
      <c r="CI22" s="94">
        <v>0</v>
      </c>
      <c r="CJ22" s="94">
        <v>1</v>
      </c>
      <c r="CK22" s="94">
        <v>1</v>
      </c>
      <c r="CL22" s="94">
        <v>0</v>
      </c>
      <c r="CM22" s="94">
        <v>0</v>
      </c>
      <c r="CN22" s="94">
        <v>0</v>
      </c>
      <c r="CO22" s="94">
        <v>0</v>
      </c>
      <c r="CP22" s="94">
        <v>6</v>
      </c>
      <c r="CQ22" s="94">
        <v>0</v>
      </c>
      <c r="CR22" s="94">
        <v>0</v>
      </c>
      <c r="CS22" s="94">
        <v>0</v>
      </c>
      <c r="CT22" s="94">
        <v>1</v>
      </c>
      <c r="CU22" s="94">
        <v>0</v>
      </c>
      <c r="CV22" s="94">
        <v>0</v>
      </c>
      <c r="CW22" s="94">
        <v>1</v>
      </c>
      <c r="CX22" s="94">
        <v>0</v>
      </c>
      <c r="CY22" s="94">
        <v>0</v>
      </c>
      <c r="CZ22" s="94">
        <v>0</v>
      </c>
      <c r="DA22" s="94">
        <v>0</v>
      </c>
      <c r="DB22" s="94">
        <v>0</v>
      </c>
      <c r="DC22" s="94">
        <v>2</v>
      </c>
      <c r="DD22" s="94">
        <v>0</v>
      </c>
      <c r="DE22" s="94">
        <v>0</v>
      </c>
      <c r="DF22" s="94">
        <v>0</v>
      </c>
      <c r="DG22" s="94">
        <v>0</v>
      </c>
      <c r="DH22" s="94">
        <v>2</v>
      </c>
      <c r="DI22" s="94">
        <v>0</v>
      </c>
      <c r="DJ22" s="94">
        <v>0</v>
      </c>
      <c r="DK22" s="94">
        <v>1</v>
      </c>
      <c r="DL22" s="94">
        <v>0</v>
      </c>
      <c r="DM22" s="94">
        <v>0</v>
      </c>
      <c r="DN22" s="94">
        <v>0</v>
      </c>
      <c r="DO22" s="94">
        <v>0</v>
      </c>
      <c r="DP22" s="94">
        <v>3</v>
      </c>
      <c r="DQ22" s="94">
        <v>0</v>
      </c>
      <c r="DR22" s="94">
        <v>0</v>
      </c>
      <c r="DS22" s="94">
        <v>0</v>
      </c>
      <c r="DT22" s="94">
        <v>0</v>
      </c>
      <c r="DU22" s="94">
        <v>0</v>
      </c>
      <c r="DV22" s="94">
        <v>0</v>
      </c>
      <c r="DW22" s="94">
        <v>0</v>
      </c>
      <c r="DX22" s="94">
        <v>1</v>
      </c>
      <c r="DY22" s="94">
        <v>0</v>
      </c>
      <c r="DZ22" s="94">
        <v>0</v>
      </c>
      <c r="EA22" s="94">
        <v>0</v>
      </c>
      <c r="EB22" s="94">
        <v>0</v>
      </c>
      <c r="EC22" s="94">
        <v>1</v>
      </c>
      <c r="ED22" s="94">
        <v>0</v>
      </c>
      <c r="EE22" s="94">
        <v>0</v>
      </c>
      <c r="EF22" s="94">
        <v>0</v>
      </c>
      <c r="EG22" s="94">
        <v>1</v>
      </c>
      <c r="EH22" s="94">
        <v>0</v>
      </c>
      <c r="EI22" s="94">
        <v>0</v>
      </c>
      <c r="EJ22" s="94">
        <v>0</v>
      </c>
      <c r="EK22" s="94">
        <v>0</v>
      </c>
      <c r="EL22" s="94">
        <v>0</v>
      </c>
      <c r="EM22" s="94">
        <v>1</v>
      </c>
      <c r="EN22" s="94">
        <v>0</v>
      </c>
      <c r="EO22" s="94">
        <v>0</v>
      </c>
      <c r="EP22" s="94">
        <v>2</v>
      </c>
      <c r="EQ22" s="94">
        <v>0</v>
      </c>
      <c r="ER22" s="94">
        <v>0</v>
      </c>
      <c r="ES22" s="94">
        <v>0</v>
      </c>
      <c r="ET22" s="94">
        <v>0</v>
      </c>
      <c r="EU22" s="94">
        <v>0</v>
      </c>
      <c r="EV22" s="94">
        <v>0</v>
      </c>
      <c r="EW22" s="94">
        <v>0</v>
      </c>
      <c r="EX22" s="94">
        <v>0</v>
      </c>
      <c r="EY22" s="94">
        <v>0</v>
      </c>
      <c r="EZ22" s="94">
        <v>1</v>
      </c>
      <c r="FA22" s="94">
        <v>0</v>
      </c>
      <c r="FB22" s="94">
        <v>0</v>
      </c>
      <c r="FC22" s="94">
        <v>1</v>
      </c>
      <c r="FD22" s="94">
        <v>0</v>
      </c>
      <c r="FE22" s="94">
        <v>0</v>
      </c>
      <c r="FF22" s="94">
        <v>0</v>
      </c>
      <c r="FG22" s="94">
        <v>0</v>
      </c>
      <c r="FH22" s="94">
        <v>0</v>
      </c>
      <c r="FI22" s="94">
        <v>0</v>
      </c>
      <c r="FJ22" s="94">
        <v>0</v>
      </c>
      <c r="FK22" s="94">
        <v>0</v>
      </c>
      <c r="FL22" s="94">
        <v>0</v>
      </c>
      <c r="FM22" s="94">
        <v>0</v>
      </c>
      <c r="FN22" s="94">
        <v>0</v>
      </c>
      <c r="FO22" s="94">
        <v>1</v>
      </c>
      <c r="FP22" s="94">
        <v>1</v>
      </c>
      <c r="FQ22" s="94">
        <v>0</v>
      </c>
      <c r="FR22" s="94">
        <v>0</v>
      </c>
      <c r="FS22" s="94">
        <v>0</v>
      </c>
      <c r="FT22" s="94">
        <v>0</v>
      </c>
      <c r="FU22" s="94">
        <v>0</v>
      </c>
      <c r="FV22" s="94">
        <v>0</v>
      </c>
      <c r="FW22" s="94">
        <v>0</v>
      </c>
      <c r="FX22" s="94">
        <v>0</v>
      </c>
      <c r="FY22" s="94">
        <v>0</v>
      </c>
      <c r="FZ22" s="94">
        <v>0</v>
      </c>
      <c r="GA22" s="94">
        <v>0</v>
      </c>
      <c r="GB22" s="94">
        <v>0</v>
      </c>
      <c r="GC22" s="94">
        <v>0</v>
      </c>
      <c r="GD22" s="94">
        <v>0</v>
      </c>
      <c r="GE22" s="94">
        <v>0</v>
      </c>
      <c r="GF22" s="94">
        <v>0</v>
      </c>
      <c r="GG22" s="94">
        <v>0</v>
      </c>
      <c r="GH22" s="94">
        <v>0</v>
      </c>
      <c r="GI22" s="94">
        <v>0</v>
      </c>
      <c r="GJ22" s="94">
        <v>0</v>
      </c>
      <c r="GK22" s="94">
        <v>0</v>
      </c>
      <c r="GL22" s="94">
        <v>0</v>
      </c>
      <c r="GM22" s="94">
        <v>0</v>
      </c>
      <c r="GN22" s="94">
        <v>1</v>
      </c>
      <c r="GO22" s="94">
        <v>1</v>
      </c>
      <c r="GP22" s="94">
        <v>2</v>
      </c>
    </row>
    <row r="23" spans="1:198" s="50" customFormat="1">
      <c r="A23" s="92"/>
      <c r="B23" s="93" t="s">
        <v>7</v>
      </c>
      <c r="C23" s="94" t="s">
        <v>20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  <c r="T23" s="94">
        <v>0</v>
      </c>
      <c r="U23" s="94">
        <v>0</v>
      </c>
      <c r="V23" s="94">
        <v>0</v>
      </c>
      <c r="W23" s="94">
        <v>0</v>
      </c>
      <c r="X23" s="94">
        <v>0</v>
      </c>
      <c r="Y23" s="94">
        <v>0</v>
      </c>
      <c r="Z23" s="94">
        <v>0</v>
      </c>
      <c r="AA23" s="94">
        <v>0</v>
      </c>
      <c r="AB23" s="94">
        <v>0</v>
      </c>
      <c r="AC23" s="94">
        <v>0</v>
      </c>
      <c r="AD23" s="94">
        <v>0</v>
      </c>
      <c r="AE23" s="94">
        <v>0</v>
      </c>
      <c r="AF23" s="94">
        <v>0</v>
      </c>
      <c r="AG23" s="94">
        <v>0</v>
      </c>
      <c r="AH23" s="94">
        <v>0</v>
      </c>
      <c r="AI23" s="94">
        <v>0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94">
        <v>0</v>
      </c>
      <c r="AQ23" s="94">
        <v>0</v>
      </c>
      <c r="AR23" s="94">
        <v>0</v>
      </c>
      <c r="AS23" s="94">
        <v>0</v>
      </c>
      <c r="AT23" s="94">
        <v>0</v>
      </c>
      <c r="AU23" s="94">
        <v>0</v>
      </c>
      <c r="AV23" s="94">
        <v>0</v>
      </c>
      <c r="AW23" s="94">
        <v>0</v>
      </c>
      <c r="AX23" s="94">
        <v>0</v>
      </c>
      <c r="AY23" s="94">
        <v>0</v>
      </c>
      <c r="AZ23" s="94">
        <v>0</v>
      </c>
      <c r="BA23" s="94">
        <v>0</v>
      </c>
      <c r="BB23" s="94">
        <v>0</v>
      </c>
      <c r="BC23" s="94">
        <v>0</v>
      </c>
      <c r="BD23" s="94">
        <v>0</v>
      </c>
      <c r="BE23" s="94">
        <v>0</v>
      </c>
      <c r="BF23" s="94">
        <v>0</v>
      </c>
      <c r="BG23" s="94">
        <v>0</v>
      </c>
      <c r="BH23" s="94">
        <v>0</v>
      </c>
      <c r="BI23" s="94">
        <v>0</v>
      </c>
      <c r="BJ23" s="94">
        <v>0</v>
      </c>
      <c r="BK23" s="94">
        <v>0</v>
      </c>
      <c r="BL23" s="94">
        <v>0</v>
      </c>
      <c r="BM23" s="94">
        <v>0</v>
      </c>
      <c r="BN23" s="94">
        <v>0</v>
      </c>
      <c r="BO23" s="94">
        <v>0</v>
      </c>
      <c r="BP23" s="94">
        <v>0</v>
      </c>
      <c r="BQ23" s="94">
        <v>0</v>
      </c>
      <c r="BR23" s="94">
        <v>0</v>
      </c>
      <c r="BS23" s="94">
        <v>0</v>
      </c>
      <c r="BT23" s="94">
        <v>0</v>
      </c>
      <c r="BU23" s="94">
        <v>0</v>
      </c>
      <c r="BV23" s="94">
        <v>0</v>
      </c>
      <c r="BW23" s="94">
        <v>0</v>
      </c>
      <c r="BX23" s="94">
        <v>0</v>
      </c>
      <c r="BY23" s="94">
        <v>0</v>
      </c>
      <c r="BZ23" s="94">
        <v>0</v>
      </c>
      <c r="CA23" s="94">
        <v>0</v>
      </c>
      <c r="CB23" s="94">
        <v>0</v>
      </c>
      <c r="CC23" s="94">
        <v>0</v>
      </c>
      <c r="CD23" s="94">
        <v>0</v>
      </c>
      <c r="CE23" s="94">
        <v>0</v>
      </c>
      <c r="CF23" s="94">
        <v>0</v>
      </c>
      <c r="CG23" s="94">
        <v>0</v>
      </c>
      <c r="CH23" s="94">
        <v>0</v>
      </c>
      <c r="CI23" s="94">
        <v>0</v>
      </c>
      <c r="CJ23" s="94">
        <v>0</v>
      </c>
      <c r="CK23" s="94">
        <v>0</v>
      </c>
      <c r="CL23" s="94">
        <v>0</v>
      </c>
      <c r="CM23" s="94">
        <v>0</v>
      </c>
      <c r="CN23" s="94">
        <v>0</v>
      </c>
      <c r="CO23" s="94">
        <v>0</v>
      </c>
      <c r="CP23" s="94">
        <v>0</v>
      </c>
      <c r="CQ23" s="94">
        <v>0</v>
      </c>
      <c r="CR23" s="94">
        <v>0</v>
      </c>
      <c r="CS23" s="94">
        <v>0</v>
      </c>
      <c r="CT23" s="94">
        <v>0</v>
      </c>
      <c r="CU23" s="94">
        <v>0</v>
      </c>
      <c r="CV23" s="94">
        <v>0</v>
      </c>
      <c r="CW23" s="94">
        <v>0</v>
      </c>
      <c r="CX23" s="94">
        <v>0</v>
      </c>
      <c r="CY23" s="94">
        <v>1</v>
      </c>
      <c r="CZ23" s="94">
        <v>0</v>
      </c>
      <c r="DA23" s="94">
        <v>0</v>
      </c>
      <c r="DB23" s="94">
        <v>0</v>
      </c>
      <c r="DC23" s="94">
        <v>1</v>
      </c>
      <c r="DD23" s="94">
        <v>0</v>
      </c>
      <c r="DE23" s="94">
        <v>0</v>
      </c>
      <c r="DF23" s="94">
        <v>0</v>
      </c>
      <c r="DG23" s="94">
        <v>0</v>
      </c>
      <c r="DH23" s="94">
        <v>0</v>
      </c>
      <c r="DI23" s="94">
        <v>1</v>
      </c>
      <c r="DJ23" s="94">
        <v>0</v>
      </c>
      <c r="DK23" s="94">
        <v>0</v>
      </c>
      <c r="DL23" s="94">
        <v>0</v>
      </c>
      <c r="DM23" s="94">
        <v>0</v>
      </c>
      <c r="DN23" s="94">
        <v>0</v>
      </c>
      <c r="DO23" s="94">
        <v>0</v>
      </c>
      <c r="DP23" s="94">
        <v>1</v>
      </c>
      <c r="DQ23" s="94">
        <v>0</v>
      </c>
      <c r="DR23" s="94">
        <v>0</v>
      </c>
      <c r="DS23" s="94">
        <v>0</v>
      </c>
      <c r="DT23" s="94">
        <v>0</v>
      </c>
      <c r="DU23" s="94">
        <v>0</v>
      </c>
      <c r="DV23" s="94">
        <v>0</v>
      </c>
      <c r="DW23" s="94">
        <v>0</v>
      </c>
      <c r="DX23" s="94">
        <v>0</v>
      </c>
      <c r="DY23" s="94">
        <v>0</v>
      </c>
      <c r="DZ23" s="94">
        <v>0</v>
      </c>
      <c r="EA23" s="94">
        <v>0</v>
      </c>
      <c r="EB23" s="94">
        <v>0</v>
      </c>
      <c r="EC23" s="94">
        <v>0</v>
      </c>
      <c r="ED23" s="94">
        <v>0</v>
      </c>
      <c r="EE23" s="94">
        <v>0</v>
      </c>
      <c r="EF23" s="94">
        <v>0</v>
      </c>
      <c r="EG23" s="94">
        <v>0</v>
      </c>
      <c r="EH23" s="94">
        <v>0</v>
      </c>
      <c r="EI23" s="94">
        <v>0</v>
      </c>
      <c r="EJ23" s="94">
        <v>0</v>
      </c>
      <c r="EK23" s="94">
        <v>0</v>
      </c>
      <c r="EL23" s="94">
        <v>0</v>
      </c>
      <c r="EM23" s="94">
        <v>1</v>
      </c>
      <c r="EN23" s="94">
        <v>0</v>
      </c>
      <c r="EO23" s="94">
        <v>0</v>
      </c>
      <c r="EP23" s="94">
        <v>1</v>
      </c>
      <c r="EQ23" s="94">
        <v>0</v>
      </c>
      <c r="ER23" s="94">
        <v>0</v>
      </c>
      <c r="ES23" s="94">
        <v>0</v>
      </c>
      <c r="ET23" s="94">
        <v>0</v>
      </c>
      <c r="EU23" s="94">
        <v>0</v>
      </c>
      <c r="EV23" s="94">
        <v>0</v>
      </c>
      <c r="EW23" s="94">
        <v>0</v>
      </c>
      <c r="EX23" s="94">
        <v>0</v>
      </c>
      <c r="EY23" s="94">
        <v>0</v>
      </c>
      <c r="EZ23" s="94">
        <v>0</v>
      </c>
      <c r="FA23" s="94">
        <v>0</v>
      </c>
      <c r="FB23" s="94">
        <v>0</v>
      </c>
      <c r="FC23" s="94">
        <v>0</v>
      </c>
      <c r="FD23" s="94">
        <v>0</v>
      </c>
      <c r="FE23" s="94">
        <v>0</v>
      </c>
      <c r="FF23" s="94">
        <v>0</v>
      </c>
      <c r="FG23" s="94">
        <v>0</v>
      </c>
      <c r="FH23" s="94">
        <v>0</v>
      </c>
      <c r="FI23" s="94">
        <v>0</v>
      </c>
      <c r="FJ23" s="94">
        <v>0</v>
      </c>
      <c r="FK23" s="94">
        <v>0</v>
      </c>
      <c r="FL23" s="94">
        <v>0</v>
      </c>
      <c r="FM23" s="94">
        <v>0</v>
      </c>
      <c r="FN23" s="94">
        <v>0</v>
      </c>
      <c r="FO23" s="94">
        <v>0</v>
      </c>
      <c r="FP23" s="94">
        <v>0</v>
      </c>
      <c r="FQ23" s="94">
        <v>0</v>
      </c>
      <c r="FR23" s="94">
        <v>0</v>
      </c>
      <c r="FS23" s="94">
        <v>0</v>
      </c>
      <c r="FT23" s="94">
        <v>0</v>
      </c>
      <c r="FU23" s="94">
        <v>0</v>
      </c>
      <c r="FV23" s="94">
        <v>0</v>
      </c>
      <c r="FW23" s="94">
        <v>0</v>
      </c>
      <c r="FX23" s="94">
        <v>0</v>
      </c>
      <c r="FY23" s="94">
        <v>0</v>
      </c>
      <c r="FZ23" s="94">
        <v>0</v>
      </c>
      <c r="GA23" s="94">
        <v>0</v>
      </c>
      <c r="GB23" s="94">
        <v>0</v>
      </c>
      <c r="GC23" s="94">
        <v>0</v>
      </c>
      <c r="GD23" s="94">
        <v>0</v>
      </c>
      <c r="GE23" s="94">
        <v>0</v>
      </c>
      <c r="GF23" s="94">
        <v>0</v>
      </c>
      <c r="GG23" s="94">
        <v>0</v>
      </c>
      <c r="GH23" s="94">
        <v>0</v>
      </c>
      <c r="GI23" s="94">
        <v>0</v>
      </c>
      <c r="GJ23" s="94">
        <v>0</v>
      </c>
      <c r="GK23" s="94">
        <v>0</v>
      </c>
      <c r="GL23" s="94">
        <v>0</v>
      </c>
      <c r="GM23" s="94">
        <v>0</v>
      </c>
      <c r="GN23" s="94">
        <v>0</v>
      </c>
      <c r="GO23" s="94">
        <v>0</v>
      </c>
      <c r="GP23" s="94">
        <v>0</v>
      </c>
    </row>
    <row r="24" spans="1:198" s="50" customFormat="1" ht="27">
      <c r="A24" s="92"/>
      <c r="B24" s="93" t="s">
        <v>315</v>
      </c>
      <c r="C24" s="94" t="s">
        <v>21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  <c r="W24" s="94">
        <v>0</v>
      </c>
      <c r="X24" s="94">
        <v>0</v>
      </c>
      <c r="Y24" s="94">
        <v>0</v>
      </c>
      <c r="Z24" s="94">
        <v>0</v>
      </c>
      <c r="AA24" s="94">
        <v>0</v>
      </c>
      <c r="AB24" s="94">
        <v>0</v>
      </c>
      <c r="AC24" s="94">
        <v>0</v>
      </c>
      <c r="AD24" s="94">
        <v>0</v>
      </c>
      <c r="AE24" s="94">
        <v>0</v>
      </c>
      <c r="AF24" s="94">
        <v>0</v>
      </c>
      <c r="AG24" s="94">
        <v>0</v>
      </c>
      <c r="AH24" s="94">
        <v>0</v>
      </c>
      <c r="AI24" s="94">
        <v>0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94">
        <v>0</v>
      </c>
      <c r="AQ24" s="94">
        <v>0</v>
      </c>
      <c r="AR24" s="94">
        <v>0</v>
      </c>
      <c r="AS24" s="94">
        <v>0</v>
      </c>
      <c r="AT24" s="94">
        <v>0</v>
      </c>
      <c r="AU24" s="94">
        <v>0</v>
      </c>
      <c r="AV24" s="94">
        <v>0</v>
      </c>
      <c r="AW24" s="94">
        <v>0</v>
      </c>
      <c r="AX24" s="94">
        <v>0</v>
      </c>
      <c r="AY24" s="94">
        <v>0</v>
      </c>
      <c r="AZ24" s="94">
        <v>0</v>
      </c>
      <c r="BA24" s="94">
        <v>0</v>
      </c>
      <c r="BB24" s="94">
        <v>0</v>
      </c>
      <c r="BC24" s="94">
        <v>0</v>
      </c>
      <c r="BD24" s="94">
        <v>0</v>
      </c>
      <c r="BE24" s="94">
        <v>0</v>
      </c>
      <c r="BF24" s="94">
        <v>0</v>
      </c>
      <c r="BG24" s="94">
        <v>0</v>
      </c>
      <c r="BH24" s="94">
        <v>0</v>
      </c>
      <c r="BI24" s="94">
        <v>0</v>
      </c>
      <c r="BJ24" s="94">
        <v>0</v>
      </c>
      <c r="BK24" s="94">
        <v>0</v>
      </c>
      <c r="BL24" s="94">
        <v>0</v>
      </c>
      <c r="BM24" s="94">
        <v>0</v>
      </c>
      <c r="BN24" s="94">
        <v>0</v>
      </c>
      <c r="BO24" s="94">
        <v>0</v>
      </c>
      <c r="BP24" s="94">
        <v>0</v>
      </c>
      <c r="BQ24" s="94">
        <v>0</v>
      </c>
      <c r="BR24" s="94">
        <v>0</v>
      </c>
      <c r="BS24" s="94">
        <v>0</v>
      </c>
      <c r="BT24" s="94">
        <v>0</v>
      </c>
      <c r="BU24" s="94">
        <v>0</v>
      </c>
      <c r="BV24" s="94">
        <v>0</v>
      </c>
      <c r="BW24" s="94">
        <v>0</v>
      </c>
      <c r="BX24" s="94">
        <v>0</v>
      </c>
      <c r="BY24" s="94">
        <v>0</v>
      </c>
      <c r="BZ24" s="94">
        <v>0</v>
      </c>
      <c r="CA24" s="94">
        <v>0</v>
      </c>
      <c r="CB24" s="94">
        <v>0</v>
      </c>
      <c r="CC24" s="94">
        <v>0</v>
      </c>
      <c r="CD24" s="94">
        <v>0</v>
      </c>
      <c r="CE24" s="94">
        <v>0</v>
      </c>
      <c r="CF24" s="94">
        <v>0</v>
      </c>
      <c r="CG24" s="94">
        <v>0</v>
      </c>
      <c r="CH24" s="94">
        <v>0</v>
      </c>
      <c r="CI24" s="94">
        <v>0</v>
      </c>
      <c r="CJ24" s="94">
        <v>0</v>
      </c>
      <c r="CK24" s="94">
        <v>0</v>
      </c>
      <c r="CL24" s="94">
        <v>0</v>
      </c>
      <c r="CM24" s="94">
        <v>0</v>
      </c>
      <c r="CN24" s="94">
        <v>0</v>
      </c>
      <c r="CO24" s="94">
        <v>0</v>
      </c>
      <c r="CP24" s="94">
        <v>0</v>
      </c>
      <c r="CQ24" s="94">
        <v>0</v>
      </c>
      <c r="CR24" s="94">
        <v>0</v>
      </c>
      <c r="CS24" s="94">
        <v>0</v>
      </c>
      <c r="CT24" s="94">
        <v>0</v>
      </c>
      <c r="CU24" s="94">
        <v>0</v>
      </c>
      <c r="CV24" s="94">
        <v>0</v>
      </c>
      <c r="CW24" s="94">
        <v>0</v>
      </c>
      <c r="CX24" s="94">
        <v>0</v>
      </c>
      <c r="CY24" s="94">
        <v>0</v>
      </c>
      <c r="CZ24" s="94">
        <v>0</v>
      </c>
      <c r="DA24" s="94">
        <v>0</v>
      </c>
      <c r="DB24" s="94">
        <v>0</v>
      </c>
      <c r="DC24" s="94">
        <v>0</v>
      </c>
      <c r="DD24" s="94">
        <v>0</v>
      </c>
      <c r="DE24" s="94">
        <v>0</v>
      </c>
      <c r="DF24" s="94">
        <v>0</v>
      </c>
      <c r="DG24" s="94">
        <v>0</v>
      </c>
      <c r="DH24" s="94">
        <v>0</v>
      </c>
      <c r="DI24" s="94">
        <v>0</v>
      </c>
      <c r="DJ24" s="94">
        <v>0</v>
      </c>
      <c r="DK24" s="94">
        <v>0</v>
      </c>
      <c r="DL24" s="94">
        <v>0</v>
      </c>
      <c r="DM24" s="94">
        <v>0</v>
      </c>
      <c r="DN24" s="94">
        <v>0</v>
      </c>
      <c r="DO24" s="94">
        <v>0</v>
      </c>
      <c r="DP24" s="94">
        <v>0</v>
      </c>
      <c r="DQ24" s="94">
        <v>0</v>
      </c>
      <c r="DR24" s="94">
        <v>0</v>
      </c>
      <c r="DS24" s="94">
        <v>0</v>
      </c>
      <c r="DT24" s="94">
        <v>0</v>
      </c>
      <c r="DU24" s="94">
        <v>0</v>
      </c>
      <c r="DV24" s="94">
        <v>0</v>
      </c>
      <c r="DW24" s="94">
        <v>0</v>
      </c>
      <c r="DX24" s="94">
        <v>0</v>
      </c>
      <c r="DY24" s="94">
        <v>0</v>
      </c>
      <c r="DZ24" s="94">
        <v>0</v>
      </c>
      <c r="EA24" s="94">
        <v>0</v>
      </c>
      <c r="EB24" s="94">
        <v>0</v>
      </c>
      <c r="EC24" s="94">
        <v>0</v>
      </c>
      <c r="ED24" s="94">
        <v>0</v>
      </c>
      <c r="EE24" s="94">
        <v>0</v>
      </c>
      <c r="EF24" s="94">
        <v>0</v>
      </c>
      <c r="EG24" s="94">
        <v>0</v>
      </c>
      <c r="EH24" s="94">
        <v>0</v>
      </c>
      <c r="EI24" s="94">
        <v>0</v>
      </c>
      <c r="EJ24" s="94">
        <v>0</v>
      </c>
      <c r="EK24" s="94">
        <v>0</v>
      </c>
      <c r="EL24" s="94">
        <v>0</v>
      </c>
      <c r="EM24" s="94">
        <v>0</v>
      </c>
      <c r="EN24" s="94">
        <v>0</v>
      </c>
      <c r="EO24" s="94">
        <v>0</v>
      </c>
      <c r="EP24" s="94">
        <v>0</v>
      </c>
      <c r="EQ24" s="94">
        <v>0</v>
      </c>
      <c r="ER24" s="94">
        <v>0</v>
      </c>
      <c r="ES24" s="94">
        <v>0</v>
      </c>
      <c r="ET24" s="94">
        <v>0</v>
      </c>
      <c r="EU24" s="94">
        <v>0</v>
      </c>
      <c r="EV24" s="94">
        <v>0</v>
      </c>
      <c r="EW24" s="94">
        <v>0</v>
      </c>
      <c r="EX24" s="94">
        <v>0</v>
      </c>
      <c r="EY24" s="94">
        <v>0</v>
      </c>
      <c r="EZ24" s="94">
        <v>0</v>
      </c>
      <c r="FA24" s="94">
        <v>0</v>
      </c>
      <c r="FB24" s="94">
        <v>0</v>
      </c>
      <c r="FC24" s="94">
        <v>0</v>
      </c>
      <c r="FD24" s="94">
        <v>0</v>
      </c>
      <c r="FE24" s="94">
        <v>0</v>
      </c>
      <c r="FF24" s="94">
        <v>0</v>
      </c>
      <c r="FG24" s="94">
        <v>0</v>
      </c>
      <c r="FH24" s="94">
        <v>0</v>
      </c>
      <c r="FI24" s="94">
        <v>0</v>
      </c>
      <c r="FJ24" s="94">
        <v>0</v>
      </c>
      <c r="FK24" s="94">
        <v>0</v>
      </c>
      <c r="FL24" s="94">
        <v>0</v>
      </c>
      <c r="FM24" s="94">
        <v>0</v>
      </c>
      <c r="FN24" s="94">
        <v>0</v>
      </c>
      <c r="FO24" s="94">
        <v>0</v>
      </c>
      <c r="FP24" s="94">
        <v>0</v>
      </c>
      <c r="FQ24" s="94">
        <v>0</v>
      </c>
      <c r="FR24" s="94">
        <v>0</v>
      </c>
      <c r="FS24" s="94">
        <v>0</v>
      </c>
      <c r="FT24" s="94">
        <v>0</v>
      </c>
      <c r="FU24" s="94">
        <v>0</v>
      </c>
      <c r="FV24" s="94">
        <v>0</v>
      </c>
      <c r="FW24" s="94">
        <v>0</v>
      </c>
      <c r="FX24" s="94">
        <v>0</v>
      </c>
      <c r="FY24" s="94">
        <v>0</v>
      </c>
      <c r="FZ24" s="94">
        <v>0</v>
      </c>
      <c r="GA24" s="94">
        <v>0</v>
      </c>
      <c r="GB24" s="94">
        <v>0</v>
      </c>
      <c r="GC24" s="94">
        <v>0</v>
      </c>
      <c r="GD24" s="94">
        <v>0</v>
      </c>
      <c r="GE24" s="94">
        <v>0</v>
      </c>
      <c r="GF24" s="94">
        <v>0</v>
      </c>
      <c r="GG24" s="94">
        <v>0</v>
      </c>
      <c r="GH24" s="94">
        <v>0</v>
      </c>
      <c r="GI24" s="94">
        <v>0</v>
      </c>
      <c r="GJ24" s="94">
        <v>0</v>
      </c>
      <c r="GK24" s="94">
        <v>0</v>
      </c>
      <c r="GL24" s="94">
        <v>0</v>
      </c>
      <c r="GM24" s="94">
        <v>0</v>
      </c>
      <c r="GN24" s="94">
        <v>0</v>
      </c>
      <c r="GO24" s="94">
        <v>0</v>
      </c>
      <c r="GP24" s="94">
        <v>0</v>
      </c>
    </row>
    <row r="25" spans="1:198" s="50" customFormat="1" ht="23.25" customHeight="1">
      <c r="A25" s="92"/>
      <c r="B25" s="93" t="s">
        <v>168</v>
      </c>
      <c r="C25" s="94" t="s">
        <v>23</v>
      </c>
      <c r="D25" s="95">
        <v>0</v>
      </c>
      <c r="E25" s="95">
        <v>0</v>
      </c>
      <c r="F25" s="95">
        <v>0</v>
      </c>
      <c r="G25" s="95">
        <v>0</v>
      </c>
      <c r="H25" s="95">
        <v>1</v>
      </c>
      <c r="I25" s="95">
        <v>1</v>
      </c>
      <c r="J25" s="95">
        <v>1</v>
      </c>
      <c r="K25" s="95">
        <v>0</v>
      </c>
      <c r="L25" s="95">
        <v>1</v>
      </c>
      <c r="M25" s="95">
        <v>0</v>
      </c>
      <c r="N25" s="95">
        <v>1</v>
      </c>
      <c r="O25" s="95">
        <v>1</v>
      </c>
      <c r="P25" s="95">
        <v>6</v>
      </c>
      <c r="Q25" s="95">
        <v>0</v>
      </c>
      <c r="R25" s="95">
        <v>1</v>
      </c>
      <c r="S25" s="95">
        <v>1</v>
      </c>
      <c r="T25" s="95">
        <v>0</v>
      </c>
      <c r="U25" s="95">
        <v>0</v>
      </c>
      <c r="V25" s="95">
        <v>1</v>
      </c>
      <c r="W25" s="95">
        <v>0</v>
      </c>
      <c r="X25" s="95">
        <v>0</v>
      </c>
      <c r="Y25" s="95">
        <v>1</v>
      </c>
      <c r="Z25" s="95">
        <v>0</v>
      </c>
      <c r="AA25" s="95">
        <v>0</v>
      </c>
      <c r="AB25" s="95">
        <v>1</v>
      </c>
      <c r="AC25" s="95">
        <v>5</v>
      </c>
      <c r="AD25" s="95">
        <v>0</v>
      </c>
      <c r="AE25" s="95">
        <v>0</v>
      </c>
      <c r="AF25" s="95">
        <v>0</v>
      </c>
      <c r="AG25" s="95">
        <v>0</v>
      </c>
      <c r="AH25" s="95">
        <v>0</v>
      </c>
      <c r="AI25" s="95">
        <v>0</v>
      </c>
      <c r="AJ25" s="95">
        <v>0</v>
      </c>
      <c r="AK25" s="95">
        <v>1</v>
      </c>
      <c r="AL25" s="95">
        <v>0</v>
      </c>
      <c r="AM25" s="95">
        <v>0</v>
      </c>
      <c r="AN25" s="95">
        <v>0</v>
      </c>
      <c r="AO25" s="95">
        <v>0</v>
      </c>
      <c r="AP25" s="95">
        <v>1</v>
      </c>
      <c r="AQ25" s="95">
        <v>0</v>
      </c>
      <c r="AR25" s="95">
        <v>0</v>
      </c>
      <c r="AS25" s="95">
        <v>0</v>
      </c>
      <c r="AT25" s="95">
        <v>0</v>
      </c>
      <c r="AU25" s="95">
        <v>0</v>
      </c>
      <c r="AV25" s="95">
        <v>0</v>
      </c>
      <c r="AW25" s="95">
        <v>0</v>
      </c>
      <c r="AX25" s="95">
        <v>0</v>
      </c>
      <c r="AY25" s="95">
        <v>0</v>
      </c>
      <c r="AZ25" s="95">
        <v>0</v>
      </c>
      <c r="BA25" s="95">
        <v>1</v>
      </c>
      <c r="BB25" s="95">
        <v>2</v>
      </c>
      <c r="BC25" s="95">
        <v>3</v>
      </c>
      <c r="BD25" s="95">
        <v>0</v>
      </c>
      <c r="BE25" s="95">
        <v>0</v>
      </c>
      <c r="BF25" s="95">
        <v>0</v>
      </c>
      <c r="BG25" s="95">
        <v>0</v>
      </c>
      <c r="BH25" s="95">
        <v>1</v>
      </c>
      <c r="BI25" s="95">
        <v>0</v>
      </c>
      <c r="BJ25" s="95">
        <v>0</v>
      </c>
      <c r="BK25" s="95">
        <v>1</v>
      </c>
      <c r="BL25" s="95">
        <v>0</v>
      </c>
      <c r="BM25" s="95">
        <v>0</v>
      </c>
      <c r="BN25" s="95">
        <v>0</v>
      </c>
      <c r="BO25" s="95">
        <v>1</v>
      </c>
      <c r="BP25" s="95">
        <v>3</v>
      </c>
      <c r="BQ25" s="95">
        <v>2</v>
      </c>
      <c r="BR25" s="95">
        <v>0</v>
      </c>
      <c r="BS25" s="95">
        <v>0</v>
      </c>
      <c r="BT25" s="95">
        <v>0</v>
      </c>
      <c r="BU25" s="95">
        <v>0</v>
      </c>
      <c r="BV25" s="95">
        <v>0</v>
      </c>
      <c r="BW25" s="95">
        <v>0</v>
      </c>
      <c r="BX25" s="95">
        <v>0</v>
      </c>
      <c r="BY25" s="95">
        <v>0</v>
      </c>
      <c r="BZ25" s="95">
        <v>0</v>
      </c>
      <c r="CA25" s="95">
        <v>1</v>
      </c>
      <c r="CB25" s="95">
        <v>0</v>
      </c>
      <c r="CC25" s="95">
        <v>3</v>
      </c>
      <c r="CD25" s="95">
        <v>0</v>
      </c>
      <c r="CE25" s="95">
        <v>0</v>
      </c>
      <c r="CF25" s="95">
        <v>0</v>
      </c>
      <c r="CG25" s="95">
        <v>1</v>
      </c>
      <c r="CH25" s="95">
        <v>0</v>
      </c>
      <c r="CI25" s="95">
        <v>0</v>
      </c>
      <c r="CJ25" s="95">
        <v>0</v>
      </c>
      <c r="CK25" s="95">
        <v>0</v>
      </c>
      <c r="CL25" s="95">
        <v>0</v>
      </c>
      <c r="CM25" s="95">
        <v>0</v>
      </c>
      <c r="CN25" s="95">
        <v>0</v>
      </c>
      <c r="CO25" s="95">
        <v>0</v>
      </c>
      <c r="CP25" s="95">
        <v>1</v>
      </c>
      <c r="CQ25" s="95">
        <v>0</v>
      </c>
      <c r="CR25" s="95">
        <v>0</v>
      </c>
      <c r="CS25" s="95">
        <v>0</v>
      </c>
      <c r="CT25" s="95">
        <v>0</v>
      </c>
      <c r="CU25" s="95">
        <v>1</v>
      </c>
      <c r="CV25" s="95">
        <v>0</v>
      </c>
      <c r="CW25" s="95">
        <v>0</v>
      </c>
      <c r="CX25" s="95">
        <v>0</v>
      </c>
      <c r="CY25" s="95">
        <v>0</v>
      </c>
      <c r="CZ25" s="95">
        <v>0</v>
      </c>
      <c r="DA25" s="95">
        <v>0</v>
      </c>
      <c r="DB25" s="95">
        <v>0</v>
      </c>
      <c r="DC25" s="95">
        <v>1</v>
      </c>
      <c r="DD25" s="95">
        <v>0</v>
      </c>
      <c r="DE25" s="95">
        <v>1</v>
      </c>
      <c r="DF25" s="95">
        <v>1</v>
      </c>
      <c r="DG25" s="95">
        <v>0</v>
      </c>
      <c r="DH25" s="95">
        <v>0</v>
      </c>
      <c r="DI25" s="95">
        <v>0</v>
      </c>
      <c r="DJ25" s="95">
        <v>0</v>
      </c>
      <c r="DK25" s="95">
        <v>1</v>
      </c>
      <c r="DL25" s="95">
        <v>0</v>
      </c>
      <c r="DM25" s="95">
        <v>0</v>
      </c>
      <c r="DN25" s="95">
        <v>1</v>
      </c>
      <c r="DO25" s="95">
        <v>0</v>
      </c>
      <c r="DP25" s="95">
        <v>4</v>
      </c>
      <c r="DQ25" s="95">
        <v>1</v>
      </c>
      <c r="DR25" s="95">
        <v>1</v>
      </c>
      <c r="DS25" s="95">
        <v>1</v>
      </c>
      <c r="DT25" s="95">
        <v>1</v>
      </c>
      <c r="DU25" s="95">
        <v>0</v>
      </c>
      <c r="DV25" s="95">
        <v>0</v>
      </c>
      <c r="DW25" s="95">
        <v>0</v>
      </c>
      <c r="DX25" s="95">
        <v>0</v>
      </c>
      <c r="DY25" s="95">
        <v>0</v>
      </c>
      <c r="DZ25" s="95">
        <v>1</v>
      </c>
      <c r="EA25" s="95">
        <v>0</v>
      </c>
      <c r="EB25" s="95">
        <v>0</v>
      </c>
      <c r="EC25" s="95">
        <v>5</v>
      </c>
      <c r="ED25" s="95">
        <v>0</v>
      </c>
      <c r="EE25" s="95">
        <v>0</v>
      </c>
      <c r="EF25" s="95">
        <v>0</v>
      </c>
      <c r="EG25" s="95">
        <v>0</v>
      </c>
      <c r="EH25" s="95">
        <v>0</v>
      </c>
      <c r="EI25" s="95">
        <v>0</v>
      </c>
      <c r="EJ25" s="95">
        <v>0</v>
      </c>
      <c r="EK25" s="95">
        <v>0</v>
      </c>
      <c r="EL25" s="95">
        <v>0</v>
      </c>
      <c r="EM25" s="95">
        <v>0</v>
      </c>
      <c r="EN25" s="95">
        <v>0</v>
      </c>
      <c r="EO25" s="95">
        <v>0</v>
      </c>
      <c r="EP25" s="95">
        <v>0</v>
      </c>
      <c r="EQ25" s="95">
        <v>0</v>
      </c>
      <c r="ER25" s="95">
        <v>0</v>
      </c>
      <c r="ES25" s="95">
        <v>1</v>
      </c>
      <c r="ET25" s="95">
        <v>0</v>
      </c>
      <c r="EU25" s="95">
        <v>0</v>
      </c>
      <c r="EV25" s="95">
        <v>0</v>
      </c>
      <c r="EW25" s="95">
        <v>0</v>
      </c>
      <c r="EX25" s="95">
        <v>0</v>
      </c>
      <c r="EY25" s="95">
        <v>0</v>
      </c>
      <c r="EZ25" s="95">
        <v>0</v>
      </c>
      <c r="FA25" s="95">
        <v>0</v>
      </c>
      <c r="FB25" s="95">
        <v>0</v>
      </c>
      <c r="FC25" s="95">
        <v>1</v>
      </c>
      <c r="FD25" s="95">
        <v>0</v>
      </c>
      <c r="FE25" s="95">
        <v>1</v>
      </c>
      <c r="FF25" s="95">
        <v>0</v>
      </c>
      <c r="FG25" s="95">
        <v>0</v>
      </c>
      <c r="FH25" s="95">
        <v>0</v>
      </c>
      <c r="FI25" s="95">
        <v>0</v>
      </c>
      <c r="FJ25" s="95">
        <v>0</v>
      </c>
      <c r="FK25" s="95">
        <v>0</v>
      </c>
      <c r="FL25" s="95">
        <v>0</v>
      </c>
      <c r="FM25" s="95">
        <v>0</v>
      </c>
      <c r="FN25" s="95">
        <v>0</v>
      </c>
      <c r="FO25" s="95">
        <v>0</v>
      </c>
      <c r="FP25" s="95">
        <v>1</v>
      </c>
      <c r="FQ25" s="95">
        <v>0</v>
      </c>
      <c r="FR25" s="95">
        <v>0</v>
      </c>
      <c r="FS25" s="95">
        <v>0</v>
      </c>
      <c r="FT25" s="95">
        <v>0</v>
      </c>
      <c r="FU25" s="95">
        <v>0</v>
      </c>
      <c r="FV25" s="95">
        <v>0</v>
      </c>
      <c r="FW25" s="95">
        <v>0</v>
      </c>
      <c r="FX25" s="95">
        <v>0</v>
      </c>
      <c r="FY25" s="95">
        <v>0</v>
      </c>
      <c r="FZ25" s="95">
        <v>0</v>
      </c>
      <c r="GA25" s="95">
        <v>0</v>
      </c>
      <c r="GB25" s="95">
        <v>0</v>
      </c>
      <c r="GC25" s="95">
        <v>0</v>
      </c>
      <c r="GD25" s="95">
        <v>0</v>
      </c>
      <c r="GE25" s="95">
        <v>0</v>
      </c>
      <c r="GF25" s="95">
        <v>0</v>
      </c>
      <c r="GG25" s="95">
        <v>0</v>
      </c>
      <c r="GH25" s="95">
        <v>0</v>
      </c>
      <c r="GI25" s="95">
        <v>0</v>
      </c>
      <c r="GJ25" s="95">
        <v>0</v>
      </c>
      <c r="GK25" s="95">
        <v>0</v>
      </c>
      <c r="GL25" s="95">
        <v>0</v>
      </c>
      <c r="GM25" s="95">
        <v>0</v>
      </c>
      <c r="GN25" s="95">
        <v>0</v>
      </c>
      <c r="GO25" s="95">
        <v>0</v>
      </c>
      <c r="GP25" s="95">
        <v>0</v>
      </c>
    </row>
    <row r="26" spans="1:198" s="50" customFormat="1">
      <c r="A26" s="92"/>
      <c r="B26" s="93" t="s">
        <v>113</v>
      </c>
      <c r="C26" s="94" t="s">
        <v>181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5">
        <v>0</v>
      </c>
      <c r="AN26" s="95">
        <v>0</v>
      </c>
      <c r="AO26" s="95">
        <v>0</v>
      </c>
      <c r="AP26" s="95">
        <v>0</v>
      </c>
      <c r="AQ26" s="95">
        <v>0</v>
      </c>
      <c r="AR26" s="95">
        <v>0</v>
      </c>
      <c r="AS26" s="95">
        <v>0</v>
      </c>
      <c r="AT26" s="95">
        <v>0</v>
      </c>
      <c r="AU26" s="95">
        <v>0</v>
      </c>
      <c r="AV26" s="95">
        <v>0</v>
      </c>
      <c r="AW26" s="95">
        <v>0</v>
      </c>
      <c r="AX26" s="95">
        <v>0</v>
      </c>
      <c r="AY26" s="95">
        <v>0</v>
      </c>
      <c r="AZ26" s="95">
        <v>0</v>
      </c>
      <c r="BA26" s="95">
        <v>0</v>
      </c>
      <c r="BB26" s="95">
        <v>0</v>
      </c>
      <c r="BC26" s="95">
        <v>0</v>
      </c>
      <c r="BD26" s="95">
        <v>0</v>
      </c>
      <c r="BE26" s="95">
        <v>1</v>
      </c>
      <c r="BF26" s="95">
        <v>1</v>
      </c>
      <c r="BG26" s="95">
        <v>0</v>
      </c>
      <c r="BH26" s="95">
        <v>0</v>
      </c>
      <c r="BI26" s="95">
        <v>0</v>
      </c>
      <c r="BJ26" s="95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0</v>
      </c>
      <c r="BP26" s="95">
        <v>2</v>
      </c>
      <c r="BQ26" s="95">
        <v>0</v>
      </c>
      <c r="BR26" s="95">
        <v>0</v>
      </c>
      <c r="BS26" s="95">
        <v>0</v>
      </c>
      <c r="BT26" s="95">
        <v>1</v>
      </c>
      <c r="BU26" s="95">
        <v>0</v>
      </c>
      <c r="BV26" s="95">
        <v>0</v>
      </c>
      <c r="BW26" s="95">
        <v>0</v>
      </c>
      <c r="BX26" s="95">
        <v>0</v>
      </c>
      <c r="BY26" s="95">
        <v>0</v>
      </c>
      <c r="BZ26" s="95">
        <v>0</v>
      </c>
      <c r="CA26" s="95">
        <v>0</v>
      </c>
      <c r="CB26" s="95">
        <v>0</v>
      </c>
      <c r="CC26" s="95">
        <v>1</v>
      </c>
      <c r="CD26" s="95">
        <v>1</v>
      </c>
      <c r="CE26" s="95">
        <v>0</v>
      </c>
      <c r="CF26" s="95">
        <v>0</v>
      </c>
      <c r="CG26" s="95">
        <v>0</v>
      </c>
      <c r="CH26" s="95">
        <v>0</v>
      </c>
      <c r="CI26" s="95">
        <v>0</v>
      </c>
      <c r="CJ26" s="95">
        <v>0</v>
      </c>
      <c r="CK26" s="95">
        <v>0</v>
      </c>
      <c r="CL26" s="95">
        <v>0</v>
      </c>
      <c r="CM26" s="95">
        <v>0</v>
      </c>
      <c r="CN26" s="95">
        <v>0</v>
      </c>
      <c r="CO26" s="95">
        <v>0</v>
      </c>
      <c r="CP26" s="95">
        <v>1</v>
      </c>
      <c r="CQ26" s="95">
        <v>0</v>
      </c>
      <c r="CR26" s="95">
        <v>0</v>
      </c>
      <c r="CS26" s="95">
        <v>0</v>
      </c>
      <c r="CT26" s="95">
        <v>0</v>
      </c>
      <c r="CU26" s="95">
        <v>0</v>
      </c>
      <c r="CV26" s="95">
        <v>0</v>
      </c>
      <c r="CW26" s="95">
        <v>0</v>
      </c>
      <c r="CX26" s="95">
        <v>0</v>
      </c>
      <c r="CY26" s="95">
        <v>0</v>
      </c>
      <c r="CZ26" s="95">
        <v>0</v>
      </c>
      <c r="DA26" s="95">
        <v>0</v>
      </c>
      <c r="DB26" s="95">
        <v>0</v>
      </c>
      <c r="DC26" s="95">
        <v>0</v>
      </c>
      <c r="DD26" s="95">
        <v>0</v>
      </c>
      <c r="DE26" s="95">
        <v>0</v>
      </c>
      <c r="DF26" s="95">
        <v>0</v>
      </c>
      <c r="DG26" s="95">
        <v>0</v>
      </c>
      <c r="DH26" s="95">
        <v>0</v>
      </c>
      <c r="DI26" s="95">
        <v>0</v>
      </c>
      <c r="DJ26" s="95">
        <v>0</v>
      </c>
      <c r="DK26" s="95">
        <v>0</v>
      </c>
      <c r="DL26" s="95">
        <v>0</v>
      </c>
      <c r="DM26" s="95">
        <v>0</v>
      </c>
      <c r="DN26" s="95">
        <v>0</v>
      </c>
      <c r="DO26" s="95">
        <v>0</v>
      </c>
      <c r="DP26" s="95">
        <v>0</v>
      </c>
      <c r="DQ26" s="95">
        <v>0</v>
      </c>
      <c r="DR26" s="95">
        <v>0</v>
      </c>
      <c r="DS26" s="95">
        <v>0</v>
      </c>
      <c r="DT26" s="95">
        <v>0</v>
      </c>
      <c r="DU26" s="95">
        <v>0</v>
      </c>
      <c r="DV26" s="95">
        <v>0</v>
      </c>
      <c r="DW26" s="95">
        <v>0</v>
      </c>
      <c r="DX26" s="95">
        <v>0</v>
      </c>
      <c r="DY26" s="95">
        <v>0</v>
      </c>
      <c r="DZ26" s="95">
        <v>0</v>
      </c>
      <c r="EA26" s="95">
        <v>0</v>
      </c>
      <c r="EB26" s="95">
        <v>0</v>
      </c>
      <c r="EC26" s="95">
        <v>0</v>
      </c>
      <c r="ED26" s="95">
        <v>0</v>
      </c>
      <c r="EE26" s="95">
        <v>0</v>
      </c>
      <c r="EF26" s="95">
        <v>0</v>
      </c>
      <c r="EG26" s="95">
        <v>0</v>
      </c>
      <c r="EH26" s="95">
        <v>0</v>
      </c>
      <c r="EI26" s="95">
        <v>0</v>
      </c>
      <c r="EJ26" s="95">
        <v>0</v>
      </c>
      <c r="EK26" s="95">
        <v>0</v>
      </c>
      <c r="EL26" s="95">
        <v>0</v>
      </c>
      <c r="EM26" s="95">
        <v>0</v>
      </c>
      <c r="EN26" s="95">
        <v>0</v>
      </c>
      <c r="EO26" s="95">
        <v>0</v>
      </c>
      <c r="EP26" s="95">
        <v>0</v>
      </c>
      <c r="EQ26" s="95">
        <v>0</v>
      </c>
      <c r="ER26" s="95">
        <v>0</v>
      </c>
      <c r="ES26" s="95">
        <v>0</v>
      </c>
      <c r="ET26" s="95">
        <v>0</v>
      </c>
      <c r="EU26" s="95">
        <v>0</v>
      </c>
      <c r="EV26" s="95">
        <v>0</v>
      </c>
      <c r="EW26" s="95">
        <v>0</v>
      </c>
      <c r="EX26" s="95">
        <v>0</v>
      </c>
      <c r="EY26" s="95">
        <v>0</v>
      </c>
      <c r="EZ26" s="95">
        <v>0</v>
      </c>
      <c r="FA26" s="95">
        <v>0</v>
      </c>
      <c r="FB26" s="95">
        <v>0</v>
      </c>
      <c r="FC26" s="95">
        <v>0</v>
      </c>
      <c r="FD26" s="95">
        <v>0</v>
      </c>
      <c r="FE26" s="95">
        <v>0</v>
      </c>
      <c r="FF26" s="95">
        <v>0</v>
      </c>
      <c r="FG26" s="95">
        <v>0</v>
      </c>
      <c r="FH26" s="95">
        <v>0</v>
      </c>
      <c r="FI26" s="95">
        <v>0</v>
      </c>
      <c r="FJ26" s="95">
        <v>0</v>
      </c>
      <c r="FK26" s="95">
        <v>0</v>
      </c>
      <c r="FL26" s="95">
        <v>0</v>
      </c>
      <c r="FM26" s="95">
        <v>0</v>
      </c>
      <c r="FN26" s="95">
        <v>0</v>
      </c>
      <c r="FO26" s="95">
        <v>0</v>
      </c>
      <c r="FP26" s="95">
        <v>0</v>
      </c>
      <c r="FQ26" s="95">
        <v>0</v>
      </c>
      <c r="FR26" s="95">
        <v>0</v>
      </c>
      <c r="FS26" s="95">
        <v>0</v>
      </c>
      <c r="FT26" s="95">
        <v>0</v>
      </c>
      <c r="FU26" s="95">
        <v>0</v>
      </c>
      <c r="FV26" s="95">
        <v>0</v>
      </c>
      <c r="FW26" s="95">
        <v>0</v>
      </c>
      <c r="FX26" s="95">
        <v>0</v>
      </c>
      <c r="FY26" s="95">
        <v>0</v>
      </c>
      <c r="FZ26" s="95">
        <v>0</v>
      </c>
      <c r="GA26" s="95">
        <v>0</v>
      </c>
      <c r="GB26" s="95">
        <v>0</v>
      </c>
      <c r="GC26" s="95">
        <v>0</v>
      </c>
      <c r="GD26" s="95">
        <v>0</v>
      </c>
      <c r="GE26" s="95">
        <v>0</v>
      </c>
      <c r="GF26" s="95">
        <v>0</v>
      </c>
      <c r="GG26" s="95">
        <v>0</v>
      </c>
      <c r="GH26" s="95">
        <v>0</v>
      </c>
      <c r="GI26" s="95">
        <v>0</v>
      </c>
      <c r="GJ26" s="95">
        <v>0</v>
      </c>
      <c r="GK26" s="95">
        <v>0</v>
      </c>
      <c r="GL26" s="95">
        <v>0</v>
      </c>
      <c r="GM26" s="95">
        <v>0</v>
      </c>
      <c r="GN26" s="95">
        <v>0</v>
      </c>
      <c r="GO26" s="95">
        <v>0</v>
      </c>
      <c r="GP26" s="95">
        <v>0</v>
      </c>
    </row>
    <row r="27" spans="1:198" s="50" customFormat="1">
      <c r="A27" s="92"/>
      <c r="B27" s="93" t="s">
        <v>8</v>
      </c>
      <c r="C27" s="94" t="s">
        <v>22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5">
        <v>0</v>
      </c>
      <c r="AH27" s="95">
        <v>0</v>
      </c>
      <c r="AI27" s="95">
        <v>0</v>
      </c>
      <c r="AJ27" s="95">
        <v>0</v>
      </c>
      <c r="AK27" s="95">
        <v>0</v>
      </c>
      <c r="AL27" s="95">
        <v>0</v>
      </c>
      <c r="AM27" s="95">
        <v>0</v>
      </c>
      <c r="AN27" s="95">
        <v>0</v>
      </c>
      <c r="AO27" s="95">
        <v>0</v>
      </c>
      <c r="AP27" s="95">
        <v>0</v>
      </c>
      <c r="AQ27" s="95">
        <v>0</v>
      </c>
      <c r="AR27" s="95">
        <v>0</v>
      </c>
      <c r="AS27" s="95">
        <v>0</v>
      </c>
      <c r="AT27" s="95">
        <v>0</v>
      </c>
      <c r="AU27" s="95">
        <v>0</v>
      </c>
      <c r="AV27" s="95">
        <v>0</v>
      </c>
      <c r="AW27" s="95">
        <v>0</v>
      </c>
      <c r="AX27" s="95">
        <v>0</v>
      </c>
      <c r="AY27" s="95">
        <v>0</v>
      </c>
      <c r="AZ27" s="95">
        <v>0</v>
      </c>
      <c r="BA27" s="95">
        <v>0</v>
      </c>
      <c r="BB27" s="95">
        <v>0</v>
      </c>
      <c r="BC27" s="95">
        <v>0</v>
      </c>
      <c r="BD27" s="95">
        <v>0</v>
      </c>
      <c r="BE27" s="95">
        <v>0</v>
      </c>
      <c r="BF27" s="95">
        <v>0</v>
      </c>
      <c r="BG27" s="95">
        <v>0</v>
      </c>
      <c r="BH27" s="95">
        <v>0</v>
      </c>
      <c r="BI27" s="95">
        <v>0</v>
      </c>
      <c r="BJ27" s="95">
        <v>0</v>
      </c>
      <c r="BK27" s="95">
        <v>0</v>
      </c>
      <c r="BL27" s="95">
        <v>0</v>
      </c>
      <c r="BM27" s="95">
        <v>0</v>
      </c>
      <c r="BN27" s="95">
        <v>0</v>
      </c>
      <c r="BO27" s="95">
        <v>0</v>
      </c>
      <c r="BP27" s="95">
        <v>0</v>
      </c>
      <c r="BQ27" s="95">
        <v>0</v>
      </c>
      <c r="BR27" s="95">
        <v>0</v>
      </c>
      <c r="BS27" s="95">
        <v>0</v>
      </c>
      <c r="BT27" s="95">
        <v>0</v>
      </c>
      <c r="BU27" s="95">
        <v>0</v>
      </c>
      <c r="BV27" s="95">
        <v>0</v>
      </c>
      <c r="BW27" s="95">
        <v>0</v>
      </c>
      <c r="BX27" s="95">
        <v>0</v>
      </c>
      <c r="BY27" s="95">
        <v>0</v>
      </c>
      <c r="BZ27" s="95">
        <v>0</v>
      </c>
      <c r="CA27" s="95">
        <v>0</v>
      </c>
      <c r="CB27" s="95">
        <v>0</v>
      </c>
      <c r="CC27" s="95">
        <v>0</v>
      </c>
      <c r="CD27" s="95">
        <v>0</v>
      </c>
      <c r="CE27" s="95">
        <v>0</v>
      </c>
      <c r="CF27" s="95">
        <v>0</v>
      </c>
      <c r="CG27" s="95">
        <v>0</v>
      </c>
      <c r="CH27" s="95">
        <v>0</v>
      </c>
      <c r="CI27" s="95">
        <v>0</v>
      </c>
      <c r="CJ27" s="95">
        <v>0</v>
      </c>
      <c r="CK27" s="95">
        <v>0</v>
      </c>
      <c r="CL27" s="95">
        <v>1</v>
      </c>
      <c r="CM27" s="95">
        <v>0</v>
      </c>
      <c r="CN27" s="95">
        <v>0</v>
      </c>
      <c r="CO27" s="95">
        <v>0</v>
      </c>
      <c r="CP27" s="95">
        <v>1</v>
      </c>
      <c r="CQ27" s="95">
        <v>0</v>
      </c>
      <c r="CR27" s="95">
        <v>0</v>
      </c>
      <c r="CS27" s="95">
        <v>0</v>
      </c>
      <c r="CT27" s="95">
        <v>0</v>
      </c>
      <c r="CU27" s="95">
        <v>0</v>
      </c>
      <c r="CV27" s="95">
        <v>0</v>
      </c>
      <c r="CW27" s="95">
        <v>0</v>
      </c>
      <c r="CX27" s="95">
        <v>0</v>
      </c>
      <c r="CY27" s="95">
        <v>0</v>
      </c>
      <c r="CZ27" s="95">
        <v>0</v>
      </c>
      <c r="DA27" s="95">
        <v>0</v>
      </c>
      <c r="DB27" s="95">
        <v>0</v>
      </c>
      <c r="DC27" s="95">
        <v>0</v>
      </c>
      <c r="DD27" s="95">
        <v>0</v>
      </c>
      <c r="DE27" s="95">
        <v>0</v>
      </c>
      <c r="DF27" s="95">
        <v>1</v>
      </c>
      <c r="DG27" s="95">
        <v>0</v>
      </c>
      <c r="DH27" s="95">
        <v>0</v>
      </c>
      <c r="DI27" s="95">
        <v>0</v>
      </c>
      <c r="DJ27" s="95">
        <v>0</v>
      </c>
      <c r="DK27" s="95">
        <v>0</v>
      </c>
      <c r="DL27" s="95">
        <v>0</v>
      </c>
      <c r="DM27" s="95">
        <v>0</v>
      </c>
      <c r="DN27" s="95">
        <v>0</v>
      </c>
      <c r="DO27" s="95">
        <v>0</v>
      </c>
      <c r="DP27" s="95">
        <v>1</v>
      </c>
      <c r="DQ27" s="95">
        <v>0</v>
      </c>
      <c r="DR27" s="95">
        <v>0</v>
      </c>
      <c r="DS27" s="95">
        <v>0</v>
      </c>
      <c r="DT27" s="95">
        <v>0</v>
      </c>
      <c r="DU27" s="95">
        <v>0</v>
      </c>
      <c r="DV27" s="95">
        <v>0</v>
      </c>
      <c r="DW27" s="95">
        <v>0</v>
      </c>
      <c r="DX27" s="95">
        <v>0</v>
      </c>
      <c r="DY27" s="95">
        <v>0</v>
      </c>
      <c r="DZ27" s="95">
        <v>0</v>
      </c>
      <c r="EA27" s="95">
        <v>0</v>
      </c>
      <c r="EB27" s="95">
        <v>0</v>
      </c>
      <c r="EC27" s="95">
        <v>0</v>
      </c>
      <c r="ED27" s="95">
        <v>0</v>
      </c>
      <c r="EE27" s="95">
        <v>0</v>
      </c>
      <c r="EF27" s="95">
        <v>0</v>
      </c>
      <c r="EG27" s="95">
        <v>0</v>
      </c>
      <c r="EH27" s="95">
        <v>0</v>
      </c>
      <c r="EI27" s="95">
        <v>0</v>
      </c>
      <c r="EJ27" s="95">
        <v>0</v>
      </c>
      <c r="EK27" s="95">
        <v>0</v>
      </c>
      <c r="EL27" s="95">
        <v>0</v>
      </c>
      <c r="EM27" s="95">
        <v>0</v>
      </c>
      <c r="EN27" s="95">
        <v>0</v>
      </c>
      <c r="EO27" s="95">
        <v>0</v>
      </c>
      <c r="EP27" s="95">
        <v>0</v>
      </c>
      <c r="EQ27" s="95">
        <v>0</v>
      </c>
      <c r="ER27" s="95">
        <v>0</v>
      </c>
      <c r="ES27" s="95">
        <v>0</v>
      </c>
      <c r="ET27" s="95">
        <v>0</v>
      </c>
      <c r="EU27" s="95">
        <v>0</v>
      </c>
      <c r="EV27" s="95">
        <v>0</v>
      </c>
      <c r="EW27" s="95">
        <v>0</v>
      </c>
      <c r="EX27" s="95">
        <v>0</v>
      </c>
      <c r="EY27" s="95">
        <v>0</v>
      </c>
      <c r="EZ27" s="95">
        <v>0</v>
      </c>
      <c r="FA27" s="95">
        <v>0</v>
      </c>
      <c r="FB27" s="95">
        <v>0</v>
      </c>
      <c r="FC27" s="95">
        <v>0</v>
      </c>
      <c r="FD27" s="95">
        <v>0</v>
      </c>
      <c r="FE27" s="95">
        <v>0</v>
      </c>
      <c r="FF27" s="95">
        <v>0</v>
      </c>
      <c r="FG27" s="95">
        <v>0</v>
      </c>
      <c r="FH27" s="95">
        <v>0</v>
      </c>
      <c r="FI27" s="95">
        <v>0</v>
      </c>
      <c r="FJ27" s="95">
        <v>0</v>
      </c>
      <c r="FK27" s="95">
        <v>0</v>
      </c>
      <c r="FL27" s="95">
        <v>0</v>
      </c>
      <c r="FM27" s="95">
        <v>0</v>
      </c>
      <c r="FN27" s="95">
        <v>0</v>
      </c>
      <c r="FO27" s="95">
        <v>0</v>
      </c>
      <c r="FP27" s="95">
        <v>0</v>
      </c>
      <c r="FQ27" s="95">
        <v>0</v>
      </c>
      <c r="FR27" s="95">
        <v>0</v>
      </c>
      <c r="FS27" s="95">
        <v>0</v>
      </c>
      <c r="FT27" s="95">
        <v>0</v>
      </c>
      <c r="FU27" s="95">
        <v>0</v>
      </c>
      <c r="FV27" s="95">
        <v>0</v>
      </c>
      <c r="FW27" s="95">
        <v>0</v>
      </c>
      <c r="FX27" s="95">
        <v>0</v>
      </c>
      <c r="FY27" s="95">
        <v>0</v>
      </c>
      <c r="FZ27" s="95">
        <v>0</v>
      </c>
      <c r="GA27" s="95">
        <v>0</v>
      </c>
      <c r="GB27" s="95">
        <v>0</v>
      </c>
      <c r="GC27" s="95">
        <v>0</v>
      </c>
      <c r="GD27" s="95">
        <v>0</v>
      </c>
      <c r="GE27" s="95">
        <v>0</v>
      </c>
      <c r="GF27" s="95">
        <v>0</v>
      </c>
      <c r="GG27" s="95">
        <v>0</v>
      </c>
      <c r="GH27" s="95">
        <v>0</v>
      </c>
      <c r="GI27" s="95">
        <v>0</v>
      </c>
      <c r="GJ27" s="95">
        <v>0</v>
      </c>
      <c r="GK27" s="95">
        <v>0</v>
      </c>
      <c r="GL27" s="95">
        <v>0</v>
      </c>
      <c r="GM27" s="95">
        <v>0</v>
      </c>
      <c r="GN27" s="95">
        <v>0</v>
      </c>
      <c r="GO27" s="95">
        <v>0</v>
      </c>
      <c r="GP27" s="95">
        <v>0</v>
      </c>
    </row>
    <row r="28" spans="1:198" s="50" customFormat="1">
      <c r="A28" s="92"/>
      <c r="B28" s="93" t="s">
        <v>584</v>
      </c>
      <c r="C28" s="94" t="s">
        <v>585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0</v>
      </c>
      <c r="M28" s="95">
        <v>0</v>
      </c>
      <c r="N28" s="95">
        <v>0</v>
      </c>
      <c r="O28" s="95">
        <v>0</v>
      </c>
      <c r="P28" s="95">
        <v>0</v>
      </c>
      <c r="Q28" s="95">
        <v>0</v>
      </c>
      <c r="R28" s="95">
        <v>0</v>
      </c>
      <c r="S28" s="95">
        <v>0</v>
      </c>
      <c r="T28" s="95">
        <v>0</v>
      </c>
      <c r="U28" s="95">
        <v>0</v>
      </c>
      <c r="V28" s="95">
        <v>0</v>
      </c>
      <c r="W28" s="95">
        <v>0</v>
      </c>
      <c r="X28" s="95">
        <v>0</v>
      </c>
      <c r="Y28" s="95">
        <v>0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5">
        <v>0</v>
      </c>
      <c r="AH28" s="95">
        <v>0</v>
      </c>
      <c r="AI28" s="95">
        <v>0</v>
      </c>
      <c r="AJ28" s="95">
        <v>0</v>
      </c>
      <c r="AK28" s="95">
        <v>0</v>
      </c>
      <c r="AL28" s="95">
        <v>0</v>
      </c>
      <c r="AM28" s="95">
        <v>0</v>
      </c>
      <c r="AN28" s="95">
        <v>0</v>
      </c>
      <c r="AO28" s="95">
        <v>0</v>
      </c>
      <c r="AP28" s="95">
        <v>0</v>
      </c>
      <c r="AQ28" s="95">
        <v>0</v>
      </c>
      <c r="AR28" s="95">
        <v>0</v>
      </c>
      <c r="AS28" s="95">
        <v>0</v>
      </c>
      <c r="AT28" s="95">
        <v>0</v>
      </c>
      <c r="AU28" s="95">
        <v>0</v>
      </c>
      <c r="AV28" s="95">
        <v>0</v>
      </c>
      <c r="AW28" s="95">
        <v>0</v>
      </c>
      <c r="AX28" s="95">
        <v>0</v>
      </c>
      <c r="AY28" s="95">
        <v>0</v>
      </c>
      <c r="AZ28" s="95">
        <v>0</v>
      </c>
      <c r="BA28" s="95">
        <v>0</v>
      </c>
      <c r="BB28" s="95">
        <v>0</v>
      </c>
      <c r="BC28" s="95">
        <v>0</v>
      </c>
      <c r="BD28" s="95">
        <v>0</v>
      </c>
      <c r="BE28" s="95">
        <v>0</v>
      </c>
      <c r="BF28" s="95">
        <v>0</v>
      </c>
      <c r="BG28" s="95">
        <v>0</v>
      </c>
      <c r="BH28" s="95">
        <v>0</v>
      </c>
      <c r="BI28" s="95">
        <v>0</v>
      </c>
      <c r="BJ28" s="95">
        <v>0</v>
      </c>
      <c r="BK28" s="95">
        <v>0</v>
      </c>
      <c r="BL28" s="95">
        <v>0</v>
      </c>
      <c r="BM28" s="95">
        <v>0</v>
      </c>
      <c r="BN28" s="95">
        <v>0</v>
      </c>
      <c r="BO28" s="95">
        <v>0</v>
      </c>
      <c r="BP28" s="95">
        <v>0</v>
      </c>
      <c r="BQ28" s="95">
        <v>0</v>
      </c>
      <c r="BR28" s="95">
        <v>0</v>
      </c>
      <c r="BS28" s="95">
        <v>0</v>
      </c>
      <c r="BT28" s="95">
        <v>0</v>
      </c>
      <c r="BU28" s="95">
        <v>0</v>
      </c>
      <c r="BV28" s="95">
        <v>0</v>
      </c>
      <c r="BW28" s="95">
        <v>0</v>
      </c>
      <c r="BX28" s="95">
        <v>0</v>
      </c>
      <c r="BY28" s="95">
        <v>0</v>
      </c>
      <c r="BZ28" s="95">
        <v>0</v>
      </c>
      <c r="CA28" s="95">
        <v>0</v>
      </c>
      <c r="CB28" s="95">
        <v>0</v>
      </c>
      <c r="CC28" s="95">
        <v>0</v>
      </c>
      <c r="CD28" s="95">
        <v>0</v>
      </c>
      <c r="CE28" s="95">
        <v>0</v>
      </c>
      <c r="CF28" s="95">
        <v>0</v>
      </c>
      <c r="CG28" s="95">
        <v>0</v>
      </c>
      <c r="CH28" s="95">
        <v>0</v>
      </c>
      <c r="CI28" s="95">
        <v>0</v>
      </c>
      <c r="CJ28" s="95">
        <v>0</v>
      </c>
      <c r="CK28" s="95">
        <v>0</v>
      </c>
      <c r="CL28" s="95">
        <v>0</v>
      </c>
      <c r="CM28" s="95">
        <v>0</v>
      </c>
      <c r="CN28" s="95">
        <v>0</v>
      </c>
      <c r="CO28" s="95">
        <v>0</v>
      </c>
      <c r="CP28" s="95">
        <v>0</v>
      </c>
      <c r="CQ28" s="95">
        <v>0</v>
      </c>
      <c r="CR28" s="95">
        <v>0</v>
      </c>
      <c r="CS28" s="95">
        <v>0</v>
      </c>
      <c r="CT28" s="95">
        <v>0</v>
      </c>
      <c r="CU28" s="95">
        <v>0</v>
      </c>
      <c r="CV28" s="95">
        <v>0</v>
      </c>
      <c r="CW28" s="95">
        <v>0</v>
      </c>
      <c r="CX28" s="95">
        <v>0</v>
      </c>
      <c r="CY28" s="95">
        <v>0</v>
      </c>
      <c r="CZ28" s="95">
        <v>0</v>
      </c>
      <c r="DA28" s="95">
        <v>0</v>
      </c>
      <c r="DB28" s="95">
        <v>0</v>
      </c>
      <c r="DC28" s="95">
        <v>0</v>
      </c>
      <c r="DD28" s="95">
        <v>0</v>
      </c>
      <c r="DE28" s="95">
        <v>0</v>
      </c>
      <c r="DF28" s="95">
        <v>0</v>
      </c>
      <c r="DG28" s="95">
        <v>0</v>
      </c>
      <c r="DH28" s="95">
        <v>0</v>
      </c>
      <c r="DI28" s="95">
        <v>0</v>
      </c>
      <c r="DJ28" s="95">
        <v>0</v>
      </c>
      <c r="DK28" s="95">
        <v>0</v>
      </c>
      <c r="DL28" s="95">
        <v>0</v>
      </c>
      <c r="DM28" s="95">
        <v>0</v>
      </c>
      <c r="DN28" s="95">
        <v>0</v>
      </c>
      <c r="DO28" s="95">
        <v>0</v>
      </c>
      <c r="DP28" s="95">
        <v>0</v>
      </c>
      <c r="DQ28" s="95">
        <v>0</v>
      </c>
      <c r="DR28" s="95">
        <v>0</v>
      </c>
      <c r="DS28" s="95">
        <v>0</v>
      </c>
      <c r="DT28" s="95">
        <v>0</v>
      </c>
      <c r="DU28" s="95">
        <v>0</v>
      </c>
      <c r="DV28" s="95">
        <v>0</v>
      </c>
      <c r="DW28" s="95">
        <v>0</v>
      </c>
      <c r="DX28" s="95">
        <v>0</v>
      </c>
      <c r="DY28" s="95">
        <v>0</v>
      </c>
      <c r="DZ28" s="95">
        <v>0</v>
      </c>
      <c r="EA28" s="95">
        <v>0</v>
      </c>
      <c r="EB28" s="95">
        <v>0</v>
      </c>
      <c r="EC28" s="95">
        <v>0</v>
      </c>
      <c r="ED28" s="95">
        <v>0</v>
      </c>
      <c r="EE28" s="95">
        <v>0</v>
      </c>
      <c r="EF28" s="95">
        <v>0</v>
      </c>
      <c r="EG28" s="95">
        <v>0</v>
      </c>
      <c r="EH28" s="95">
        <v>0</v>
      </c>
      <c r="EI28" s="95">
        <v>0</v>
      </c>
      <c r="EJ28" s="95">
        <v>0</v>
      </c>
      <c r="EK28" s="95">
        <v>0</v>
      </c>
      <c r="EL28" s="95">
        <v>0</v>
      </c>
      <c r="EM28" s="95">
        <v>0</v>
      </c>
      <c r="EN28" s="95">
        <v>0</v>
      </c>
      <c r="EO28" s="95">
        <v>0</v>
      </c>
      <c r="EP28" s="95">
        <v>0</v>
      </c>
      <c r="EQ28" s="95">
        <v>0</v>
      </c>
      <c r="ER28" s="95">
        <v>0</v>
      </c>
      <c r="ES28" s="95">
        <v>0</v>
      </c>
      <c r="ET28" s="95">
        <v>0</v>
      </c>
      <c r="EU28" s="95">
        <v>1</v>
      </c>
      <c r="EV28" s="95">
        <v>0</v>
      </c>
      <c r="EW28" s="95">
        <v>0</v>
      </c>
      <c r="EX28" s="95">
        <v>0</v>
      </c>
      <c r="EY28" s="95">
        <v>0</v>
      </c>
      <c r="EZ28" s="95">
        <v>0</v>
      </c>
      <c r="FA28" s="95">
        <v>0</v>
      </c>
      <c r="FB28" s="95">
        <v>0</v>
      </c>
      <c r="FC28" s="95">
        <v>1</v>
      </c>
      <c r="FD28" s="95">
        <v>0</v>
      </c>
      <c r="FE28" s="95">
        <v>0</v>
      </c>
      <c r="FF28" s="95">
        <v>1</v>
      </c>
      <c r="FG28" s="95">
        <v>1</v>
      </c>
      <c r="FH28" s="95">
        <v>2</v>
      </c>
      <c r="FI28" s="95">
        <v>0</v>
      </c>
      <c r="FJ28" s="95">
        <v>1</v>
      </c>
      <c r="FK28" s="95">
        <v>0</v>
      </c>
      <c r="FL28" s="95">
        <v>0</v>
      </c>
      <c r="FM28" s="95">
        <v>0</v>
      </c>
      <c r="FN28" s="95">
        <v>0</v>
      </c>
      <c r="FO28" s="95">
        <v>0</v>
      </c>
      <c r="FP28" s="95">
        <v>5</v>
      </c>
      <c r="FQ28" s="95">
        <v>0</v>
      </c>
      <c r="FR28" s="95">
        <v>0</v>
      </c>
      <c r="FS28" s="95">
        <v>0</v>
      </c>
      <c r="FT28" s="95">
        <v>1</v>
      </c>
      <c r="FU28" s="95">
        <v>0</v>
      </c>
      <c r="FV28" s="95">
        <v>0</v>
      </c>
      <c r="FW28" s="95">
        <v>0</v>
      </c>
      <c r="FX28" s="95">
        <v>0</v>
      </c>
      <c r="FY28" s="95">
        <v>1</v>
      </c>
      <c r="FZ28" s="95">
        <v>1</v>
      </c>
      <c r="GA28" s="95">
        <v>1</v>
      </c>
      <c r="GB28" s="95">
        <v>0</v>
      </c>
      <c r="GC28" s="95">
        <v>4</v>
      </c>
      <c r="GD28" s="95">
        <v>1</v>
      </c>
      <c r="GE28" s="95">
        <v>0</v>
      </c>
      <c r="GF28" s="95">
        <v>0</v>
      </c>
      <c r="GG28" s="95">
        <v>0</v>
      </c>
      <c r="GH28" s="95">
        <v>2</v>
      </c>
      <c r="GI28" s="95">
        <v>0</v>
      </c>
      <c r="GJ28" s="95">
        <v>1</v>
      </c>
      <c r="GK28" s="95">
        <v>3</v>
      </c>
      <c r="GL28" s="95">
        <v>1</v>
      </c>
      <c r="GM28" s="95">
        <v>1</v>
      </c>
      <c r="GN28" s="95">
        <v>0</v>
      </c>
      <c r="GO28" s="95">
        <v>0</v>
      </c>
      <c r="GP28" s="95">
        <v>9</v>
      </c>
    </row>
    <row r="29" spans="1:198" s="50" customFormat="1">
      <c r="A29" s="92"/>
      <c r="B29" s="93" t="s">
        <v>107</v>
      </c>
      <c r="C29" s="94" t="s">
        <v>182</v>
      </c>
      <c r="D29" s="94">
        <v>4</v>
      </c>
      <c r="E29" s="94">
        <v>3</v>
      </c>
      <c r="F29" s="94">
        <v>7</v>
      </c>
      <c r="G29" s="94">
        <v>1</v>
      </c>
      <c r="H29" s="94">
        <v>4</v>
      </c>
      <c r="I29" s="94">
        <v>9</v>
      </c>
      <c r="J29" s="94">
        <v>6</v>
      </c>
      <c r="K29" s="94">
        <v>3</v>
      </c>
      <c r="L29" s="94">
        <v>2</v>
      </c>
      <c r="M29" s="94">
        <v>2</v>
      </c>
      <c r="N29" s="94">
        <v>6</v>
      </c>
      <c r="O29" s="94">
        <v>3</v>
      </c>
      <c r="P29" s="94">
        <v>50</v>
      </c>
      <c r="Q29" s="94">
        <v>4</v>
      </c>
      <c r="R29" s="94">
        <v>3</v>
      </c>
      <c r="S29" s="94">
        <v>6</v>
      </c>
      <c r="T29" s="94">
        <v>4</v>
      </c>
      <c r="U29" s="94">
        <v>6</v>
      </c>
      <c r="V29" s="94">
        <v>4</v>
      </c>
      <c r="W29" s="94">
        <v>6</v>
      </c>
      <c r="X29" s="94">
        <v>4</v>
      </c>
      <c r="Y29" s="94">
        <v>5</v>
      </c>
      <c r="Z29" s="94">
        <v>4</v>
      </c>
      <c r="AA29" s="94">
        <v>4</v>
      </c>
      <c r="AB29" s="94">
        <v>3</v>
      </c>
      <c r="AC29" s="94">
        <v>53</v>
      </c>
      <c r="AD29" s="94">
        <v>2</v>
      </c>
      <c r="AE29" s="94">
        <v>3</v>
      </c>
      <c r="AF29" s="94">
        <v>4</v>
      </c>
      <c r="AG29" s="94">
        <v>3</v>
      </c>
      <c r="AH29" s="94">
        <v>2</v>
      </c>
      <c r="AI29" s="94">
        <v>2</v>
      </c>
      <c r="AJ29" s="94">
        <v>2</v>
      </c>
      <c r="AK29" s="94">
        <v>6</v>
      </c>
      <c r="AL29" s="94">
        <v>1</v>
      </c>
      <c r="AM29" s="94">
        <v>2</v>
      </c>
      <c r="AN29" s="94">
        <v>4</v>
      </c>
      <c r="AO29" s="94">
        <v>7</v>
      </c>
      <c r="AP29" s="94">
        <v>38</v>
      </c>
      <c r="AQ29" s="94">
        <v>4</v>
      </c>
      <c r="AR29" s="94">
        <v>4</v>
      </c>
      <c r="AS29" s="94">
        <v>5</v>
      </c>
      <c r="AT29" s="94">
        <v>4</v>
      </c>
      <c r="AU29" s="94">
        <v>5</v>
      </c>
      <c r="AV29" s="94">
        <v>4</v>
      </c>
      <c r="AW29" s="94">
        <v>2</v>
      </c>
      <c r="AX29" s="94">
        <v>5</v>
      </c>
      <c r="AY29" s="94">
        <v>4</v>
      </c>
      <c r="AZ29" s="94">
        <v>2</v>
      </c>
      <c r="BA29" s="94">
        <v>1</v>
      </c>
      <c r="BB29" s="94">
        <v>1</v>
      </c>
      <c r="BC29" s="94">
        <v>41</v>
      </c>
      <c r="BD29" s="94">
        <v>4</v>
      </c>
      <c r="BE29" s="94">
        <v>0</v>
      </c>
      <c r="BF29" s="94">
        <v>3</v>
      </c>
      <c r="BG29" s="94">
        <v>0</v>
      </c>
      <c r="BH29" s="94">
        <v>0</v>
      </c>
      <c r="BI29" s="94">
        <v>1</v>
      </c>
      <c r="BJ29" s="94">
        <v>1</v>
      </c>
      <c r="BK29" s="94">
        <v>4</v>
      </c>
      <c r="BL29" s="94">
        <v>0</v>
      </c>
      <c r="BM29" s="94">
        <v>1</v>
      </c>
      <c r="BN29" s="94">
        <v>1</v>
      </c>
      <c r="BO29" s="94">
        <v>0</v>
      </c>
      <c r="BP29" s="94">
        <v>15</v>
      </c>
      <c r="BQ29" s="94">
        <v>1</v>
      </c>
      <c r="BR29" s="94">
        <v>1</v>
      </c>
      <c r="BS29" s="94">
        <v>0</v>
      </c>
      <c r="BT29" s="94">
        <v>3</v>
      </c>
      <c r="BU29" s="94">
        <v>1</v>
      </c>
      <c r="BV29" s="94">
        <v>0</v>
      </c>
      <c r="BW29" s="94">
        <v>0</v>
      </c>
      <c r="BX29" s="94">
        <v>0</v>
      </c>
      <c r="BY29" s="94">
        <v>0</v>
      </c>
      <c r="BZ29" s="94">
        <v>1</v>
      </c>
      <c r="CA29" s="94">
        <v>1</v>
      </c>
      <c r="CB29" s="94">
        <v>1</v>
      </c>
      <c r="CC29" s="94">
        <v>9</v>
      </c>
      <c r="CD29" s="94">
        <v>0</v>
      </c>
      <c r="CE29" s="94">
        <v>1</v>
      </c>
      <c r="CF29" s="94">
        <v>1</v>
      </c>
      <c r="CG29" s="94">
        <v>0</v>
      </c>
      <c r="CH29" s="94">
        <v>0</v>
      </c>
      <c r="CI29" s="94">
        <v>1</v>
      </c>
      <c r="CJ29" s="94">
        <v>0</v>
      </c>
      <c r="CK29" s="94">
        <v>0</v>
      </c>
      <c r="CL29" s="94">
        <v>1</v>
      </c>
      <c r="CM29" s="94">
        <v>1</v>
      </c>
      <c r="CN29" s="94">
        <v>1</v>
      </c>
      <c r="CO29" s="94">
        <v>0</v>
      </c>
      <c r="CP29" s="94">
        <v>6</v>
      </c>
      <c r="CQ29" s="94">
        <v>0</v>
      </c>
      <c r="CR29" s="94">
        <v>0</v>
      </c>
      <c r="CS29" s="94">
        <v>0</v>
      </c>
      <c r="CT29" s="94">
        <v>2</v>
      </c>
      <c r="CU29" s="94">
        <v>0</v>
      </c>
      <c r="CV29" s="94">
        <v>0</v>
      </c>
      <c r="CW29" s="94">
        <v>0</v>
      </c>
      <c r="CX29" s="94">
        <v>1</v>
      </c>
      <c r="CY29" s="94">
        <v>0</v>
      </c>
      <c r="CZ29" s="94">
        <v>2</v>
      </c>
      <c r="DA29" s="94">
        <v>0</v>
      </c>
      <c r="DB29" s="94">
        <v>0</v>
      </c>
      <c r="DC29" s="94">
        <v>5</v>
      </c>
      <c r="DD29" s="94">
        <v>1</v>
      </c>
      <c r="DE29" s="94">
        <v>0</v>
      </c>
      <c r="DF29" s="94">
        <v>0</v>
      </c>
      <c r="DG29" s="94">
        <v>0</v>
      </c>
      <c r="DH29" s="94">
        <v>1</v>
      </c>
      <c r="DI29" s="94">
        <v>0</v>
      </c>
      <c r="DJ29" s="94">
        <v>0</v>
      </c>
      <c r="DK29" s="94">
        <v>0</v>
      </c>
      <c r="DL29" s="94">
        <v>1</v>
      </c>
      <c r="DM29" s="94">
        <v>0</v>
      </c>
      <c r="DN29" s="94">
        <v>1</v>
      </c>
      <c r="DO29" s="94">
        <v>1</v>
      </c>
      <c r="DP29" s="94">
        <v>5</v>
      </c>
      <c r="DQ29" s="94">
        <v>1</v>
      </c>
      <c r="DR29" s="94">
        <v>0</v>
      </c>
      <c r="DS29" s="94">
        <v>0</v>
      </c>
      <c r="DT29" s="94">
        <v>0</v>
      </c>
      <c r="DU29" s="94">
        <v>1</v>
      </c>
      <c r="DV29" s="94">
        <v>0</v>
      </c>
      <c r="DW29" s="94">
        <v>0</v>
      </c>
      <c r="DX29" s="94">
        <v>0</v>
      </c>
      <c r="DY29" s="94">
        <v>1</v>
      </c>
      <c r="DZ29" s="94">
        <v>0</v>
      </c>
      <c r="EA29" s="94">
        <v>0</v>
      </c>
      <c r="EB29" s="94">
        <v>1</v>
      </c>
      <c r="EC29" s="94">
        <v>4</v>
      </c>
      <c r="ED29" s="94">
        <v>0</v>
      </c>
      <c r="EE29" s="94">
        <v>1</v>
      </c>
      <c r="EF29" s="94">
        <v>1</v>
      </c>
      <c r="EG29" s="94">
        <v>0</v>
      </c>
      <c r="EH29" s="94">
        <v>0</v>
      </c>
      <c r="EI29" s="94">
        <v>0</v>
      </c>
      <c r="EJ29" s="94">
        <v>0</v>
      </c>
      <c r="EK29" s="94">
        <v>1</v>
      </c>
      <c r="EL29" s="94">
        <v>2</v>
      </c>
      <c r="EM29" s="94">
        <v>0</v>
      </c>
      <c r="EN29" s="94">
        <v>0</v>
      </c>
      <c r="EO29" s="94">
        <v>0</v>
      </c>
      <c r="EP29" s="94">
        <v>5</v>
      </c>
      <c r="EQ29" s="94">
        <v>0</v>
      </c>
      <c r="ER29" s="94">
        <v>1</v>
      </c>
      <c r="ES29" s="94">
        <v>0</v>
      </c>
      <c r="ET29" s="94">
        <v>0</v>
      </c>
      <c r="EU29" s="94">
        <v>0</v>
      </c>
      <c r="EV29" s="94">
        <v>0</v>
      </c>
      <c r="EW29" s="94">
        <v>0</v>
      </c>
      <c r="EX29" s="94">
        <v>1</v>
      </c>
      <c r="EY29" s="94">
        <v>1</v>
      </c>
      <c r="EZ29" s="94">
        <v>0</v>
      </c>
      <c r="FA29" s="94">
        <v>0</v>
      </c>
      <c r="FB29" s="94">
        <v>0</v>
      </c>
      <c r="FC29" s="94">
        <v>3</v>
      </c>
      <c r="FD29" s="94">
        <v>0</v>
      </c>
      <c r="FE29" s="94">
        <v>0</v>
      </c>
      <c r="FF29" s="94">
        <v>0</v>
      </c>
      <c r="FG29" s="94">
        <v>1</v>
      </c>
      <c r="FH29" s="94">
        <v>0</v>
      </c>
      <c r="FI29" s="94">
        <v>0</v>
      </c>
      <c r="FJ29" s="94">
        <v>0</v>
      </c>
      <c r="FK29" s="94">
        <v>1</v>
      </c>
      <c r="FL29" s="94">
        <v>0</v>
      </c>
      <c r="FM29" s="94">
        <v>1</v>
      </c>
      <c r="FN29" s="94">
        <v>0</v>
      </c>
      <c r="FO29" s="94">
        <v>0</v>
      </c>
      <c r="FP29" s="94">
        <v>3</v>
      </c>
      <c r="FQ29" s="94">
        <v>0</v>
      </c>
      <c r="FR29" s="94">
        <v>0</v>
      </c>
      <c r="FS29" s="94">
        <v>0</v>
      </c>
      <c r="FT29" s="94">
        <v>0</v>
      </c>
      <c r="FU29" s="94">
        <v>0</v>
      </c>
      <c r="FV29" s="94">
        <v>0</v>
      </c>
      <c r="FW29" s="94">
        <v>0</v>
      </c>
      <c r="FX29" s="94">
        <v>0</v>
      </c>
      <c r="FY29" s="94">
        <v>0</v>
      </c>
      <c r="FZ29" s="94">
        <v>0</v>
      </c>
      <c r="GA29" s="94">
        <v>0</v>
      </c>
      <c r="GB29" s="94">
        <v>0</v>
      </c>
      <c r="GC29" s="94">
        <v>0</v>
      </c>
      <c r="GD29" s="94">
        <v>0</v>
      </c>
      <c r="GE29" s="94">
        <v>0</v>
      </c>
      <c r="GF29" s="94">
        <v>0</v>
      </c>
      <c r="GG29" s="94">
        <v>0</v>
      </c>
      <c r="GH29" s="94">
        <v>0</v>
      </c>
      <c r="GI29" s="94">
        <v>0</v>
      </c>
      <c r="GJ29" s="94">
        <v>0</v>
      </c>
      <c r="GK29" s="94">
        <v>0</v>
      </c>
      <c r="GL29" s="94">
        <v>0</v>
      </c>
      <c r="GM29" s="94">
        <v>0</v>
      </c>
      <c r="GN29" s="94">
        <v>0</v>
      </c>
      <c r="GO29" s="94">
        <v>0</v>
      </c>
      <c r="GP29" s="94">
        <v>0</v>
      </c>
    </row>
    <row r="30" spans="1:198" s="50" customFormat="1">
      <c r="A30" s="92"/>
      <c r="B30" s="93" t="s">
        <v>316</v>
      </c>
      <c r="C30" s="94" t="s">
        <v>183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1</v>
      </c>
      <c r="L30" s="95">
        <v>0</v>
      </c>
      <c r="M30" s="95">
        <v>0</v>
      </c>
      <c r="N30" s="95">
        <v>0</v>
      </c>
      <c r="O30" s="95">
        <v>0</v>
      </c>
      <c r="P30" s="95">
        <v>1</v>
      </c>
      <c r="Q30" s="95">
        <v>0</v>
      </c>
      <c r="R30" s="95">
        <v>0</v>
      </c>
      <c r="S30" s="95">
        <v>0</v>
      </c>
      <c r="T30" s="95">
        <v>0</v>
      </c>
      <c r="U30" s="95">
        <v>1</v>
      </c>
      <c r="V30" s="95">
        <v>1</v>
      </c>
      <c r="W30" s="95">
        <v>1</v>
      </c>
      <c r="X30" s="95">
        <v>0</v>
      </c>
      <c r="Y30" s="95">
        <v>0</v>
      </c>
      <c r="Z30" s="95">
        <v>1</v>
      </c>
      <c r="AA30" s="95">
        <v>0</v>
      </c>
      <c r="AB30" s="95">
        <v>1</v>
      </c>
      <c r="AC30" s="95">
        <v>5</v>
      </c>
      <c r="AD30" s="95">
        <v>0</v>
      </c>
      <c r="AE30" s="95">
        <v>0</v>
      </c>
      <c r="AF30" s="95">
        <v>0</v>
      </c>
      <c r="AG30" s="95">
        <v>0</v>
      </c>
      <c r="AH30" s="95">
        <v>0</v>
      </c>
      <c r="AI30" s="95">
        <v>0</v>
      </c>
      <c r="AJ30" s="95">
        <v>0</v>
      </c>
      <c r="AK30" s="95">
        <v>0</v>
      </c>
      <c r="AL30" s="95">
        <v>0</v>
      </c>
      <c r="AM30" s="95">
        <v>0</v>
      </c>
      <c r="AN30" s="95">
        <v>0</v>
      </c>
      <c r="AO30" s="95">
        <v>0</v>
      </c>
      <c r="AP30" s="95">
        <v>0</v>
      </c>
      <c r="AQ30" s="95">
        <v>0</v>
      </c>
      <c r="AR30" s="95">
        <v>0</v>
      </c>
      <c r="AS30" s="95">
        <v>0</v>
      </c>
      <c r="AT30" s="95">
        <v>0</v>
      </c>
      <c r="AU30" s="95">
        <v>0</v>
      </c>
      <c r="AV30" s="95">
        <v>0</v>
      </c>
      <c r="AW30" s="95">
        <v>0</v>
      </c>
      <c r="AX30" s="95">
        <v>0</v>
      </c>
      <c r="AY30" s="95">
        <v>0</v>
      </c>
      <c r="AZ30" s="95">
        <v>0</v>
      </c>
      <c r="BA30" s="95">
        <v>0</v>
      </c>
      <c r="BB30" s="95">
        <v>0</v>
      </c>
      <c r="BC30" s="95">
        <v>0</v>
      </c>
      <c r="BD30" s="95">
        <v>0</v>
      </c>
      <c r="BE30" s="95">
        <v>0</v>
      </c>
      <c r="BF30" s="95">
        <v>0</v>
      </c>
      <c r="BG30" s="95">
        <v>0</v>
      </c>
      <c r="BH30" s="95">
        <v>0</v>
      </c>
      <c r="BI30" s="95">
        <v>0</v>
      </c>
      <c r="BJ30" s="95">
        <v>0</v>
      </c>
      <c r="BK30" s="95">
        <v>0</v>
      </c>
      <c r="BL30" s="95">
        <v>0</v>
      </c>
      <c r="BM30" s="95">
        <v>0</v>
      </c>
      <c r="BN30" s="95">
        <v>0</v>
      </c>
      <c r="BO30" s="95">
        <v>0</v>
      </c>
      <c r="BP30" s="95">
        <v>0</v>
      </c>
      <c r="BQ30" s="95">
        <v>0</v>
      </c>
      <c r="BR30" s="95">
        <v>0</v>
      </c>
      <c r="BS30" s="95">
        <v>1</v>
      </c>
      <c r="BT30" s="95">
        <v>0</v>
      </c>
      <c r="BU30" s="95">
        <v>1</v>
      </c>
      <c r="BV30" s="95">
        <v>0</v>
      </c>
      <c r="BW30" s="95">
        <v>0</v>
      </c>
      <c r="BX30" s="95">
        <v>0</v>
      </c>
      <c r="BY30" s="95">
        <v>0</v>
      </c>
      <c r="BZ30" s="95">
        <v>0</v>
      </c>
      <c r="CA30" s="95">
        <v>1</v>
      </c>
      <c r="CB30" s="95">
        <v>0</v>
      </c>
      <c r="CC30" s="95">
        <v>3</v>
      </c>
      <c r="CD30" s="95">
        <v>0</v>
      </c>
      <c r="CE30" s="95">
        <v>0</v>
      </c>
      <c r="CF30" s="95">
        <v>0</v>
      </c>
      <c r="CG30" s="95">
        <v>0</v>
      </c>
      <c r="CH30" s="95">
        <v>0</v>
      </c>
      <c r="CI30" s="95">
        <v>0</v>
      </c>
      <c r="CJ30" s="95">
        <v>0</v>
      </c>
      <c r="CK30" s="95">
        <v>0</v>
      </c>
      <c r="CL30" s="95">
        <v>0</v>
      </c>
      <c r="CM30" s="95">
        <v>0</v>
      </c>
      <c r="CN30" s="95">
        <v>1</v>
      </c>
      <c r="CO30" s="95">
        <v>0</v>
      </c>
      <c r="CP30" s="95">
        <v>1</v>
      </c>
      <c r="CQ30" s="95">
        <v>0</v>
      </c>
      <c r="CR30" s="95">
        <v>0</v>
      </c>
      <c r="CS30" s="95">
        <v>0</v>
      </c>
      <c r="CT30" s="95">
        <v>0</v>
      </c>
      <c r="CU30" s="95">
        <v>0</v>
      </c>
      <c r="CV30" s="95">
        <v>0</v>
      </c>
      <c r="CW30" s="95">
        <v>0</v>
      </c>
      <c r="CX30" s="95">
        <v>1</v>
      </c>
      <c r="CY30" s="95">
        <v>0</v>
      </c>
      <c r="CZ30" s="95">
        <v>1</v>
      </c>
      <c r="DA30" s="95">
        <v>0</v>
      </c>
      <c r="DB30" s="95">
        <v>0</v>
      </c>
      <c r="DC30" s="95">
        <v>2</v>
      </c>
      <c r="DD30" s="95">
        <v>0</v>
      </c>
      <c r="DE30" s="95">
        <v>0</v>
      </c>
      <c r="DF30" s="95">
        <v>0</v>
      </c>
      <c r="DG30" s="95">
        <v>0</v>
      </c>
      <c r="DH30" s="95">
        <v>0</v>
      </c>
      <c r="DI30" s="95">
        <v>0</v>
      </c>
      <c r="DJ30" s="95">
        <v>0</v>
      </c>
      <c r="DK30" s="95">
        <v>0</v>
      </c>
      <c r="DL30" s="95">
        <v>0</v>
      </c>
      <c r="DM30" s="95">
        <v>0</v>
      </c>
      <c r="DN30" s="95">
        <v>0</v>
      </c>
      <c r="DO30" s="95">
        <v>0</v>
      </c>
      <c r="DP30" s="95">
        <v>0</v>
      </c>
      <c r="DQ30" s="95">
        <v>0</v>
      </c>
      <c r="DR30" s="95">
        <v>0</v>
      </c>
      <c r="DS30" s="95">
        <v>0</v>
      </c>
      <c r="DT30" s="95">
        <v>0</v>
      </c>
      <c r="DU30" s="95">
        <v>0</v>
      </c>
      <c r="DV30" s="95">
        <v>0</v>
      </c>
      <c r="DW30" s="95">
        <v>0</v>
      </c>
      <c r="DX30" s="95">
        <v>0</v>
      </c>
      <c r="DY30" s="95">
        <v>0</v>
      </c>
      <c r="DZ30" s="95">
        <v>0</v>
      </c>
      <c r="EA30" s="95">
        <v>0</v>
      </c>
      <c r="EB30" s="95">
        <v>0</v>
      </c>
      <c r="EC30" s="95">
        <v>0</v>
      </c>
      <c r="ED30" s="95">
        <v>0</v>
      </c>
      <c r="EE30" s="95">
        <v>1</v>
      </c>
      <c r="EF30" s="95">
        <v>0</v>
      </c>
      <c r="EG30" s="95">
        <v>0</v>
      </c>
      <c r="EH30" s="95">
        <v>0</v>
      </c>
      <c r="EI30" s="95">
        <v>0</v>
      </c>
      <c r="EJ30" s="95">
        <v>0</v>
      </c>
      <c r="EK30" s="95">
        <v>0</v>
      </c>
      <c r="EL30" s="95">
        <v>0</v>
      </c>
      <c r="EM30" s="95">
        <v>0</v>
      </c>
      <c r="EN30" s="95">
        <v>0</v>
      </c>
      <c r="EO30" s="95">
        <v>0</v>
      </c>
      <c r="EP30" s="95">
        <v>1</v>
      </c>
      <c r="EQ30" s="95">
        <v>0</v>
      </c>
      <c r="ER30" s="95">
        <v>0</v>
      </c>
      <c r="ES30" s="95">
        <v>0</v>
      </c>
      <c r="ET30" s="95">
        <v>0</v>
      </c>
      <c r="EU30" s="95">
        <v>0</v>
      </c>
      <c r="EV30" s="95">
        <v>0</v>
      </c>
      <c r="EW30" s="95">
        <v>0</v>
      </c>
      <c r="EX30" s="95">
        <v>0</v>
      </c>
      <c r="EY30" s="95">
        <v>0</v>
      </c>
      <c r="EZ30" s="95">
        <v>0</v>
      </c>
      <c r="FA30" s="95">
        <v>0</v>
      </c>
      <c r="FB30" s="95">
        <v>0</v>
      </c>
      <c r="FC30" s="95">
        <v>0</v>
      </c>
      <c r="FD30" s="95">
        <v>0</v>
      </c>
      <c r="FE30" s="95">
        <v>0</v>
      </c>
      <c r="FF30" s="95">
        <v>0</v>
      </c>
      <c r="FG30" s="95">
        <v>0</v>
      </c>
      <c r="FH30" s="95">
        <v>1</v>
      </c>
      <c r="FI30" s="95">
        <v>0</v>
      </c>
      <c r="FJ30" s="95">
        <v>0</v>
      </c>
      <c r="FK30" s="95">
        <v>0</v>
      </c>
      <c r="FL30" s="95">
        <v>0</v>
      </c>
      <c r="FM30" s="95">
        <v>0</v>
      </c>
      <c r="FN30" s="95">
        <v>0</v>
      </c>
      <c r="FO30" s="95">
        <v>0</v>
      </c>
      <c r="FP30" s="95">
        <v>1</v>
      </c>
      <c r="FQ30" s="95">
        <v>0</v>
      </c>
      <c r="FR30" s="95">
        <v>0</v>
      </c>
      <c r="FS30" s="95">
        <v>0</v>
      </c>
      <c r="FT30" s="95">
        <v>0</v>
      </c>
      <c r="FU30" s="95">
        <v>0</v>
      </c>
      <c r="FV30" s="95">
        <v>0</v>
      </c>
      <c r="FW30" s="95">
        <v>0</v>
      </c>
      <c r="FX30" s="95">
        <v>0</v>
      </c>
      <c r="FY30" s="95">
        <v>0</v>
      </c>
      <c r="FZ30" s="95">
        <v>0</v>
      </c>
      <c r="GA30" s="95">
        <v>0</v>
      </c>
      <c r="GB30" s="95">
        <v>0</v>
      </c>
      <c r="GC30" s="95">
        <v>0</v>
      </c>
      <c r="GD30" s="95">
        <v>0</v>
      </c>
      <c r="GE30" s="95">
        <v>0</v>
      </c>
      <c r="GF30" s="95">
        <v>0</v>
      </c>
      <c r="GG30" s="95">
        <v>0</v>
      </c>
      <c r="GH30" s="95">
        <v>0</v>
      </c>
      <c r="GI30" s="95">
        <v>0</v>
      </c>
      <c r="GJ30" s="95">
        <v>0</v>
      </c>
      <c r="GK30" s="95">
        <v>0</v>
      </c>
      <c r="GL30" s="95">
        <v>0</v>
      </c>
      <c r="GM30" s="95">
        <v>0</v>
      </c>
      <c r="GN30" s="95">
        <v>0</v>
      </c>
      <c r="GO30" s="95">
        <v>0</v>
      </c>
      <c r="GP30" s="95">
        <v>0</v>
      </c>
    </row>
    <row r="31" spans="1:198" s="50" customFormat="1">
      <c r="A31" s="92"/>
      <c r="B31" s="474" t="s">
        <v>10</v>
      </c>
      <c r="C31" s="475"/>
      <c r="D31" s="99">
        <v>5</v>
      </c>
      <c r="E31" s="99">
        <v>3</v>
      </c>
      <c r="F31" s="99">
        <v>8</v>
      </c>
      <c r="G31" s="99">
        <v>3</v>
      </c>
      <c r="H31" s="99">
        <v>6</v>
      </c>
      <c r="I31" s="99">
        <v>13</v>
      </c>
      <c r="J31" s="99">
        <v>7</v>
      </c>
      <c r="K31" s="99">
        <v>5</v>
      </c>
      <c r="L31" s="99">
        <v>4</v>
      </c>
      <c r="M31" s="99">
        <v>4</v>
      </c>
      <c r="N31" s="99">
        <v>8</v>
      </c>
      <c r="O31" s="99">
        <v>4</v>
      </c>
      <c r="P31" s="99">
        <v>70</v>
      </c>
      <c r="Q31" s="99">
        <v>4</v>
      </c>
      <c r="R31" s="99">
        <v>5</v>
      </c>
      <c r="S31" s="99">
        <v>7</v>
      </c>
      <c r="T31" s="99">
        <v>4</v>
      </c>
      <c r="U31" s="99">
        <v>7</v>
      </c>
      <c r="V31" s="99">
        <v>8</v>
      </c>
      <c r="W31" s="99">
        <v>7</v>
      </c>
      <c r="X31" s="99">
        <v>5</v>
      </c>
      <c r="Y31" s="99">
        <v>6</v>
      </c>
      <c r="Z31" s="99">
        <v>7</v>
      </c>
      <c r="AA31" s="99">
        <v>4</v>
      </c>
      <c r="AB31" s="99">
        <v>6</v>
      </c>
      <c r="AC31" s="99">
        <v>70</v>
      </c>
      <c r="AD31" s="99">
        <v>4</v>
      </c>
      <c r="AE31" s="99">
        <v>3</v>
      </c>
      <c r="AF31" s="99">
        <v>4</v>
      </c>
      <c r="AG31" s="99">
        <v>3</v>
      </c>
      <c r="AH31" s="99">
        <v>2</v>
      </c>
      <c r="AI31" s="99">
        <v>2</v>
      </c>
      <c r="AJ31" s="99">
        <v>3</v>
      </c>
      <c r="AK31" s="99">
        <v>7</v>
      </c>
      <c r="AL31" s="99">
        <v>2</v>
      </c>
      <c r="AM31" s="99">
        <v>3</v>
      </c>
      <c r="AN31" s="99">
        <v>5</v>
      </c>
      <c r="AO31" s="99">
        <v>8</v>
      </c>
      <c r="AP31" s="99">
        <v>46</v>
      </c>
      <c r="AQ31" s="99">
        <v>4</v>
      </c>
      <c r="AR31" s="99">
        <v>7</v>
      </c>
      <c r="AS31" s="99">
        <v>8</v>
      </c>
      <c r="AT31" s="99">
        <v>5</v>
      </c>
      <c r="AU31" s="99">
        <v>6</v>
      </c>
      <c r="AV31" s="99">
        <v>4</v>
      </c>
      <c r="AW31" s="99">
        <v>5</v>
      </c>
      <c r="AX31" s="99">
        <v>6</v>
      </c>
      <c r="AY31" s="99">
        <v>5</v>
      </c>
      <c r="AZ31" s="99">
        <v>2</v>
      </c>
      <c r="BA31" s="99">
        <v>2</v>
      </c>
      <c r="BB31" s="99">
        <v>4</v>
      </c>
      <c r="BC31" s="99">
        <v>58</v>
      </c>
      <c r="BD31" s="99">
        <v>4</v>
      </c>
      <c r="BE31" s="99">
        <v>5</v>
      </c>
      <c r="BF31" s="99">
        <v>5</v>
      </c>
      <c r="BG31" s="99">
        <v>1</v>
      </c>
      <c r="BH31" s="99">
        <v>1</v>
      </c>
      <c r="BI31" s="99">
        <v>1</v>
      </c>
      <c r="BJ31" s="99">
        <v>1</v>
      </c>
      <c r="BK31" s="99">
        <v>5</v>
      </c>
      <c r="BL31" s="99">
        <v>2</v>
      </c>
      <c r="BM31" s="99">
        <v>1</v>
      </c>
      <c r="BN31" s="99">
        <v>2</v>
      </c>
      <c r="BO31" s="99">
        <v>5</v>
      </c>
      <c r="BP31" s="99">
        <v>33</v>
      </c>
      <c r="BQ31" s="99">
        <v>5</v>
      </c>
      <c r="BR31" s="99">
        <v>2</v>
      </c>
      <c r="BS31" s="99">
        <v>3</v>
      </c>
      <c r="BT31" s="99">
        <v>7</v>
      </c>
      <c r="BU31" s="99">
        <v>3</v>
      </c>
      <c r="BV31" s="99">
        <v>0</v>
      </c>
      <c r="BW31" s="99">
        <v>0</v>
      </c>
      <c r="BX31" s="99">
        <v>3</v>
      </c>
      <c r="BY31" s="99">
        <v>0</v>
      </c>
      <c r="BZ31" s="99">
        <v>1</v>
      </c>
      <c r="CA31" s="99">
        <v>3</v>
      </c>
      <c r="CB31" s="99">
        <v>2</v>
      </c>
      <c r="CC31" s="99">
        <v>29</v>
      </c>
      <c r="CD31" s="99">
        <v>2</v>
      </c>
      <c r="CE31" s="99">
        <v>2</v>
      </c>
      <c r="CF31" s="99">
        <v>4</v>
      </c>
      <c r="CG31" s="99">
        <v>1</v>
      </c>
      <c r="CH31" s="99">
        <v>3</v>
      </c>
      <c r="CI31" s="99">
        <v>2</v>
      </c>
      <c r="CJ31" s="99">
        <v>1</v>
      </c>
      <c r="CK31" s="99">
        <v>2</v>
      </c>
      <c r="CL31" s="99">
        <v>2</v>
      </c>
      <c r="CM31" s="99">
        <v>1</v>
      </c>
      <c r="CN31" s="99">
        <v>3</v>
      </c>
      <c r="CO31" s="99">
        <v>2</v>
      </c>
      <c r="CP31" s="99">
        <v>25</v>
      </c>
      <c r="CQ31" s="99">
        <v>1</v>
      </c>
      <c r="CR31" s="99">
        <v>2</v>
      </c>
      <c r="CS31" s="99">
        <v>1</v>
      </c>
      <c r="CT31" s="99">
        <v>5</v>
      </c>
      <c r="CU31" s="99">
        <v>2</v>
      </c>
      <c r="CV31" s="99">
        <v>2</v>
      </c>
      <c r="CW31" s="99">
        <v>2</v>
      </c>
      <c r="CX31" s="99">
        <v>3</v>
      </c>
      <c r="CY31" s="99">
        <v>3</v>
      </c>
      <c r="CZ31" s="99">
        <v>3</v>
      </c>
      <c r="DA31" s="99">
        <v>2</v>
      </c>
      <c r="DB31" s="99">
        <v>1</v>
      </c>
      <c r="DC31" s="99">
        <v>27</v>
      </c>
      <c r="DD31" s="99">
        <v>2</v>
      </c>
      <c r="DE31" s="99">
        <v>2</v>
      </c>
      <c r="DF31" s="99">
        <v>4</v>
      </c>
      <c r="DG31" s="99">
        <v>1</v>
      </c>
      <c r="DH31" s="99">
        <v>4</v>
      </c>
      <c r="DI31" s="99">
        <v>2</v>
      </c>
      <c r="DJ31" s="99">
        <v>0</v>
      </c>
      <c r="DK31" s="99">
        <v>2</v>
      </c>
      <c r="DL31" s="99">
        <v>2</v>
      </c>
      <c r="DM31" s="99">
        <v>1</v>
      </c>
      <c r="DN31" s="99">
        <v>3</v>
      </c>
      <c r="DO31" s="99">
        <v>1</v>
      </c>
      <c r="DP31" s="99">
        <v>24</v>
      </c>
      <c r="DQ31" s="99">
        <v>2</v>
      </c>
      <c r="DR31" s="99">
        <v>3</v>
      </c>
      <c r="DS31" s="99">
        <v>2</v>
      </c>
      <c r="DT31" s="99">
        <v>1</v>
      </c>
      <c r="DU31" s="99">
        <v>1</v>
      </c>
      <c r="DV31" s="99">
        <v>0</v>
      </c>
      <c r="DW31" s="99">
        <v>0</v>
      </c>
      <c r="DX31" s="99">
        <v>2</v>
      </c>
      <c r="DY31" s="99">
        <v>2</v>
      </c>
      <c r="DZ31" s="99">
        <v>1</v>
      </c>
      <c r="EA31" s="99">
        <v>0</v>
      </c>
      <c r="EB31" s="99">
        <v>1</v>
      </c>
      <c r="EC31" s="99">
        <v>15</v>
      </c>
      <c r="ED31" s="99">
        <v>0</v>
      </c>
      <c r="EE31" s="99">
        <v>2</v>
      </c>
      <c r="EF31" s="99">
        <v>2</v>
      </c>
      <c r="EG31" s="99">
        <v>1</v>
      </c>
      <c r="EH31" s="99">
        <v>0</v>
      </c>
      <c r="EI31" s="99">
        <v>1</v>
      </c>
      <c r="EJ31" s="99">
        <v>0</v>
      </c>
      <c r="EK31" s="99">
        <v>1</v>
      </c>
      <c r="EL31" s="99">
        <v>2</v>
      </c>
      <c r="EM31" s="99">
        <v>2</v>
      </c>
      <c r="EN31" s="99">
        <v>1</v>
      </c>
      <c r="EO31" s="99">
        <v>0</v>
      </c>
      <c r="EP31" s="99">
        <v>12</v>
      </c>
      <c r="EQ31" s="99">
        <v>0</v>
      </c>
      <c r="ER31" s="99">
        <v>1</v>
      </c>
      <c r="ES31" s="99">
        <v>1</v>
      </c>
      <c r="ET31" s="99">
        <v>1</v>
      </c>
      <c r="EU31" s="99">
        <v>1</v>
      </c>
      <c r="EV31" s="99">
        <v>1</v>
      </c>
      <c r="EW31" s="99">
        <v>1</v>
      </c>
      <c r="EX31" s="99">
        <v>1</v>
      </c>
      <c r="EY31" s="99">
        <v>2</v>
      </c>
      <c r="EZ31" s="99">
        <v>1</v>
      </c>
      <c r="FA31" s="99">
        <v>0</v>
      </c>
      <c r="FB31" s="99">
        <v>0</v>
      </c>
      <c r="FC31" s="99">
        <v>10</v>
      </c>
      <c r="FD31" s="99">
        <v>0</v>
      </c>
      <c r="FE31" s="99">
        <v>2</v>
      </c>
      <c r="FF31" s="99">
        <v>1</v>
      </c>
      <c r="FG31" s="99">
        <v>2</v>
      </c>
      <c r="FH31" s="99">
        <v>3</v>
      </c>
      <c r="FI31" s="99">
        <v>1</v>
      </c>
      <c r="FJ31" s="99">
        <v>1</v>
      </c>
      <c r="FK31" s="99">
        <v>4</v>
      </c>
      <c r="FL31" s="99">
        <v>0</v>
      </c>
      <c r="FM31" s="99">
        <v>1</v>
      </c>
      <c r="FN31" s="99">
        <v>0</v>
      </c>
      <c r="FO31" s="99">
        <v>2</v>
      </c>
      <c r="FP31" s="99">
        <v>17</v>
      </c>
      <c r="FQ31" s="99">
        <v>1</v>
      </c>
      <c r="FR31" s="99">
        <v>0</v>
      </c>
      <c r="FS31" s="99">
        <v>2</v>
      </c>
      <c r="FT31" s="99">
        <v>1</v>
      </c>
      <c r="FU31" s="99">
        <v>0</v>
      </c>
      <c r="FV31" s="99">
        <v>0</v>
      </c>
      <c r="FW31" s="99">
        <v>0</v>
      </c>
      <c r="FX31" s="99">
        <v>0</v>
      </c>
      <c r="FY31" s="99">
        <v>1</v>
      </c>
      <c r="FZ31" s="99">
        <v>1</v>
      </c>
      <c r="GA31" s="99">
        <v>2</v>
      </c>
      <c r="GB31" s="99">
        <v>1</v>
      </c>
      <c r="GC31" s="99">
        <v>9</v>
      </c>
      <c r="GD31" s="99">
        <v>4</v>
      </c>
      <c r="GE31" s="99">
        <v>2</v>
      </c>
      <c r="GF31" s="99">
        <v>1</v>
      </c>
      <c r="GG31" s="99">
        <v>1</v>
      </c>
      <c r="GH31" s="99">
        <v>2</v>
      </c>
      <c r="GI31" s="99">
        <v>5</v>
      </c>
      <c r="GJ31" s="99">
        <v>2</v>
      </c>
      <c r="GK31" s="99">
        <v>4</v>
      </c>
      <c r="GL31" s="99">
        <v>3</v>
      </c>
      <c r="GM31" s="99">
        <v>3</v>
      </c>
      <c r="GN31" s="99">
        <v>1</v>
      </c>
      <c r="GO31" s="99">
        <v>3</v>
      </c>
      <c r="GP31" s="99">
        <v>31</v>
      </c>
    </row>
    <row r="32" spans="1:198" s="48" customFormat="1" ht="12.75" customHeight="1">
      <c r="A32" s="84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</row>
    <row r="33" spans="1:198" s="48" customFormat="1" ht="12.75" customHeight="1">
      <c r="A33" s="84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</row>
    <row r="34" spans="1:198" s="48" customFormat="1">
      <c r="A34" s="84"/>
      <c r="B34" s="87" t="s">
        <v>1146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  <c r="DW34" s="86"/>
      <c r="DX34" s="86"/>
      <c r="DY34" s="86"/>
      <c r="DZ34" s="86"/>
      <c r="EA34" s="86"/>
      <c r="EB34" s="86"/>
      <c r="EC34" s="86"/>
      <c r="ED34" s="86"/>
      <c r="EE34" s="86"/>
      <c r="EF34" s="86"/>
      <c r="EG34" s="86"/>
      <c r="EH34" s="86"/>
      <c r="EI34" s="86"/>
      <c r="EJ34" s="86"/>
      <c r="EK34" s="86"/>
      <c r="EL34" s="86"/>
      <c r="EM34" s="86"/>
      <c r="EN34" s="86"/>
      <c r="EO34" s="86"/>
      <c r="EP34" s="86"/>
      <c r="EQ34" s="86"/>
      <c r="ER34" s="86"/>
      <c r="ES34" s="86"/>
      <c r="ET34" s="86"/>
      <c r="EU34" s="86"/>
      <c r="EV34" s="86"/>
      <c r="EW34" s="86"/>
      <c r="EX34" s="86"/>
      <c r="EY34" s="86"/>
      <c r="EZ34" s="86"/>
      <c r="FA34" s="86"/>
      <c r="FB34" s="86"/>
      <c r="FC34" s="86"/>
      <c r="FD34" s="86"/>
      <c r="FE34" s="86"/>
      <c r="FF34" s="86"/>
      <c r="FG34" s="86"/>
      <c r="FH34" s="86"/>
      <c r="FI34" s="86"/>
      <c r="FJ34" s="86"/>
      <c r="FK34" s="86"/>
      <c r="FL34" s="86"/>
      <c r="FM34" s="86"/>
      <c r="FN34" s="86"/>
      <c r="FO34" s="86"/>
      <c r="FP34" s="86"/>
      <c r="FQ34" s="86"/>
      <c r="FR34" s="86"/>
      <c r="FS34" s="86"/>
      <c r="FT34" s="86"/>
      <c r="FU34" s="86"/>
      <c r="FV34" s="86"/>
      <c r="FW34" s="86"/>
      <c r="FX34" s="86"/>
      <c r="FY34" s="86"/>
      <c r="FZ34" s="86"/>
      <c r="GA34" s="86"/>
      <c r="GB34" s="86"/>
      <c r="GC34" s="86"/>
    </row>
    <row r="35" spans="1:198" s="47" customFormat="1">
      <c r="A35" s="80"/>
      <c r="B35" s="80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8"/>
      <c r="FD35" s="88"/>
      <c r="FE35" s="88"/>
      <c r="FF35" s="88"/>
      <c r="FG35" s="88"/>
      <c r="FH35" s="88"/>
      <c r="FI35" s="88"/>
      <c r="FJ35" s="88"/>
      <c r="FK35" s="88"/>
      <c r="FL35" s="88"/>
      <c r="FM35" s="88"/>
      <c r="FN35" s="88"/>
      <c r="FO35" s="88"/>
      <c r="FP35" s="88"/>
      <c r="FQ35" s="88"/>
      <c r="FR35" s="88"/>
      <c r="FS35" s="88"/>
      <c r="FT35" s="88"/>
      <c r="FU35" s="88"/>
      <c r="FV35" s="88"/>
      <c r="FW35" s="88"/>
      <c r="FX35" s="88"/>
      <c r="FY35" s="88"/>
      <c r="FZ35" s="88"/>
      <c r="GA35" s="88"/>
      <c r="GB35" s="88"/>
      <c r="GC35" s="88"/>
    </row>
    <row r="36" spans="1:198" s="49" customFormat="1">
      <c r="A36" s="89"/>
      <c r="B36" s="470" t="s">
        <v>103</v>
      </c>
      <c r="C36" s="472" t="s">
        <v>313</v>
      </c>
      <c r="D36" s="90">
        <v>2005</v>
      </c>
      <c r="E36" s="90">
        <v>2005</v>
      </c>
      <c r="F36" s="90">
        <v>2005</v>
      </c>
      <c r="G36" s="90">
        <v>2005</v>
      </c>
      <c r="H36" s="90">
        <v>2005</v>
      </c>
      <c r="I36" s="90">
        <v>2005</v>
      </c>
      <c r="J36" s="90">
        <v>2005</v>
      </c>
      <c r="K36" s="90">
        <v>2005</v>
      </c>
      <c r="L36" s="90">
        <v>2005</v>
      </c>
      <c r="M36" s="90">
        <v>2005</v>
      </c>
      <c r="N36" s="90">
        <v>2005</v>
      </c>
      <c r="O36" s="90">
        <v>2005</v>
      </c>
      <c r="P36" s="90">
        <v>2005</v>
      </c>
      <c r="Q36" s="90">
        <v>2006</v>
      </c>
      <c r="R36" s="90">
        <v>2006</v>
      </c>
      <c r="S36" s="90">
        <v>2006</v>
      </c>
      <c r="T36" s="90">
        <v>2006</v>
      </c>
      <c r="U36" s="90">
        <v>2006</v>
      </c>
      <c r="V36" s="90">
        <v>2006</v>
      </c>
      <c r="W36" s="90">
        <v>2006</v>
      </c>
      <c r="X36" s="90">
        <v>2006</v>
      </c>
      <c r="Y36" s="90">
        <v>2006</v>
      </c>
      <c r="Z36" s="90">
        <v>2006</v>
      </c>
      <c r="AA36" s="90">
        <v>2006</v>
      </c>
      <c r="AB36" s="90">
        <v>2006</v>
      </c>
      <c r="AC36" s="90">
        <v>2006</v>
      </c>
      <c r="AD36" s="90">
        <v>2007</v>
      </c>
      <c r="AE36" s="90">
        <v>2007</v>
      </c>
      <c r="AF36" s="90">
        <v>2007</v>
      </c>
      <c r="AG36" s="90">
        <v>2007</v>
      </c>
      <c r="AH36" s="90">
        <v>2007</v>
      </c>
      <c r="AI36" s="90">
        <v>2007</v>
      </c>
      <c r="AJ36" s="90">
        <v>2007</v>
      </c>
      <c r="AK36" s="90">
        <v>2007</v>
      </c>
      <c r="AL36" s="90">
        <v>2007</v>
      </c>
      <c r="AM36" s="90">
        <v>2007</v>
      </c>
      <c r="AN36" s="90">
        <v>2007</v>
      </c>
      <c r="AO36" s="90">
        <v>2007</v>
      </c>
      <c r="AP36" s="90">
        <v>2007</v>
      </c>
      <c r="AQ36" s="90">
        <v>2008</v>
      </c>
      <c r="AR36" s="90">
        <v>2008</v>
      </c>
      <c r="AS36" s="90">
        <v>2008</v>
      </c>
      <c r="AT36" s="90">
        <v>2008</v>
      </c>
      <c r="AU36" s="90">
        <v>2008</v>
      </c>
      <c r="AV36" s="90">
        <v>2008</v>
      </c>
      <c r="AW36" s="90">
        <v>2008</v>
      </c>
      <c r="AX36" s="90">
        <v>2008</v>
      </c>
      <c r="AY36" s="90">
        <v>2008</v>
      </c>
      <c r="AZ36" s="90">
        <v>2008</v>
      </c>
      <c r="BA36" s="90">
        <v>2008</v>
      </c>
      <c r="BB36" s="90">
        <v>2008</v>
      </c>
      <c r="BC36" s="90">
        <v>2008</v>
      </c>
      <c r="BD36" s="90">
        <v>2009</v>
      </c>
      <c r="BE36" s="90">
        <v>2009</v>
      </c>
      <c r="BF36" s="90">
        <v>2009</v>
      </c>
      <c r="BG36" s="90">
        <v>2009</v>
      </c>
      <c r="BH36" s="90">
        <v>2009</v>
      </c>
      <c r="BI36" s="90">
        <v>2009</v>
      </c>
      <c r="BJ36" s="90">
        <v>2009</v>
      </c>
      <c r="BK36" s="90">
        <v>2009</v>
      </c>
      <c r="BL36" s="90">
        <v>2009</v>
      </c>
      <c r="BM36" s="90">
        <v>2009</v>
      </c>
      <c r="BN36" s="90">
        <v>2009</v>
      </c>
      <c r="BO36" s="90">
        <v>2009</v>
      </c>
      <c r="BP36" s="90">
        <v>2009</v>
      </c>
      <c r="BQ36" s="90">
        <v>2010</v>
      </c>
      <c r="BR36" s="90">
        <v>2010</v>
      </c>
      <c r="BS36" s="90">
        <v>2010</v>
      </c>
      <c r="BT36" s="90">
        <v>2010</v>
      </c>
      <c r="BU36" s="90">
        <v>2010</v>
      </c>
      <c r="BV36" s="90">
        <v>2010</v>
      </c>
      <c r="BW36" s="90">
        <v>2010</v>
      </c>
      <c r="BX36" s="90">
        <v>2010</v>
      </c>
      <c r="BY36" s="90">
        <v>2010</v>
      </c>
      <c r="BZ36" s="90">
        <v>2010</v>
      </c>
      <c r="CA36" s="90">
        <v>2010</v>
      </c>
      <c r="CB36" s="90">
        <v>2010</v>
      </c>
      <c r="CC36" s="90">
        <v>2010</v>
      </c>
      <c r="CD36" s="90">
        <v>2011</v>
      </c>
      <c r="CE36" s="90">
        <v>2011</v>
      </c>
      <c r="CF36" s="90">
        <v>2011</v>
      </c>
      <c r="CG36" s="90">
        <v>2011</v>
      </c>
      <c r="CH36" s="90">
        <v>2011</v>
      </c>
      <c r="CI36" s="90">
        <v>2011</v>
      </c>
      <c r="CJ36" s="90">
        <v>2011</v>
      </c>
      <c r="CK36" s="90">
        <v>2011</v>
      </c>
      <c r="CL36" s="90">
        <v>2011</v>
      </c>
      <c r="CM36" s="90">
        <v>2011</v>
      </c>
      <c r="CN36" s="90">
        <v>2011</v>
      </c>
      <c r="CO36" s="90">
        <v>2011</v>
      </c>
      <c r="CP36" s="90">
        <v>2011</v>
      </c>
      <c r="CQ36" s="90">
        <v>2012</v>
      </c>
      <c r="CR36" s="90">
        <v>2012</v>
      </c>
      <c r="CS36" s="90">
        <v>2012</v>
      </c>
      <c r="CT36" s="90">
        <v>2012</v>
      </c>
      <c r="CU36" s="90">
        <v>2012</v>
      </c>
      <c r="CV36" s="90">
        <v>2012</v>
      </c>
      <c r="CW36" s="90">
        <v>2012</v>
      </c>
      <c r="CX36" s="90">
        <v>2012</v>
      </c>
      <c r="CY36" s="90">
        <v>2012</v>
      </c>
      <c r="CZ36" s="90">
        <v>2012</v>
      </c>
      <c r="DA36" s="90">
        <v>2012</v>
      </c>
      <c r="DB36" s="90">
        <v>2012</v>
      </c>
      <c r="DC36" s="90">
        <v>2012</v>
      </c>
      <c r="DD36" s="90">
        <v>2013</v>
      </c>
      <c r="DE36" s="90">
        <v>2013</v>
      </c>
      <c r="DF36" s="90">
        <v>2013</v>
      </c>
      <c r="DG36" s="90">
        <v>2013</v>
      </c>
      <c r="DH36" s="90">
        <v>2013</v>
      </c>
      <c r="DI36" s="90">
        <v>2013</v>
      </c>
      <c r="DJ36" s="90">
        <v>2013</v>
      </c>
      <c r="DK36" s="90">
        <v>2013</v>
      </c>
      <c r="DL36" s="90">
        <v>2013</v>
      </c>
      <c r="DM36" s="90">
        <v>2013</v>
      </c>
      <c r="DN36" s="90">
        <v>2013</v>
      </c>
      <c r="DO36" s="90">
        <v>2013</v>
      </c>
      <c r="DP36" s="90">
        <v>2013</v>
      </c>
      <c r="DQ36" s="90">
        <v>2014</v>
      </c>
      <c r="DR36" s="90">
        <v>2014</v>
      </c>
      <c r="DS36" s="90">
        <v>2014</v>
      </c>
      <c r="DT36" s="90">
        <v>2014</v>
      </c>
      <c r="DU36" s="90">
        <v>2014</v>
      </c>
      <c r="DV36" s="90">
        <v>2014</v>
      </c>
      <c r="DW36" s="90">
        <v>2014</v>
      </c>
      <c r="DX36" s="90">
        <v>2014</v>
      </c>
      <c r="DY36" s="90">
        <v>2014</v>
      </c>
      <c r="DZ36" s="90">
        <v>2014</v>
      </c>
      <c r="EA36" s="90">
        <v>2014</v>
      </c>
      <c r="EB36" s="90">
        <v>2014</v>
      </c>
      <c r="EC36" s="90">
        <v>2014</v>
      </c>
      <c r="ED36" s="90">
        <v>2015</v>
      </c>
      <c r="EE36" s="90">
        <v>2015</v>
      </c>
      <c r="EF36" s="90">
        <v>2015</v>
      </c>
      <c r="EG36" s="90">
        <v>2015</v>
      </c>
      <c r="EH36" s="90">
        <v>2015</v>
      </c>
      <c r="EI36" s="90">
        <v>2015</v>
      </c>
      <c r="EJ36" s="90">
        <v>2015</v>
      </c>
      <c r="EK36" s="90">
        <v>2015</v>
      </c>
      <c r="EL36" s="90">
        <v>2015</v>
      </c>
      <c r="EM36" s="90">
        <v>2015</v>
      </c>
      <c r="EN36" s="90">
        <v>2015</v>
      </c>
      <c r="EO36" s="90">
        <v>2015</v>
      </c>
      <c r="EP36" s="90">
        <v>2015</v>
      </c>
      <c r="EQ36" s="90">
        <v>2016</v>
      </c>
      <c r="ER36" s="90">
        <v>2016</v>
      </c>
      <c r="ES36" s="90">
        <v>2016</v>
      </c>
      <c r="ET36" s="90">
        <v>2016</v>
      </c>
      <c r="EU36" s="90">
        <v>2016</v>
      </c>
      <c r="EV36" s="90">
        <v>2016</v>
      </c>
      <c r="EW36" s="90">
        <v>2016</v>
      </c>
      <c r="EX36" s="90">
        <v>2016</v>
      </c>
      <c r="EY36" s="90">
        <v>2016</v>
      </c>
      <c r="EZ36" s="90">
        <v>2016</v>
      </c>
      <c r="FA36" s="90">
        <v>2016</v>
      </c>
      <c r="FB36" s="90">
        <v>2016</v>
      </c>
      <c r="FC36" s="90">
        <v>2016</v>
      </c>
      <c r="FD36" s="90">
        <v>2017</v>
      </c>
      <c r="FE36" s="90">
        <v>2017</v>
      </c>
      <c r="FF36" s="90">
        <v>2017</v>
      </c>
      <c r="FG36" s="90">
        <v>2017</v>
      </c>
      <c r="FH36" s="90">
        <v>2017</v>
      </c>
      <c r="FI36" s="90">
        <v>2017</v>
      </c>
      <c r="FJ36" s="90">
        <v>2017</v>
      </c>
      <c r="FK36" s="90">
        <v>2017</v>
      </c>
      <c r="FL36" s="90">
        <v>2017</v>
      </c>
      <c r="FM36" s="90">
        <v>2017</v>
      </c>
      <c r="FN36" s="90">
        <v>2017</v>
      </c>
      <c r="FO36" s="90">
        <v>2017</v>
      </c>
      <c r="FP36" s="90">
        <v>2017</v>
      </c>
      <c r="FQ36" s="90">
        <v>2018</v>
      </c>
      <c r="FR36" s="90">
        <v>2018</v>
      </c>
      <c r="FS36" s="90">
        <v>2018</v>
      </c>
      <c r="FT36" s="90">
        <v>2018</v>
      </c>
      <c r="FU36" s="90">
        <v>2018</v>
      </c>
      <c r="FV36" s="90">
        <v>2018</v>
      </c>
      <c r="FW36" s="90">
        <v>2018</v>
      </c>
      <c r="FX36" s="90">
        <v>2018</v>
      </c>
      <c r="FY36" s="90">
        <v>2018</v>
      </c>
      <c r="FZ36" s="90">
        <v>2018</v>
      </c>
      <c r="GA36" s="90">
        <v>2018</v>
      </c>
      <c r="GB36" s="90">
        <v>2018</v>
      </c>
      <c r="GC36" s="90">
        <v>2018</v>
      </c>
      <c r="GD36" s="90">
        <v>2019</v>
      </c>
      <c r="GE36" s="90">
        <v>2019</v>
      </c>
      <c r="GF36" s="90">
        <v>2019</v>
      </c>
      <c r="GG36" s="90">
        <v>2019</v>
      </c>
      <c r="GH36" s="90">
        <v>2019</v>
      </c>
      <c r="GI36" s="90">
        <v>2019</v>
      </c>
      <c r="GJ36" s="90">
        <v>2019</v>
      </c>
      <c r="GK36" s="90">
        <v>2019</v>
      </c>
      <c r="GL36" s="90">
        <v>2019</v>
      </c>
      <c r="GM36" s="90">
        <v>2019</v>
      </c>
      <c r="GN36" s="90">
        <v>2019</v>
      </c>
      <c r="GO36" s="90">
        <v>2019</v>
      </c>
      <c r="GP36" s="90">
        <v>2019</v>
      </c>
    </row>
    <row r="37" spans="1:198" s="49" customFormat="1" ht="15.75" customHeight="1">
      <c r="A37" s="89"/>
      <c r="B37" s="471"/>
      <c r="C37" s="473"/>
      <c r="D37" s="91" t="s">
        <v>264</v>
      </c>
      <c r="E37" s="91" t="s">
        <v>265</v>
      </c>
      <c r="F37" s="91" t="s">
        <v>266</v>
      </c>
      <c r="G37" s="91" t="s">
        <v>267</v>
      </c>
      <c r="H37" s="91" t="s">
        <v>268</v>
      </c>
      <c r="I37" s="91" t="s">
        <v>2</v>
      </c>
      <c r="J37" s="91" t="s">
        <v>269</v>
      </c>
      <c r="K37" s="91" t="s">
        <v>270</v>
      </c>
      <c r="L37" s="91" t="s">
        <v>271</v>
      </c>
      <c r="M37" s="91" t="s">
        <v>272</v>
      </c>
      <c r="N37" s="91" t="s">
        <v>273</v>
      </c>
      <c r="O37" s="91" t="s">
        <v>1</v>
      </c>
      <c r="P37" s="91" t="s">
        <v>10</v>
      </c>
      <c r="Q37" s="91" t="s">
        <v>264</v>
      </c>
      <c r="R37" s="91" t="s">
        <v>265</v>
      </c>
      <c r="S37" s="91" t="s">
        <v>266</v>
      </c>
      <c r="T37" s="91" t="s">
        <v>267</v>
      </c>
      <c r="U37" s="91" t="s">
        <v>268</v>
      </c>
      <c r="V37" s="91" t="s">
        <v>2</v>
      </c>
      <c r="W37" s="91" t="s">
        <v>269</v>
      </c>
      <c r="X37" s="91" t="s">
        <v>270</v>
      </c>
      <c r="Y37" s="91" t="s">
        <v>271</v>
      </c>
      <c r="Z37" s="91" t="s">
        <v>272</v>
      </c>
      <c r="AA37" s="91" t="s">
        <v>273</v>
      </c>
      <c r="AB37" s="91" t="s">
        <v>1</v>
      </c>
      <c r="AC37" s="91" t="s">
        <v>10</v>
      </c>
      <c r="AD37" s="91" t="s">
        <v>264</v>
      </c>
      <c r="AE37" s="91" t="s">
        <v>265</v>
      </c>
      <c r="AF37" s="91" t="s">
        <v>266</v>
      </c>
      <c r="AG37" s="91" t="s">
        <v>267</v>
      </c>
      <c r="AH37" s="91" t="s">
        <v>268</v>
      </c>
      <c r="AI37" s="91" t="s">
        <v>2</v>
      </c>
      <c r="AJ37" s="91" t="s">
        <v>269</v>
      </c>
      <c r="AK37" s="91" t="s">
        <v>270</v>
      </c>
      <c r="AL37" s="91" t="s">
        <v>271</v>
      </c>
      <c r="AM37" s="91" t="s">
        <v>272</v>
      </c>
      <c r="AN37" s="91" t="s">
        <v>273</v>
      </c>
      <c r="AO37" s="91" t="s">
        <v>1</v>
      </c>
      <c r="AP37" s="91" t="s">
        <v>10</v>
      </c>
      <c r="AQ37" s="91" t="s">
        <v>264</v>
      </c>
      <c r="AR37" s="91" t="s">
        <v>265</v>
      </c>
      <c r="AS37" s="91" t="s">
        <v>266</v>
      </c>
      <c r="AT37" s="91" t="s">
        <v>267</v>
      </c>
      <c r="AU37" s="91" t="s">
        <v>268</v>
      </c>
      <c r="AV37" s="91" t="s">
        <v>2</v>
      </c>
      <c r="AW37" s="91" t="s">
        <v>269</v>
      </c>
      <c r="AX37" s="91" t="s">
        <v>270</v>
      </c>
      <c r="AY37" s="91" t="s">
        <v>271</v>
      </c>
      <c r="AZ37" s="91" t="s">
        <v>272</v>
      </c>
      <c r="BA37" s="91" t="s">
        <v>273</v>
      </c>
      <c r="BB37" s="91" t="s">
        <v>1</v>
      </c>
      <c r="BC37" s="91" t="s">
        <v>10</v>
      </c>
      <c r="BD37" s="91" t="s">
        <v>264</v>
      </c>
      <c r="BE37" s="91" t="s">
        <v>265</v>
      </c>
      <c r="BF37" s="91" t="s">
        <v>266</v>
      </c>
      <c r="BG37" s="91" t="s">
        <v>267</v>
      </c>
      <c r="BH37" s="91" t="s">
        <v>268</v>
      </c>
      <c r="BI37" s="91" t="s">
        <v>2</v>
      </c>
      <c r="BJ37" s="91" t="s">
        <v>269</v>
      </c>
      <c r="BK37" s="91" t="s">
        <v>270</v>
      </c>
      <c r="BL37" s="91" t="s">
        <v>271</v>
      </c>
      <c r="BM37" s="91" t="s">
        <v>272</v>
      </c>
      <c r="BN37" s="91" t="s">
        <v>273</v>
      </c>
      <c r="BO37" s="91" t="s">
        <v>1</v>
      </c>
      <c r="BP37" s="91" t="s">
        <v>10</v>
      </c>
      <c r="BQ37" s="91" t="s">
        <v>264</v>
      </c>
      <c r="BR37" s="91" t="s">
        <v>265</v>
      </c>
      <c r="BS37" s="91" t="s">
        <v>266</v>
      </c>
      <c r="BT37" s="91" t="s">
        <v>267</v>
      </c>
      <c r="BU37" s="91" t="s">
        <v>268</v>
      </c>
      <c r="BV37" s="91" t="s">
        <v>2</v>
      </c>
      <c r="BW37" s="91" t="s">
        <v>269</v>
      </c>
      <c r="BX37" s="91" t="s">
        <v>270</v>
      </c>
      <c r="BY37" s="91" t="s">
        <v>271</v>
      </c>
      <c r="BZ37" s="91" t="s">
        <v>272</v>
      </c>
      <c r="CA37" s="91" t="s">
        <v>273</v>
      </c>
      <c r="CB37" s="91" t="s">
        <v>1</v>
      </c>
      <c r="CC37" s="91" t="s">
        <v>10</v>
      </c>
      <c r="CD37" s="91" t="s">
        <v>264</v>
      </c>
      <c r="CE37" s="91" t="s">
        <v>265</v>
      </c>
      <c r="CF37" s="91" t="s">
        <v>266</v>
      </c>
      <c r="CG37" s="91" t="s">
        <v>267</v>
      </c>
      <c r="CH37" s="91" t="s">
        <v>268</v>
      </c>
      <c r="CI37" s="91" t="s">
        <v>2</v>
      </c>
      <c r="CJ37" s="91" t="s">
        <v>269</v>
      </c>
      <c r="CK37" s="91" t="s">
        <v>270</v>
      </c>
      <c r="CL37" s="91" t="s">
        <v>271</v>
      </c>
      <c r="CM37" s="91" t="s">
        <v>272</v>
      </c>
      <c r="CN37" s="91" t="s">
        <v>273</v>
      </c>
      <c r="CO37" s="91" t="s">
        <v>1</v>
      </c>
      <c r="CP37" s="91" t="s">
        <v>10</v>
      </c>
      <c r="CQ37" s="91" t="s">
        <v>264</v>
      </c>
      <c r="CR37" s="91" t="s">
        <v>265</v>
      </c>
      <c r="CS37" s="91" t="s">
        <v>266</v>
      </c>
      <c r="CT37" s="91" t="s">
        <v>267</v>
      </c>
      <c r="CU37" s="91" t="s">
        <v>268</v>
      </c>
      <c r="CV37" s="91" t="s">
        <v>2</v>
      </c>
      <c r="CW37" s="91" t="s">
        <v>269</v>
      </c>
      <c r="CX37" s="91" t="s">
        <v>270</v>
      </c>
      <c r="CY37" s="91" t="s">
        <v>271</v>
      </c>
      <c r="CZ37" s="91" t="s">
        <v>272</v>
      </c>
      <c r="DA37" s="91" t="s">
        <v>273</v>
      </c>
      <c r="DB37" s="91" t="s">
        <v>1</v>
      </c>
      <c r="DC37" s="91" t="s">
        <v>10</v>
      </c>
      <c r="DD37" s="91" t="s">
        <v>264</v>
      </c>
      <c r="DE37" s="91" t="s">
        <v>265</v>
      </c>
      <c r="DF37" s="91" t="s">
        <v>266</v>
      </c>
      <c r="DG37" s="91" t="s">
        <v>267</v>
      </c>
      <c r="DH37" s="91" t="s">
        <v>268</v>
      </c>
      <c r="DI37" s="91" t="s">
        <v>2</v>
      </c>
      <c r="DJ37" s="91" t="s">
        <v>269</v>
      </c>
      <c r="DK37" s="91" t="s">
        <v>270</v>
      </c>
      <c r="DL37" s="91" t="s">
        <v>271</v>
      </c>
      <c r="DM37" s="91" t="s">
        <v>272</v>
      </c>
      <c r="DN37" s="91" t="s">
        <v>273</v>
      </c>
      <c r="DO37" s="91" t="s">
        <v>1</v>
      </c>
      <c r="DP37" s="91" t="s">
        <v>10</v>
      </c>
      <c r="DQ37" s="91" t="s">
        <v>264</v>
      </c>
      <c r="DR37" s="91" t="s">
        <v>265</v>
      </c>
      <c r="DS37" s="91" t="s">
        <v>266</v>
      </c>
      <c r="DT37" s="91" t="s">
        <v>267</v>
      </c>
      <c r="DU37" s="91" t="s">
        <v>268</v>
      </c>
      <c r="DV37" s="91" t="s">
        <v>2</v>
      </c>
      <c r="DW37" s="91" t="s">
        <v>269</v>
      </c>
      <c r="DX37" s="91" t="s">
        <v>270</v>
      </c>
      <c r="DY37" s="91" t="s">
        <v>271</v>
      </c>
      <c r="DZ37" s="91" t="s">
        <v>272</v>
      </c>
      <c r="EA37" s="91" t="s">
        <v>273</v>
      </c>
      <c r="EB37" s="91" t="s">
        <v>1</v>
      </c>
      <c r="EC37" s="91" t="s">
        <v>10</v>
      </c>
      <c r="ED37" s="91" t="s">
        <v>264</v>
      </c>
      <c r="EE37" s="91" t="s">
        <v>265</v>
      </c>
      <c r="EF37" s="91" t="s">
        <v>266</v>
      </c>
      <c r="EG37" s="91" t="s">
        <v>267</v>
      </c>
      <c r="EH37" s="91" t="s">
        <v>268</v>
      </c>
      <c r="EI37" s="91" t="s">
        <v>2</v>
      </c>
      <c r="EJ37" s="91" t="s">
        <v>269</v>
      </c>
      <c r="EK37" s="91" t="s">
        <v>270</v>
      </c>
      <c r="EL37" s="91" t="s">
        <v>271</v>
      </c>
      <c r="EM37" s="91" t="s">
        <v>272</v>
      </c>
      <c r="EN37" s="91" t="s">
        <v>273</v>
      </c>
      <c r="EO37" s="91" t="s">
        <v>1</v>
      </c>
      <c r="EP37" s="91" t="s">
        <v>10</v>
      </c>
      <c r="EQ37" s="91" t="s">
        <v>264</v>
      </c>
      <c r="ER37" s="91" t="s">
        <v>265</v>
      </c>
      <c r="ES37" s="91" t="s">
        <v>266</v>
      </c>
      <c r="ET37" s="91" t="s">
        <v>267</v>
      </c>
      <c r="EU37" s="91" t="s">
        <v>268</v>
      </c>
      <c r="EV37" s="91" t="s">
        <v>2</v>
      </c>
      <c r="EW37" s="91" t="s">
        <v>269</v>
      </c>
      <c r="EX37" s="91" t="s">
        <v>270</v>
      </c>
      <c r="EY37" s="91" t="s">
        <v>271</v>
      </c>
      <c r="EZ37" s="91" t="s">
        <v>272</v>
      </c>
      <c r="FA37" s="91" t="s">
        <v>273</v>
      </c>
      <c r="FB37" s="91" t="s">
        <v>1</v>
      </c>
      <c r="FC37" s="91" t="s">
        <v>10</v>
      </c>
      <c r="FD37" s="91" t="s">
        <v>264</v>
      </c>
      <c r="FE37" s="91" t="s">
        <v>265</v>
      </c>
      <c r="FF37" s="91" t="s">
        <v>266</v>
      </c>
      <c r="FG37" s="91" t="s">
        <v>267</v>
      </c>
      <c r="FH37" s="91" t="s">
        <v>268</v>
      </c>
      <c r="FI37" s="91" t="s">
        <v>2</v>
      </c>
      <c r="FJ37" s="91" t="s">
        <v>269</v>
      </c>
      <c r="FK37" s="91" t="s">
        <v>270</v>
      </c>
      <c r="FL37" s="91" t="s">
        <v>271</v>
      </c>
      <c r="FM37" s="91" t="s">
        <v>272</v>
      </c>
      <c r="FN37" s="91" t="s">
        <v>273</v>
      </c>
      <c r="FO37" s="91" t="s">
        <v>1</v>
      </c>
      <c r="FP37" s="91" t="s">
        <v>10</v>
      </c>
      <c r="FQ37" s="91" t="s">
        <v>264</v>
      </c>
      <c r="FR37" s="91" t="s">
        <v>265</v>
      </c>
      <c r="FS37" s="91" t="s">
        <v>266</v>
      </c>
      <c r="FT37" s="91" t="s">
        <v>267</v>
      </c>
      <c r="FU37" s="91" t="s">
        <v>268</v>
      </c>
      <c r="FV37" s="91" t="s">
        <v>2</v>
      </c>
      <c r="FW37" s="91" t="s">
        <v>269</v>
      </c>
      <c r="FX37" s="91" t="s">
        <v>270</v>
      </c>
      <c r="FY37" s="91" t="s">
        <v>271</v>
      </c>
      <c r="FZ37" s="91" t="s">
        <v>272</v>
      </c>
      <c r="GA37" s="91" t="s">
        <v>273</v>
      </c>
      <c r="GB37" s="91" t="s">
        <v>1</v>
      </c>
      <c r="GC37" s="91" t="s">
        <v>10</v>
      </c>
      <c r="GD37" s="91" t="s">
        <v>264</v>
      </c>
      <c r="GE37" s="91" t="s">
        <v>265</v>
      </c>
      <c r="GF37" s="91" t="s">
        <v>266</v>
      </c>
      <c r="GG37" s="91" t="s">
        <v>267</v>
      </c>
      <c r="GH37" s="91" t="s">
        <v>268</v>
      </c>
      <c r="GI37" s="91" t="s">
        <v>2</v>
      </c>
      <c r="GJ37" s="91" t="s">
        <v>269</v>
      </c>
      <c r="GK37" s="91" t="s">
        <v>270</v>
      </c>
      <c r="GL37" s="91" t="s">
        <v>271</v>
      </c>
      <c r="GM37" s="91" t="s">
        <v>272</v>
      </c>
      <c r="GN37" s="91" t="s">
        <v>273</v>
      </c>
      <c r="GO37" s="91" t="s">
        <v>1</v>
      </c>
      <c r="GP37" s="91" t="s">
        <v>10</v>
      </c>
    </row>
    <row r="38" spans="1:198" s="50" customFormat="1">
      <c r="A38" s="92"/>
      <c r="B38" s="93" t="s">
        <v>3</v>
      </c>
      <c r="C38" s="94" t="s">
        <v>15</v>
      </c>
      <c r="D38" s="94">
        <v>1</v>
      </c>
      <c r="E38" s="94">
        <v>0</v>
      </c>
      <c r="F38" s="94">
        <v>1</v>
      </c>
      <c r="G38" s="94">
        <v>1</v>
      </c>
      <c r="H38" s="94">
        <v>0</v>
      </c>
      <c r="I38" s="94">
        <v>1</v>
      </c>
      <c r="J38" s="94">
        <v>0</v>
      </c>
      <c r="K38" s="94">
        <v>0</v>
      </c>
      <c r="L38" s="94">
        <v>1</v>
      </c>
      <c r="M38" s="94">
        <v>0</v>
      </c>
      <c r="N38" s="94">
        <v>2</v>
      </c>
      <c r="O38" s="94">
        <v>1</v>
      </c>
      <c r="P38" s="94">
        <v>8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0</v>
      </c>
      <c r="W38" s="94">
        <v>0</v>
      </c>
      <c r="X38" s="94">
        <v>0</v>
      </c>
      <c r="Y38" s="94">
        <v>0</v>
      </c>
      <c r="Z38" s="94">
        <v>0</v>
      </c>
      <c r="AA38" s="94">
        <v>0</v>
      </c>
      <c r="AB38" s="94">
        <v>4</v>
      </c>
      <c r="AC38" s="94">
        <v>4</v>
      </c>
      <c r="AD38" s="94">
        <v>0</v>
      </c>
      <c r="AE38" s="94">
        <v>0</v>
      </c>
      <c r="AF38" s="94">
        <v>0</v>
      </c>
      <c r="AG38" s="94">
        <v>0</v>
      </c>
      <c r="AH38" s="94">
        <v>0</v>
      </c>
      <c r="AI38" s="94">
        <v>0</v>
      </c>
      <c r="AJ38" s="94">
        <v>0</v>
      </c>
      <c r="AK38" s="94">
        <v>0</v>
      </c>
      <c r="AL38" s="94">
        <v>1</v>
      </c>
      <c r="AM38" s="94">
        <v>3</v>
      </c>
      <c r="AN38" s="94">
        <v>0</v>
      </c>
      <c r="AO38" s="94">
        <v>1</v>
      </c>
      <c r="AP38" s="94">
        <v>5</v>
      </c>
      <c r="AQ38" s="94">
        <v>0</v>
      </c>
      <c r="AR38" s="94">
        <v>1</v>
      </c>
      <c r="AS38" s="94">
        <v>0</v>
      </c>
      <c r="AT38" s="94">
        <v>0</v>
      </c>
      <c r="AU38" s="94">
        <v>0</v>
      </c>
      <c r="AV38" s="94">
        <v>0</v>
      </c>
      <c r="AW38" s="94">
        <v>0</v>
      </c>
      <c r="AX38" s="94">
        <v>0</v>
      </c>
      <c r="AY38" s="94">
        <v>0</v>
      </c>
      <c r="AZ38" s="94">
        <v>1</v>
      </c>
      <c r="BA38" s="94">
        <v>0</v>
      </c>
      <c r="BB38" s="94">
        <v>0</v>
      </c>
      <c r="BC38" s="94">
        <v>2</v>
      </c>
      <c r="BD38" s="94">
        <v>0</v>
      </c>
      <c r="BE38" s="94">
        <v>0</v>
      </c>
      <c r="BF38" s="94">
        <v>0</v>
      </c>
      <c r="BG38" s="94">
        <v>0</v>
      </c>
      <c r="BH38" s="94">
        <v>0</v>
      </c>
      <c r="BI38" s="94">
        <v>0</v>
      </c>
      <c r="BJ38" s="94">
        <v>0</v>
      </c>
      <c r="BK38" s="94">
        <v>0</v>
      </c>
      <c r="BL38" s="94">
        <v>1</v>
      </c>
      <c r="BM38" s="94">
        <v>1</v>
      </c>
      <c r="BN38" s="94">
        <v>0</v>
      </c>
      <c r="BO38" s="94">
        <v>1</v>
      </c>
      <c r="BP38" s="94">
        <v>3</v>
      </c>
      <c r="BQ38" s="94">
        <v>2</v>
      </c>
      <c r="BR38" s="94">
        <v>2</v>
      </c>
      <c r="BS38" s="94">
        <v>1</v>
      </c>
      <c r="BT38" s="94">
        <v>0</v>
      </c>
      <c r="BU38" s="94">
        <v>1</v>
      </c>
      <c r="BV38" s="94">
        <v>0</v>
      </c>
      <c r="BW38" s="94">
        <v>1</v>
      </c>
      <c r="BX38" s="94">
        <v>0</v>
      </c>
      <c r="BY38" s="94">
        <v>0</v>
      </c>
      <c r="BZ38" s="94">
        <v>0</v>
      </c>
      <c r="CA38" s="94">
        <v>0</v>
      </c>
      <c r="CB38" s="94">
        <v>1</v>
      </c>
      <c r="CC38" s="94">
        <v>8</v>
      </c>
      <c r="CD38" s="94">
        <v>0</v>
      </c>
      <c r="CE38" s="94">
        <v>0</v>
      </c>
      <c r="CF38" s="94">
        <v>0</v>
      </c>
      <c r="CG38" s="94">
        <v>0</v>
      </c>
      <c r="CH38" s="94">
        <v>0</v>
      </c>
      <c r="CI38" s="94">
        <v>1</v>
      </c>
      <c r="CJ38" s="94">
        <v>0</v>
      </c>
      <c r="CK38" s="94">
        <v>0</v>
      </c>
      <c r="CL38" s="94">
        <v>0</v>
      </c>
      <c r="CM38" s="94">
        <v>2</v>
      </c>
      <c r="CN38" s="94">
        <v>0</v>
      </c>
      <c r="CO38" s="94">
        <v>1</v>
      </c>
      <c r="CP38" s="94">
        <v>4</v>
      </c>
      <c r="CQ38" s="94">
        <v>0</v>
      </c>
      <c r="CR38" s="94">
        <v>0</v>
      </c>
      <c r="CS38" s="94">
        <v>0</v>
      </c>
      <c r="CT38" s="94">
        <v>0</v>
      </c>
      <c r="CU38" s="94">
        <v>0</v>
      </c>
      <c r="CV38" s="94">
        <v>1</v>
      </c>
      <c r="CW38" s="94">
        <v>0</v>
      </c>
      <c r="CX38" s="94">
        <v>0</v>
      </c>
      <c r="CY38" s="94">
        <v>0</v>
      </c>
      <c r="CZ38" s="94">
        <v>1</v>
      </c>
      <c r="DA38" s="94">
        <v>0</v>
      </c>
      <c r="DB38" s="94">
        <v>0</v>
      </c>
      <c r="DC38" s="94">
        <v>2</v>
      </c>
      <c r="DD38" s="94">
        <v>0</v>
      </c>
      <c r="DE38" s="94">
        <v>0</v>
      </c>
      <c r="DF38" s="94">
        <v>1</v>
      </c>
      <c r="DG38" s="94">
        <v>0</v>
      </c>
      <c r="DH38" s="94">
        <v>0</v>
      </c>
      <c r="DI38" s="94">
        <v>0</v>
      </c>
      <c r="DJ38" s="94">
        <v>2</v>
      </c>
      <c r="DK38" s="94">
        <v>0</v>
      </c>
      <c r="DL38" s="94">
        <v>1</v>
      </c>
      <c r="DM38" s="94">
        <v>0</v>
      </c>
      <c r="DN38" s="94">
        <v>0</v>
      </c>
      <c r="DO38" s="94">
        <v>0</v>
      </c>
      <c r="DP38" s="94">
        <v>4</v>
      </c>
      <c r="DQ38" s="94">
        <v>1</v>
      </c>
      <c r="DR38" s="94">
        <v>0</v>
      </c>
      <c r="DS38" s="94">
        <v>0</v>
      </c>
      <c r="DT38" s="94">
        <v>0</v>
      </c>
      <c r="DU38" s="94">
        <v>0</v>
      </c>
      <c r="DV38" s="94">
        <v>0</v>
      </c>
      <c r="DW38" s="94">
        <v>0</v>
      </c>
      <c r="DX38" s="94">
        <v>1</v>
      </c>
      <c r="DY38" s="94">
        <v>1</v>
      </c>
      <c r="DZ38" s="94">
        <v>1</v>
      </c>
      <c r="EA38" s="94">
        <v>1</v>
      </c>
      <c r="EB38" s="94">
        <v>3</v>
      </c>
      <c r="EC38" s="94">
        <v>8</v>
      </c>
      <c r="ED38" s="94">
        <v>0</v>
      </c>
      <c r="EE38" s="94">
        <v>0</v>
      </c>
      <c r="EF38" s="94">
        <v>0</v>
      </c>
      <c r="EG38" s="94">
        <v>0</v>
      </c>
      <c r="EH38" s="94">
        <v>0</v>
      </c>
      <c r="EI38" s="94">
        <v>0</v>
      </c>
      <c r="EJ38" s="94">
        <v>0</v>
      </c>
      <c r="EK38" s="94">
        <v>0</v>
      </c>
      <c r="EL38" s="94">
        <v>2</v>
      </c>
      <c r="EM38" s="94">
        <v>0</v>
      </c>
      <c r="EN38" s="94">
        <v>0</v>
      </c>
      <c r="EO38" s="94">
        <v>0</v>
      </c>
      <c r="EP38" s="94">
        <v>2</v>
      </c>
      <c r="EQ38" s="94">
        <v>1</v>
      </c>
      <c r="ER38" s="94">
        <v>0</v>
      </c>
      <c r="ES38" s="94">
        <v>0</v>
      </c>
      <c r="ET38" s="94">
        <v>0</v>
      </c>
      <c r="EU38" s="94">
        <v>0</v>
      </c>
      <c r="EV38" s="94">
        <v>0</v>
      </c>
      <c r="EW38" s="94">
        <v>0</v>
      </c>
      <c r="EX38" s="94">
        <v>0</v>
      </c>
      <c r="EY38" s="94">
        <v>0</v>
      </c>
      <c r="EZ38" s="94">
        <v>0</v>
      </c>
      <c r="FA38" s="94">
        <v>0</v>
      </c>
      <c r="FB38" s="94">
        <v>0</v>
      </c>
      <c r="FC38" s="94">
        <v>1</v>
      </c>
      <c r="FD38" s="94">
        <v>0</v>
      </c>
      <c r="FE38" s="94">
        <v>1</v>
      </c>
      <c r="FF38" s="94">
        <v>0</v>
      </c>
      <c r="FG38" s="94">
        <v>0</v>
      </c>
      <c r="FH38" s="94">
        <v>0</v>
      </c>
      <c r="FI38" s="94">
        <v>0</v>
      </c>
      <c r="FJ38" s="94">
        <v>0</v>
      </c>
      <c r="FK38" s="94">
        <v>0</v>
      </c>
      <c r="FL38" s="94">
        <v>0</v>
      </c>
      <c r="FM38" s="94">
        <v>1</v>
      </c>
      <c r="FN38" s="94">
        <v>0</v>
      </c>
      <c r="FO38" s="94">
        <v>1</v>
      </c>
      <c r="FP38" s="94">
        <v>3</v>
      </c>
      <c r="FQ38" s="94">
        <v>0</v>
      </c>
      <c r="FR38" s="94">
        <v>1</v>
      </c>
      <c r="FS38" s="94">
        <v>0</v>
      </c>
      <c r="FT38" s="94">
        <v>0</v>
      </c>
      <c r="FU38" s="94">
        <v>0</v>
      </c>
      <c r="FV38" s="94">
        <v>0</v>
      </c>
      <c r="FW38" s="94">
        <v>0</v>
      </c>
      <c r="FX38" s="94">
        <v>0</v>
      </c>
      <c r="FY38" s="94">
        <v>0</v>
      </c>
      <c r="FZ38" s="94">
        <v>0</v>
      </c>
      <c r="GA38" s="94">
        <v>1</v>
      </c>
      <c r="GB38" s="94">
        <v>0</v>
      </c>
      <c r="GC38" s="94">
        <v>2</v>
      </c>
      <c r="GD38" s="94">
        <v>0</v>
      </c>
      <c r="GE38" s="94">
        <v>0</v>
      </c>
      <c r="GF38" s="94">
        <v>0</v>
      </c>
      <c r="GG38" s="94">
        <v>0</v>
      </c>
      <c r="GH38" s="94">
        <v>0</v>
      </c>
      <c r="GI38" s="94">
        <v>0</v>
      </c>
      <c r="GJ38" s="94">
        <v>0</v>
      </c>
      <c r="GK38" s="94">
        <v>0</v>
      </c>
      <c r="GL38" s="94">
        <v>1</v>
      </c>
      <c r="GM38" s="94">
        <v>0</v>
      </c>
      <c r="GN38" s="94">
        <v>1</v>
      </c>
      <c r="GO38" s="94">
        <v>0</v>
      </c>
      <c r="GP38" s="94">
        <v>2</v>
      </c>
    </row>
    <row r="39" spans="1:198" s="50" customFormat="1" ht="14.25">
      <c r="A39" s="92"/>
      <c r="B39" s="93" t="s">
        <v>110</v>
      </c>
      <c r="C39" s="94" t="s">
        <v>16</v>
      </c>
      <c r="D39" s="94">
        <v>1</v>
      </c>
      <c r="E39" s="94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1</v>
      </c>
      <c r="Q39" s="94">
        <v>0</v>
      </c>
      <c r="R39" s="94">
        <v>0</v>
      </c>
      <c r="S39" s="94"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1</v>
      </c>
      <c r="AH39" s="94">
        <v>0</v>
      </c>
      <c r="AI39" s="94">
        <v>0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1</v>
      </c>
      <c r="AQ39" s="94">
        <v>0</v>
      </c>
      <c r="AR39" s="94">
        <v>0</v>
      </c>
      <c r="AS39" s="94">
        <v>0</v>
      </c>
      <c r="AT39" s="94">
        <v>0</v>
      </c>
      <c r="AU39" s="94">
        <v>0</v>
      </c>
      <c r="AV39" s="94">
        <v>0</v>
      </c>
      <c r="AW39" s="94">
        <v>0</v>
      </c>
      <c r="AX39" s="94">
        <v>0</v>
      </c>
      <c r="AY39" s="94">
        <v>0</v>
      </c>
      <c r="AZ39" s="94">
        <v>1</v>
      </c>
      <c r="BA39" s="94">
        <v>0</v>
      </c>
      <c r="BB39" s="94">
        <v>0</v>
      </c>
      <c r="BC39" s="94">
        <v>1</v>
      </c>
      <c r="BD39" s="94">
        <v>1</v>
      </c>
      <c r="BE39" s="94">
        <v>0</v>
      </c>
      <c r="BF39" s="94">
        <v>0</v>
      </c>
      <c r="BG39" s="94">
        <v>0</v>
      </c>
      <c r="BH39" s="94">
        <v>0</v>
      </c>
      <c r="BI39" s="94">
        <v>0</v>
      </c>
      <c r="BJ39" s="94">
        <v>0</v>
      </c>
      <c r="BK39" s="94">
        <v>0</v>
      </c>
      <c r="BL39" s="94">
        <v>0</v>
      </c>
      <c r="BM39" s="94">
        <v>0</v>
      </c>
      <c r="BN39" s="94">
        <v>0</v>
      </c>
      <c r="BO39" s="94">
        <v>1</v>
      </c>
      <c r="BP39" s="94">
        <v>2</v>
      </c>
      <c r="BQ39" s="94">
        <v>0</v>
      </c>
      <c r="BR39" s="94">
        <v>0</v>
      </c>
      <c r="BS39" s="94">
        <v>0</v>
      </c>
      <c r="BT39" s="94">
        <v>0</v>
      </c>
      <c r="BU39" s="94">
        <v>0</v>
      </c>
      <c r="BV39" s="94">
        <v>0</v>
      </c>
      <c r="BW39" s="94">
        <v>0</v>
      </c>
      <c r="BX39" s="94">
        <v>0</v>
      </c>
      <c r="BY39" s="94">
        <v>0</v>
      </c>
      <c r="BZ39" s="94">
        <v>0</v>
      </c>
      <c r="CA39" s="94">
        <v>0</v>
      </c>
      <c r="CB39" s="94">
        <v>0</v>
      </c>
      <c r="CC39" s="94">
        <v>0</v>
      </c>
      <c r="CD39" s="94">
        <v>0</v>
      </c>
      <c r="CE39" s="94">
        <v>0</v>
      </c>
      <c r="CF39" s="94">
        <v>0</v>
      </c>
      <c r="CG39" s="94">
        <v>0</v>
      </c>
      <c r="CH39" s="94">
        <v>0</v>
      </c>
      <c r="CI39" s="94">
        <v>1</v>
      </c>
      <c r="CJ39" s="94">
        <v>0</v>
      </c>
      <c r="CK39" s="94">
        <v>0</v>
      </c>
      <c r="CL39" s="94">
        <v>0</v>
      </c>
      <c r="CM39" s="94">
        <v>0</v>
      </c>
      <c r="CN39" s="94">
        <v>0</v>
      </c>
      <c r="CO39" s="94">
        <v>0</v>
      </c>
      <c r="CP39" s="94">
        <v>1</v>
      </c>
      <c r="CQ39" s="94">
        <v>0</v>
      </c>
      <c r="CR39" s="94">
        <v>0</v>
      </c>
      <c r="CS39" s="94">
        <v>0</v>
      </c>
      <c r="CT39" s="94">
        <v>0</v>
      </c>
      <c r="CU39" s="94">
        <v>0</v>
      </c>
      <c r="CV39" s="94">
        <v>0</v>
      </c>
      <c r="CW39" s="94">
        <v>0</v>
      </c>
      <c r="CX39" s="94">
        <v>0</v>
      </c>
      <c r="CY39" s="94">
        <v>0</v>
      </c>
      <c r="CZ39" s="94">
        <v>0</v>
      </c>
      <c r="DA39" s="94">
        <v>1</v>
      </c>
      <c r="DB39" s="94">
        <v>0</v>
      </c>
      <c r="DC39" s="94">
        <v>1</v>
      </c>
      <c r="DD39" s="94">
        <v>1</v>
      </c>
      <c r="DE39" s="94">
        <v>0</v>
      </c>
      <c r="DF39" s="94">
        <v>0</v>
      </c>
      <c r="DG39" s="94">
        <v>0</v>
      </c>
      <c r="DH39" s="94">
        <v>0</v>
      </c>
      <c r="DI39" s="94">
        <v>0</v>
      </c>
      <c r="DJ39" s="94">
        <v>0</v>
      </c>
      <c r="DK39" s="94">
        <v>0</v>
      </c>
      <c r="DL39" s="94">
        <v>0</v>
      </c>
      <c r="DM39" s="94">
        <v>0</v>
      </c>
      <c r="DN39" s="94">
        <v>0</v>
      </c>
      <c r="DO39" s="94">
        <v>0</v>
      </c>
      <c r="DP39" s="94">
        <v>1</v>
      </c>
      <c r="DQ39" s="94">
        <v>0</v>
      </c>
      <c r="DR39" s="94">
        <v>0</v>
      </c>
      <c r="DS39" s="94">
        <v>0</v>
      </c>
      <c r="DT39" s="94">
        <v>0</v>
      </c>
      <c r="DU39" s="94">
        <v>0</v>
      </c>
      <c r="DV39" s="94">
        <v>0</v>
      </c>
      <c r="DW39" s="94">
        <v>0</v>
      </c>
      <c r="DX39" s="94">
        <v>0</v>
      </c>
      <c r="DY39" s="94">
        <v>0</v>
      </c>
      <c r="DZ39" s="94">
        <v>0</v>
      </c>
      <c r="EA39" s="94">
        <v>0</v>
      </c>
      <c r="EB39" s="94">
        <v>0</v>
      </c>
      <c r="EC39" s="94">
        <v>0</v>
      </c>
      <c r="ED39" s="94">
        <v>0</v>
      </c>
      <c r="EE39" s="94">
        <v>0</v>
      </c>
      <c r="EF39" s="94">
        <v>0</v>
      </c>
      <c r="EG39" s="94">
        <v>0</v>
      </c>
      <c r="EH39" s="94">
        <v>0</v>
      </c>
      <c r="EI39" s="94">
        <v>0</v>
      </c>
      <c r="EJ39" s="94">
        <v>0</v>
      </c>
      <c r="EK39" s="94">
        <v>0</v>
      </c>
      <c r="EL39" s="94">
        <v>0</v>
      </c>
      <c r="EM39" s="94">
        <v>0</v>
      </c>
      <c r="EN39" s="94">
        <v>1</v>
      </c>
      <c r="EO39" s="94">
        <v>0</v>
      </c>
      <c r="EP39" s="94">
        <v>1</v>
      </c>
      <c r="EQ39" s="94">
        <v>0</v>
      </c>
      <c r="ER39" s="94">
        <v>0</v>
      </c>
      <c r="ES39" s="94">
        <v>0</v>
      </c>
      <c r="ET39" s="94">
        <v>0</v>
      </c>
      <c r="EU39" s="94">
        <v>0</v>
      </c>
      <c r="EV39" s="94">
        <v>0</v>
      </c>
      <c r="EW39" s="94">
        <v>0</v>
      </c>
      <c r="EX39" s="94">
        <v>1</v>
      </c>
      <c r="EY39" s="94">
        <v>0</v>
      </c>
      <c r="EZ39" s="94">
        <v>0</v>
      </c>
      <c r="FA39" s="94">
        <v>0</v>
      </c>
      <c r="FB39" s="94">
        <v>0</v>
      </c>
      <c r="FC39" s="94">
        <v>1</v>
      </c>
      <c r="FD39" s="94">
        <v>0</v>
      </c>
      <c r="FE39" s="94">
        <v>0</v>
      </c>
      <c r="FF39" s="94">
        <v>0</v>
      </c>
      <c r="FG39" s="94">
        <v>0</v>
      </c>
      <c r="FH39" s="94">
        <v>0</v>
      </c>
      <c r="FI39" s="94">
        <v>0</v>
      </c>
      <c r="FJ39" s="94">
        <v>0</v>
      </c>
      <c r="FK39" s="94">
        <v>0</v>
      </c>
      <c r="FL39" s="94">
        <v>0</v>
      </c>
      <c r="FM39" s="94">
        <v>0</v>
      </c>
      <c r="FN39" s="94">
        <v>0</v>
      </c>
      <c r="FO39" s="94">
        <v>0</v>
      </c>
      <c r="FP39" s="94">
        <v>0</v>
      </c>
      <c r="FQ39" s="94">
        <v>0</v>
      </c>
      <c r="FR39" s="94">
        <v>0</v>
      </c>
      <c r="FS39" s="94">
        <v>0</v>
      </c>
      <c r="FT39" s="94">
        <v>0</v>
      </c>
      <c r="FU39" s="94">
        <v>0</v>
      </c>
      <c r="FV39" s="94">
        <v>0</v>
      </c>
      <c r="FW39" s="94">
        <v>0</v>
      </c>
      <c r="FX39" s="94">
        <v>0</v>
      </c>
      <c r="FY39" s="94">
        <v>0</v>
      </c>
      <c r="FZ39" s="94">
        <v>0</v>
      </c>
      <c r="GA39" s="94">
        <v>0</v>
      </c>
      <c r="GB39" s="94">
        <v>0</v>
      </c>
      <c r="GC39" s="94">
        <v>0</v>
      </c>
      <c r="GD39" s="94">
        <v>0</v>
      </c>
      <c r="GE39" s="94">
        <v>0</v>
      </c>
      <c r="GF39" s="94">
        <v>0</v>
      </c>
      <c r="GG39" s="94">
        <v>0</v>
      </c>
      <c r="GH39" s="94">
        <v>0</v>
      </c>
      <c r="GI39" s="94">
        <v>0</v>
      </c>
      <c r="GJ39" s="94">
        <v>0</v>
      </c>
      <c r="GK39" s="94">
        <v>0</v>
      </c>
      <c r="GL39" s="94">
        <v>0</v>
      </c>
      <c r="GM39" s="94">
        <v>0</v>
      </c>
      <c r="GN39" s="94">
        <v>0</v>
      </c>
      <c r="GO39" s="94">
        <v>2</v>
      </c>
      <c r="GP39" s="94">
        <v>2</v>
      </c>
    </row>
    <row r="40" spans="1:198" s="50" customFormat="1">
      <c r="A40" s="92"/>
      <c r="B40" s="93" t="s">
        <v>4</v>
      </c>
      <c r="C40" s="94" t="s">
        <v>17</v>
      </c>
      <c r="D40" s="94">
        <v>0</v>
      </c>
      <c r="E40" s="94">
        <v>0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94">
        <v>0</v>
      </c>
      <c r="Z40" s="94">
        <v>0</v>
      </c>
      <c r="AA40" s="94">
        <v>0</v>
      </c>
      <c r="AB40" s="94">
        <v>0</v>
      </c>
      <c r="AC40" s="94">
        <v>0</v>
      </c>
      <c r="AD40" s="94">
        <v>0</v>
      </c>
      <c r="AE40" s="94">
        <v>0</v>
      </c>
      <c r="AF40" s="94">
        <v>0</v>
      </c>
      <c r="AG40" s="94">
        <v>0</v>
      </c>
      <c r="AH40" s="94">
        <v>0</v>
      </c>
      <c r="AI40" s="94">
        <v>0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0</v>
      </c>
      <c r="AQ40" s="94">
        <v>0</v>
      </c>
      <c r="AR40" s="94">
        <v>0</v>
      </c>
      <c r="AS40" s="94">
        <v>0</v>
      </c>
      <c r="AT40" s="94">
        <v>0</v>
      </c>
      <c r="AU40" s="94">
        <v>0</v>
      </c>
      <c r="AV40" s="94">
        <v>0</v>
      </c>
      <c r="AW40" s="94">
        <v>0</v>
      </c>
      <c r="AX40" s="94">
        <v>0</v>
      </c>
      <c r="AY40" s="94">
        <v>0</v>
      </c>
      <c r="AZ40" s="94">
        <v>0</v>
      </c>
      <c r="BA40" s="94">
        <v>0</v>
      </c>
      <c r="BB40" s="94">
        <v>0</v>
      </c>
      <c r="BC40" s="94">
        <v>0</v>
      </c>
      <c r="BD40" s="94">
        <v>0</v>
      </c>
      <c r="BE40" s="94">
        <v>0</v>
      </c>
      <c r="BF40" s="94">
        <v>0</v>
      </c>
      <c r="BG40" s="94">
        <v>0</v>
      </c>
      <c r="BH40" s="94">
        <v>0</v>
      </c>
      <c r="BI40" s="94">
        <v>0</v>
      </c>
      <c r="BJ40" s="94">
        <v>0</v>
      </c>
      <c r="BK40" s="94">
        <v>0</v>
      </c>
      <c r="BL40" s="94">
        <v>0</v>
      </c>
      <c r="BM40" s="94">
        <v>0</v>
      </c>
      <c r="BN40" s="94">
        <v>0</v>
      </c>
      <c r="BO40" s="94">
        <v>0</v>
      </c>
      <c r="BP40" s="94">
        <v>0</v>
      </c>
      <c r="BQ40" s="94">
        <v>0</v>
      </c>
      <c r="BR40" s="94">
        <v>0</v>
      </c>
      <c r="BS40" s="94">
        <v>0</v>
      </c>
      <c r="BT40" s="94">
        <v>0</v>
      </c>
      <c r="BU40" s="94">
        <v>0</v>
      </c>
      <c r="BV40" s="94">
        <v>0</v>
      </c>
      <c r="BW40" s="94">
        <v>0</v>
      </c>
      <c r="BX40" s="94">
        <v>0</v>
      </c>
      <c r="BY40" s="94">
        <v>0</v>
      </c>
      <c r="BZ40" s="94">
        <v>0</v>
      </c>
      <c r="CA40" s="94">
        <v>0</v>
      </c>
      <c r="CB40" s="94">
        <v>0</v>
      </c>
      <c r="CC40" s="94">
        <v>0</v>
      </c>
      <c r="CD40" s="94">
        <v>0</v>
      </c>
      <c r="CE40" s="94">
        <v>0</v>
      </c>
      <c r="CF40" s="94">
        <v>0</v>
      </c>
      <c r="CG40" s="94">
        <v>0</v>
      </c>
      <c r="CH40" s="94">
        <v>0</v>
      </c>
      <c r="CI40" s="94">
        <v>0</v>
      </c>
      <c r="CJ40" s="94">
        <v>0</v>
      </c>
      <c r="CK40" s="94">
        <v>0</v>
      </c>
      <c r="CL40" s="94">
        <v>0</v>
      </c>
      <c r="CM40" s="94">
        <v>0</v>
      </c>
      <c r="CN40" s="94">
        <v>0</v>
      </c>
      <c r="CO40" s="94">
        <v>0</v>
      </c>
      <c r="CP40" s="94">
        <v>0</v>
      </c>
      <c r="CQ40" s="94">
        <v>0</v>
      </c>
      <c r="CR40" s="94">
        <v>0</v>
      </c>
      <c r="CS40" s="94">
        <v>0</v>
      </c>
      <c r="CT40" s="94">
        <v>0</v>
      </c>
      <c r="CU40" s="94">
        <v>0</v>
      </c>
      <c r="CV40" s="94">
        <v>0</v>
      </c>
      <c r="CW40" s="94">
        <v>0</v>
      </c>
      <c r="CX40" s="94">
        <v>0</v>
      </c>
      <c r="CY40" s="94">
        <v>0</v>
      </c>
      <c r="CZ40" s="94">
        <v>0</v>
      </c>
      <c r="DA40" s="94">
        <v>0</v>
      </c>
      <c r="DB40" s="94">
        <v>0</v>
      </c>
      <c r="DC40" s="94">
        <v>0</v>
      </c>
      <c r="DD40" s="94">
        <v>0</v>
      </c>
      <c r="DE40" s="94">
        <v>0</v>
      </c>
      <c r="DF40" s="94">
        <v>0</v>
      </c>
      <c r="DG40" s="94">
        <v>0</v>
      </c>
      <c r="DH40" s="94">
        <v>0</v>
      </c>
      <c r="DI40" s="94">
        <v>0</v>
      </c>
      <c r="DJ40" s="94">
        <v>0</v>
      </c>
      <c r="DK40" s="94">
        <v>0</v>
      </c>
      <c r="DL40" s="94">
        <v>0</v>
      </c>
      <c r="DM40" s="94">
        <v>0</v>
      </c>
      <c r="DN40" s="94">
        <v>0</v>
      </c>
      <c r="DO40" s="94">
        <v>0</v>
      </c>
      <c r="DP40" s="94">
        <v>0</v>
      </c>
      <c r="DQ40" s="94">
        <v>0</v>
      </c>
      <c r="DR40" s="94">
        <v>0</v>
      </c>
      <c r="DS40" s="94">
        <v>0</v>
      </c>
      <c r="DT40" s="94">
        <v>0</v>
      </c>
      <c r="DU40" s="94">
        <v>0</v>
      </c>
      <c r="DV40" s="94">
        <v>0</v>
      </c>
      <c r="DW40" s="94">
        <v>0</v>
      </c>
      <c r="DX40" s="94">
        <v>0</v>
      </c>
      <c r="DY40" s="94">
        <v>0</v>
      </c>
      <c r="DZ40" s="94">
        <v>0</v>
      </c>
      <c r="EA40" s="94">
        <v>0</v>
      </c>
      <c r="EB40" s="94">
        <v>0</v>
      </c>
      <c r="EC40" s="94">
        <v>0</v>
      </c>
      <c r="ED40" s="94">
        <v>0</v>
      </c>
      <c r="EE40" s="94">
        <v>0</v>
      </c>
      <c r="EF40" s="94">
        <v>0</v>
      </c>
      <c r="EG40" s="94">
        <v>0</v>
      </c>
      <c r="EH40" s="94">
        <v>0</v>
      </c>
      <c r="EI40" s="94">
        <v>0</v>
      </c>
      <c r="EJ40" s="94">
        <v>0</v>
      </c>
      <c r="EK40" s="94">
        <v>0</v>
      </c>
      <c r="EL40" s="94">
        <v>0</v>
      </c>
      <c r="EM40" s="94">
        <v>0</v>
      </c>
      <c r="EN40" s="94">
        <v>0</v>
      </c>
      <c r="EO40" s="94">
        <v>0</v>
      </c>
      <c r="EP40" s="94">
        <v>0</v>
      </c>
      <c r="EQ40" s="94">
        <v>0</v>
      </c>
      <c r="ER40" s="94">
        <v>0</v>
      </c>
      <c r="ES40" s="94">
        <v>0</v>
      </c>
      <c r="ET40" s="94">
        <v>0</v>
      </c>
      <c r="EU40" s="94">
        <v>0</v>
      </c>
      <c r="EV40" s="94">
        <v>0</v>
      </c>
      <c r="EW40" s="94">
        <v>0</v>
      </c>
      <c r="EX40" s="94">
        <v>0</v>
      </c>
      <c r="EY40" s="94">
        <v>0</v>
      </c>
      <c r="EZ40" s="94">
        <v>0</v>
      </c>
      <c r="FA40" s="94">
        <v>0</v>
      </c>
      <c r="FB40" s="94">
        <v>0</v>
      </c>
      <c r="FC40" s="94">
        <v>0</v>
      </c>
      <c r="FD40" s="94">
        <v>0</v>
      </c>
      <c r="FE40" s="94">
        <v>0</v>
      </c>
      <c r="FF40" s="94">
        <v>0</v>
      </c>
      <c r="FG40" s="94">
        <v>0</v>
      </c>
      <c r="FH40" s="94">
        <v>0</v>
      </c>
      <c r="FI40" s="94">
        <v>0</v>
      </c>
      <c r="FJ40" s="94">
        <v>0</v>
      </c>
      <c r="FK40" s="94">
        <v>0</v>
      </c>
      <c r="FL40" s="94">
        <v>0</v>
      </c>
      <c r="FM40" s="94">
        <v>0</v>
      </c>
      <c r="FN40" s="94">
        <v>0</v>
      </c>
      <c r="FO40" s="94">
        <v>0</v>
      </c>
      <c r="FP40" s="94">
        <v>0</v>
      </c>
      <c r="FQ40" s="94">
        <v>0</v>
      </c>
      <c r="FR40" s="94">
        <v>0</v>
      </c>
      <c r="FS40" s="94">
        <v>0</v>
      </c>
      <c r="FT40" s="94">
        <v>0</v>
      </c>
      <c r="FU40" s="94">
        <v>0</v>
      </c>
      <c r="FV40" s="94">
        <v>0</v>
      </c>
      <c r="FW40" s="94">
        <v>0</v>
      </c>
      <c r="FX40" s="94">
        <v>0</v>
      </c>
      <c r="FY40" s="94">
        <v>1</v>
      </c>
      <c r="FZ40" s="94">
        <v>0</v>
      </c>
      <c r="GA40" s="94">
        <v>0</v>
      </c>
      <c r="GB40" s="94">
        <v>0</v>
      </c>
      <c r="GC40" s="94">
        <v>1</v>
      </c>
      <c r="GD40" s="94">
        <v>0</v>
      </c>
      <c r="GE40" s="94">
        <v>0</v>
      </c>
      <c r="GF40" s="94">
        <v>0</v>
      </c>
      <c r="GG40" s="94">
        <v>0</v>
      </c>
      <c r="GH40" s="94">
        <v>0</v>
      </c>
      <c r="GI40" s="94">
        <v>0</v>
      </c>
      <c r="GJ40" s="94">
        <v>0</v>
      </c>
      <c r="GK40" s="94">
        <v>0</v>
      </c>
      <c r="GL40" s="94">
        <v>0</v>
      </c>
      <c r="GM40" s="94">
        <v>0</v>
      </c>
      <c r="GN40" s="94">
        <v>0</v>
      </c>
      <c r="GO40" s="94">
        <v>0</v>
      </c>
      <c r="GP40" s="94">
        <v>0</v>
      </c>
    </row>
    <row r="41" spans="1:198" s="50" customFormat="1">
      <c r="A41" s="92"/>
      <c r="B41" s="93" t="s">
        <v>854</v>
      </c>
      <c r="C41" s="94" t="s">
        <v>18</v>
      </c>
      <c r="D41" s="94">
        <v>0</v>
      </c>
      <c r="E41" s="94">
        <v>0</v>
      </c>
      <c r="F41" s="94">
        <v>0</v>
      </c>
      <c r="G41" s="94">
        <v>0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  <c r="R41" s="94">
        <v>0</v>
      </c>
      <c r="S41" s="94">
        <v>0</v>
      </c>
      <c r="T41" s="94">
        <v>0</v>
      </c>
      <c r="U41" s="94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  <c r="AA41" s="94">
        <v>0</v>
      </c>
      <c r="AB41" s="94">
        <v>0</v>
      </c>
      <c r="AC41" s="94">
        <v>0</v>
      </c>
      <c r="AD41" s="94">
        <v>0</v>
      </c>
      <c r="AE41" s="94">
        <v>0</v>
      </c>
      <c r="AF41" s="94">
        <v>0</v>
      </c>
      <c r="AG41" s="94">
        <v>0</v>
      </c>
      <c r="AH41" s="94">
        <v>0</v>
      </c>
      <c r="AI41" s="94">
        <v>0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0</v>
      </c>
      <c r="AQ41" s="94">
        <v>0</v>
      </c>
      <c r="AR41" s="94">
        <v>0</v>
      </c>
      <c r="AS41" s="94">
        <v>0</v>
      </c>
      <c r="AT41" s="94">
        <v>0</v>
      </c>
      <c r="AU41" s="94">
        <v>0</v>
      </c>
      <c r="AV41" s="94">
        <v>0</v>
      </c>
      <c r="AW41" s="94">
        <v>0</v>
      </c>
      <c r="AX41" s="94">
        <v>0</v>
      </c>
      <c r="AY41" s="94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0</v>
      </c>
      <c r="BE41" s="94">
        <v>0</v>
      </c>
      <c r="BF41" s="94">
        <v>0</v>
      </c>
      <c r="BG41" s="94">
        <v>0</v>
      </c>
      <c r="BH41" s="94">
        <v>0</v>
      </c>
      <c r="BI41" s="94">
        <v>0</v>
      </c>
      <c r="BJ41" s="94">
        <v>0</v>
      </c>
      <c r="BK41" s="94">
        <v>0</v>
      </c>
      <c r="BL41" s="94">
        <v>0</v>
      </c>
      <c r="BM41" s="94">
        <v>0</v>
      </c>
      <c r="BN41" s="94">
        <v>0</v>
      </c>
      <c r="BO41" s="94">
        <v>0</v>
      </c>
      <c r="BP41" s="94">
        <v>0</v>
      </c>
      <c r="BQ41" s="94">
        <v>0</v>
      </c>
      <c r="BR41" s="94">
        <v>0</v>
      </c>
      <c r="BS41" s="94">
        <v>0</v>
      </c>
      <c r="BT41" s="94">
        <v>0</v>
      </c>
      <c r="BU41" s="94">
        <v>0</v>
      </c>
      <c r="BV41" s="94">
        <v>0</v>
      </c>
      <c r="BW41" s="94">
        <v>0</v>
      </c>
      <c r="BX41" s="94">
        <v>0</v>
      </c>
      <c r="BY41" s="94">
        <v>0</v>
      </c>
      <c r="BZ41" s="94">
        <v>0</v>
      </c>
      <c r="CA41" s="94">
        <v>0</v>
      </c>
      <c r="CB41" s="94">
        <v>0</v>
      </c>
      <c r="CC41" s="94">
        <v>0</v>
      </c>
      <c r="CD41" s="94">
        <v>0</v>
      </c>
      <c r="CE41" s="94">
        <v>0</v>
      </c>
      <c r="CF41" s="94">
        <v>0</v>
      </c>
      <c r="CG41" s="94">
        <v>0</v>
      </c>
      <c r="CH41" s="94">
        <v>0</v>
      </c>
      <c r="CI41" s="94">
        <v>0</v>
      </c>
      <c r="CJ41" s="94">
        <v>0</v>
      </c>
      <c r="CK41" s="94">
        <v>0</v>
      </c>
      <c r="CL41" s="94">
        <v>0</v>
      </c>
      <c r="CM41" s="94">
        <v>0</v>
      </c>
      <c r="CN41" s="94">
        <v>0</v>
      </c>
      <c r="CO41" s="94">
        <v>0</v>
      </c>
      <c r="CP41" s="94">
        <v>0</v>
      </c>
      <c r="CQ41" s="94">
        <v>0</v>
      </c>
      <c r="CR41" s="94">
        <v>0</v>
      </c>
      <c r="CS41" s="94">
        <v>0</v>
      </c>
      <c r="CT41" s="94">
        <v>0</v>
      </c>
      <c r="CU41" s="94">
        <v>0</v>
      </c>
      <c r="CV41" s="94">
        <v>0</v>
      </c>
      <c r="CW41" s="94">
        <v>0</v>
      </c>
      <c r="CX41" s="94">
        <v>0</v>
      </c>
      <c r="CY41" s="94">
        <v>0</v>
      </c>
      <c r="CZ41" s="94">
        <v>0</v>
      </c>
      <c r="DA41" s="94">
        <v>0</v>
      </c>
      <c r="DB41" s="94">
        <v>0</v>
      </c>
      <c r="DC41" s="94">
        <v>0</v>
      </c>
      <c r="DD41" s="94">
        <v>0</v>
      </c>
      <c r="DE41" s="94">
        <v>0</v>
      </c>
      <c r="DF41" s="94">
        <v>0</v>
      </c>
      <c r="DG41" s="94">
        <v>0</v>
      </c>
      <c r="DH41" s="94">
        <v>0</v>
      </c>
      <c r="DI41" s="94">
        <v>0</v>
      </c>
      <c r="DJ41" s="94">
        <v>0</v>
      </c>
      <c r="DK41" s="94">
        <v>0</v>
      </c>
      <c r="DL41" s="94">
        <v>0</v>
      </c>
      <c r="DM41" s="94">
        <v>0</v>
      </c>
      <c r="DN41" s="94">
        <v>0</v>
      </c>
      <c r="DO41" s="94">
        <v>0</v>
      </c>
      <c r="DP41" s="94">
        <v>0</v>
      </c>
      <c r="DQ41" s="94">
        <v>0</v>
      </c>
      <c r="DR41" s="94">
        <v>0</v>
      </c>
      <c r="DS41" s="94">
        <v>0</v>
      </c>
      <c r="DT41" s="94">
        <v>0</v>
      </c>
      <c r="DU41" s="94">
        <v>0</v>
      </c>
      <c r="DV41" s="94">
        <v>0</v>
      </c>
      <c r="DW41" s="94">
        <v>0</v>
      </c>
      <c r="DX41" s="94">
        <v>0</v>
      </c>
      <c r="DY41" s="94">
        <v>0</v>
      </c>
      <c r="DZ41" s="94">
        <v>0</v>
      </c>
      <c r="EA41" s="94">
        <v>0</v>
      </c>
      <c r="EB41" s="94">
        <v>0</v>
      </c>
      <c r="EC41" s="94">
        <v>0</v>
      </c>
      <c r="ED41" s="94">
        <v>0</v>
      </c>
      <c r="EE41" s="94">
        <v>0</v>
      </c>
      <c r="EF41" s="94">
        <v>0</v>
      </c>
      <c r="EG41" s="94">
        <v>0</v>
      </c>
      <c r="EH41" s="94">
        <v>0</v>
      </c>
      <c r="EI41" s="94">
        <v>0</v>
      </c>
      <c r="EJ41" s="94">
        <v>0</v>
      </c>
      <c r="EK41" s="94">
        <v>0</v>
      </c>
      <c r="EL41" s="94">
        <v>0</v>
      </c>
      <c r="EM41" s="94">
        <v>0</v>
      </c>
      <c r="EN41" s="94">
        <v>0</v>
      </c>
      <c r="EO41" s="94">
        <v>0</v>
      </c>
      <c r="EP41" s="94">
        <v>0</v>
      </c>
      <c r="EQ41" s="94">
        <v>0</v>
      </c>
      <c r="ER41" s="94">
        <v>0</v>
      </c>
      <c r="ES41" s="94">
        <v>0</v>
      </c>
      <c r="ET41" s="94">
        <v>0</v>
      </c>
      <c r="EU41" s="94">
        <v>0</v>
      </c>
      <c r="EV41" s="94">
        <v>0</v>
      </c>
      <c r="EW41" s="94">
        <v>0</v>
      </c>
      <c r="EX41" s="94">
        <v>0</v>
      </c>
      <c r="EY41" s="94">
        <v>0</v>
      </c>
      <c r="EZ41" s="94">
        <v>0</v>
      </c>
      <c r="FA41" s="94">
        <v>0</v>
      </c>
      <c r="FB41" s="94">
        <v>0</v>
      </c>
      <c r="FC41" s="94">
        <v>0</v>
      </c>
      <c r="FD41" s="94">
        <v>0</v>
      </c>
      <c r="FE41" s="94">
        <v>0</v>
      </c>
      <c r="FF41" s="94">
        <v>0</v>
      </c>
      <c r="FG41" s="94">
        <v>0</v>
      </c>
      <c r="FH41" s="94">
        <v>0</v>
      </c>
      <c r="FI41" s="94">
        <v>0</v>
      </c>
      <c r="FJ41" s="94">
        <v>0</v>
      </c>
      <c r="FK41" s="94">
        <v>0</v>
      </c>
      <c r="FL41" s="94">
        <v>0</v>
      </c>
      <c r="FM41" s="94">
        <v>0</v>
      </c>
      <c r="FN41" s="94">
        <v>0</v>
      </c>
      <c r="FO41" s="94">
        <v>0</v>
      </c>
      <c r="FP41" s="94">
        <v>0</v>
      </c>
      <c r="FQ41" s="94">
        <v>0</v>
      </c>
      <c r="FR41" s="94">
        <v>0</v>
      </c>
      <c r="FS41" s="94">
        <v>0</v>
      </c>
      <c r="FT41" s="94">
        <v>0</v>
      </c>
      <c r="FU41" s="94">
        <v>0</v>
      </c>
      <c r="FV41" s="94">
        <v>0</v>
      </c>
      <c r="FW41" s="94">
        <v>0</v>
      </c>
      <c r="FX41" s="94">
        <v>0</v>
      </c>
      <c r="FY41" s="94">
        <v>0</v>
      </c>
      <c r="FZ41" s="94">
        <v>0</v>
      </c>
      <c r="GA41" s="94">
        <v>0</v>
      </c>
      <c r="GB41" s="94">
        <v>0</v>
      </c>
      <c r="GC41" s="94">
        <v>0</v>
      </c>
      <c r="GD41" s="94">
        <v>0</v>
      </c>
      <c r="GE41" s="94">
        <v>0</v>
      </c>
      <c r="GF41" s="94">
        <v>0</v>
      </c>
      <c r="GG41" s="94">
        <v>0</v>
      </c>
      <c r="GH41" s="94">
        <v>0</v>
      </c>
      <c r="GI41" s="94">
        <v>0</v>
      </c>
      <c r="GJ41" s="94">
        <v>0</v>
      </c>
      <c r="GK41" s="94">
        <v>0</v>
      </c>
      <c r="GL41" s="94">
        <v>0</v>
      </c>
      <c r="GM41" s="94">
        <v>0</v>
      </c>
      <c r="GN41" s="94">
        <v>0</v>
      </c>
      <c r="GO41" s="94">
        <v>0</v>
      </c>
      <c r="GP41" s="94">
        <v>0</v>
      </c>
    </row>
    <row r="42" spans="1:198" s="50" customFormat="1">
      <c r="A42" s="92"/>
      <c r="B42" s="93" t="s">
        <v>5</v>
      </c>
      <c r="C42" s="94" t="s">
        <v>19</v>
      </c>
      <c r="D42" s="94">
        <v>0</v>
      </c>
      <c r="E42" s="94">
        <v>0</v>
      </c>
      <c r="F42" s="94">
        <v>2</v>
      </c>
      <c r="G42" s="94">
        <v>0</v>
      </c>
      <c r="H42" s="94">
        <v>0</v>
      </c>
      <c r="I42" s="94">
        <v>1</v>
      </c>
      <c r="J42" s="9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3</v>
      </c>
      <c r="Q42" s="94">
        <v>0</v>
      </c>
      <c r="R42" s="94">
        <v>0</v>
      </c>
      <c r="S42" s="94">
        <v>0</v>
      </c>
      <c r="T42" s="94">
        <v>0</v>
      </c>
      <c r="U42" s="94">
        <v>0</v>
      </c>
      <c r="V42" s="94">
        <v>0</v>
      </c>
      <c r="W42" s="94">
        <v>0</v>
      </c>
      <c r="X42" s="94">
        <v>0</v>
      </c>
      <c r="Y42" s="94">
        <v>0</v>
      </c>
      <c r="Z42" s="94">
        <v>0</v>
      </c>
      <c r="AA42" s="94">
        <v>1</v>
      </c>
      <c r="AB42" s="94">
        <v>0</v>
      </c>
      <c r="AC42" s="94">
        <v>1</v>
      </c>
      <c r="AD42" s="94">
        <v>0</v>
      </c>
      <c r="AE42" s="94">
        <v>0</v>
      </c>
      <c r="AF42" s="94">
        <v>1</v>
      </c>
      <c r="AG42" s="94">
        <v>0</v>
      </c>
      <c r="AH42" s="94">
        <v>0</v>
      </c>
      <c r="AI42" s="94">
        <v>0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1</v>
      </c>
      <c r="AQ42" s="94">
        <v>0</v>
      </c>
      <c r="AR42" s="94">
        <v>0</v>
      </c>
      <c r="AS42" s="94">
        <v>0</v>
      </c>
      <c r="AT42" s="94">
        <v>0</v>
      </c>
      <c r="AU42" s="94">
        <v>0</v>
      </c>
      <c r="AV42" s="94">
        <v>0</v>
      </c>
      <c r="AW42" s="94">
        <v>0</v>
      </c>
      <c r="AX42" s="94">
        <v>0</v>
      </c>
      <c r="AY42" s="94">
        <v>1</v>
      </c>
      <c r="AZ42" s="94">
        <v>0</v>
      </c>
      <c r="BA42" s="94">
        <v>0</v>
      </c>
      <c r="BB42" s="94">
        <v>0</v>
      </c>
      <c r="BC42" s="94">
        <v>1</v>
      </c>
      <c r="BD42" s="94">
        <v>0</v>
      </c>
      <c r="BE42" s="94">
        <v>0</v>
      </c>
      <c r="BF42" s="94">
        <v>0</v>
      </c>
      <c r="BG42" s="94">
        <v>0</v>
      </c>
      <c r="BH42" s="94">
        <v>0</v>
      </c>
      <c r="BI42" s="94">
        <v>0</v>
      </c>
      <c r="BJ42" s="94">
        <v>0</v>
      </c>
      <c r="BK42" s="94">
        <v>0</v>
      </c>
      <c r="BL42" s="94">
        <v>0</v>
      </c>
      <c r="BM42" s="94">
        <v>0</v>
      </c>
      <c r="BN42" s="94">
        <v>0</v>
      </c>
      <c r="BO42" s="94">
        <v>0</v>
      </c>
      <c r="BP42" s="94">
        <v>0</v>
      </c>
      <c r="BQ42" s="94">
        <v>0</v>
      </c>
      <c r="BR42" s="94">
        <v>0</v>
      </c>
      <c r="BS42" s="94">
        <v>0</v>
      </c>
      <c r="BT42" s="94">
        <v>0</v>
      </c>
      <c r="BU42" s="94">
        <v>0</v>
      </c>
      <c r="BV42" s="94">
        <v>0</v>
      </c>
      <c r="BW42" s="94">
        <v>0</v>
      </c>
      <c r="BX42" s="94">
        <v>0</v>
      </c>
      <c r="BY42" s="94">
        <v>0</v>
      </c>
      <c r="BZ42" s="94">
        <v>0</v>
      </c>
      <c r="CA42" s="94">
        <v>0</v>
      </c>
      <c r="CB42" s="94">
        <v>1</v>
      </c>
      <c r="CC42" s="94">
        <v>1</v>
      </c>
      <c r="CD42" s="94">
        <v>0</v>
      </c>
      <c r="CE42" s="94">
        <v>0</v>
      </c>
      <c r="CF42" s="94">
        <v>0</v>
      </c>
      <c r="CG42" s="94">
        <v>0</v>
      </c>
      <c r="CH42" s="94">
        <v>0</v>
      </c>
      <c r="CI42" s="94">
        <v>0</v>
      </c>
      <c r="CJ42" s="94">
        <v>0</v>
      </c>
      <c r="CK42" s="94">
        <v>0</v>
      </c>
      <c r="CL42" s="94">
        <v>0</v>
      </c>
      <c r="CM42" s="94">
        <v>0</v>
      </c>
      <c r="CN42" s="94">
        <v>0</v>
      </c>
      <c r="CO42" s="94">
        <v>0</v>
      </c>
      <c r="CP42" s="94">
        <v>0</v>
      </c>
      <c r="CQ42" s="94">
        <v>0</v>
      </c>
      <c r="CR42" s="94">
        <v>0</v>
      </c>
      <c r="CS42" s="94">
        <v>0</v>
      </c>
      <c r="CT42" s="94">
        <v>0</v>
      </c>
      <c r="CU42" s="94">
        <v>0</v>
      </c>
      <c r="CV42" s="94">
        <v>0</v>
      </c>
      <c r="CW42" s="94">
        <v>0</v>
      </c>
      <c r="CX42" s="94">
        <v>0</v>
      </c>
      <c r="CY42" s="94">
        <v>0</v>
      </c>
      <c r="CZ42" s="94">
        <v>0</v>
      </c>
      <c r="DA42" s="94">
        <v>0</v>
      </c>
      <c r="DB42" s="94">
        <v>0</v>
      </c>
      <c r="DC42" s="94">
        <v>0</v>
      </c>
      <c r="DD42" s="94">
        <v>0</v>
      </c>
      <c r="DE42" s="94">
        <v>0</v>
      </c>
      <c r="DF42" s="94">
        <v>1</v>
      </c>
      <c r="DG42" s="94">
        <v>0</v>
      </c>
      <c r="DH42" s="94">
        <v>0</v>
      </c>
      <c r="DI42" s="94">
        <v>0</v>
      </c>
      <c r="DJ42" s="94">
        <v>0</v>
      </c>
      <c r="DK42" s="94">
        <v>0</v>
      </c>
      <c r="DL42" s="94">
        <v>0</v>
      </c>
      <c r="DM42" s="94">
        <v>0</v>
      </c>
      <c r="DN42" s="94">
        <v>0</v>
      </c>
      <c r="DO42" s="94">
        <v>0</v>
      </c>
      <c r="DP42" s="94">
        <v>1</v>
      </c>
      <c r="DQ42" s="94">
        <v>0</v>
      </c>
      <c r="DR42" s="94">
        <v>0</v>
      </c>
      <c r="DS42" s="94">
        <v>0</v>
      </c>
      <c r="DT42" s="94">
        <v>0</v>
      </c>
      <c r="DU42" s="94">
        <v>0</v>
      </c>
      <c r="DV42" s="94">
        <v>0</v>
      </c>
      <c r="DW42" s="94">
        <v>0</v>
      </c>
      <c r="DX42" s="94">
        <v>0</v>
      </c>
      <c r="DY42" s="94">
        <v>0</v>
      </c>
      <c r="DZ42" s="94">
        <v>0</v>
      </c>
      <c r="EA42" s="94">
        <v>0</v>
      </c>
      <c r="EB42" s="94">
        <v>0</v>
      </c>
      <c r="EC42" s="94">
        <v>0</v>
      </c>
      <c r="ED42" s="94">
        <v>0</v>
      </c>
      <c r="EE42" s="94">
        <v>0</v>
      </c>
      <c r="EF42" s="94">
        <v>0</v>
      </c>
      <c r="EG42" s="94">
        <v>0</v>
      </c>
      <c r="EH42" s="94">
        <v>0</v>
      </c>
      <c r="EI42" s="94">
        <v>0</v>
      </c>
      <c r="EJ42" s="94">
        <v>0</v>
      </c>
      <c r="EK42" s="94">
        <v>0</v>
      </c>
      <c r="EL42" s="94">
        <v>0</v>
      </c>
      <c r="EM42" s="94">
        <v>0</v>
      </c>
      <c r="EN42" s="94">
        <v>1</v>
      </c>
      <c r="EO42" s="94">
        <v>0</v>
      </c>
      <c r="EP42" s="94">
        <v>1</v>
      </c>
      <c r="EQ42" s="94">
        <v>0</v>
      </c>
      <c r="ER42" s="94">
        <v>0</v>
      </c>
      <c r="ES42" s="94">
        <v>0</v>
      </c>
      <c r="ET42" s="94">
        <v>0</v>
      </c>
      <c r="EU42" s="94">
        <v>0</v>
      </c>
      <c r="EV42" s="94">
        <v>0</v>
      </c>
      <c r="EW42" s="94">
        <v>0</v>
      </c>
      <c r="EX42" s="94">
        <v>0</v>
      </c>
      <c r="EY42" s="94">
        <v>0</v>
      </c>
      <c r="EZ42" s="94">
        <v>0</v>
      </c>
      <c r="FA42" s="94">
        <v>0</v>
      </c>
      <c r="FB42" s="94">
        <v>0</v>
      </c>
      <c r="FC42" s="94">
        <v>0</v>
      </c>
      <c r="FD42" s="94">
        <v>0</v>
      </c>
      <c r="FE42" s="94">
        <v>0</v>
      </c>
      <c r="FF42" s="94">
        <v>0</v>
      </c>
      <c r="FG42" s="94">
        <v>0</v>
      </c>
      <c r="FH42" s="94">
        <v>0</v>
      </c>
      <c r="FI42" s="94">
        <v>0</v>
      </c>
      <c r="FJ42" s="94">
        <v>0</v>
      </c>
      <c r="FK42" s="94">
        <v>0</v>
      </c>
      <c r="FL42" s="94">
        <v>0</v>
      </c>
      <c r="FM42" s="94">
        <v>0</v>
      </c>
      <c r="FN42" s="94">
        <v>0</v>
      </c>
      <c r="FO42" s="94">
        <v>0</v>
      </c>
      <c r="FP42" s="94">
        <v>0</v>
      </c>
      <c r="FQ42" s="94">
        <v>0</v>
      </c>
      <c r="FR42" s="94">
        <v>0</v>
      </c>
      <c r="FS42" s="94">
        <v>1</v>
      </c>
      <c r="FT42" s="94">
        <v>0</v>
      </c>
      <c r="FU42" s="94">
        <v>0</v>
      </c>
      <c r="FV42" s="94">
        <v>0</v>
      </c>
      <c r="FW42" s="94">
        <v>0</v>
      </c>
      <c r="FX42" s="94">
        <v>0</v>
      </c>
      <c r="FY42" s="94">
        <v>0</v>
      </c>
      <c r="FZ42" s="94">
        <v>0</v>
      </c>
      <c r="GA42" s="94">
        <v>0</v>
      </c>
      <c r="GB42" s="94">
        <v>0</v>
      </c>
      <c r="GC42" s="94">
        <v>1</v>
      </c>
      <c r="GD42" s="94">
        <v>0</v>
      </c>
      <c r="GE42" s="94">
        <v>0</v>
      </c>
      <c r="GF42" s="94">
        <v>0</v>
      </c>
      <c r="GG42" s="94">
        <v>0</v>
      </c>
      <c r="GH42" s="94">
        <v>0</v>
      </c>
      <c r="GI42" s="94">
        <v>0</v>
      </c>
      <c r="GJ42" s="94">
        <v>0</v>
      </c>
      <c r="GK42" s="94">
        <v>0</v>
      </c>
      <c r="GL42" s="94">
        <v>0</v>
      </c>
      <c r="GM42" s="94">
        <v>0</v>
      </c>
      <c r="GN42" s="94">
        <v>0</v>
      </c>
      <c r="GO42" s="94">
        <v>1</v>
      </c>
      <c r="GP42" s="94">
        <v>1</v>
      </c>
    </row>
    <row r="43" spans="1:198" s="50" customFormat="1">
      <c r="A43" s="92"/>
      <c r="B43" s="93" t="s">
        <v>117</v>
      </c>
      <c r="C43" s="94" t="s">
        <v>145</v>
      </c>
      <c r="D43" s="95">
        <v>0</v>
      </c>
      <c r="E43" s="95">
        <v>0</v>
      </c>
      <c r="F43" s="95">
        <v>0</v>
      </c>
      <c r="G43" s="95">
        <v>0</v>
      </c>
      <c r="H43" s="95">
        <v>0</v>
      </c>
      <c r="I43" s="95">
        <v>0</v>
      </c>
      <c r="J43" s="95">
        <v>0</v>
      </c>
      <c r="K43" s="95">
        <v>0</v>
      </c>
      <c r="L43" s="95">
        <v>0</v>
      </c>
      <c r="M43" s="95">
        <v>0</v>
      </c>
      <c r="N43" s="95">
        <v>0</v>
      </c>
      <c r="O43" s="95">
        <v>0</v>
      </c>
      <c r="P43" s="95">
        <v>0</v>
      </c>
      <c r="Q43" s="95">
        <v>0</v>
      </c>
      <c r="R43" s="95">
        <v>0</v>
      </c>
      <c r="S43" s="95">
        <v>0</v>
      </c>
      <c r="T43" s="95">
        <v>0</v>
      </c>
      <c r="U43" s="95">
        <v>0</v>
      </c>
      <c r="V43" s="95">
        <v>0</v>
      </c>
      <c r="W43" s="95">
        <v>0</v>
      </c>
      <c r="X43" s="95">
        <v>0</v>
      </c>
      <c r="Y43" s="95">
        <v>0</v>
      </c>
      <c r="Z43" s="95">
        <v>0</v>
      </c>
      <c r="AA43" s="95">
        <v>0</v>
      </c>
      <c r="AB43" s="95">
        <v>0</v>
      </c>
      <c r="AC43" s="95">
        <v>0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95">
        <v>0</v>
      </c>
      <c r="AK43" s="95">
        <v>0</v>
      </c>
      <c r="AL43" s="95">
        <v>0</v>
      </c>
      <c r="AM43" s="95">
        <v>0</v>
      </c>
      <c r="AN43" s="95">
        <v>0</v>
      </c>
      <c r="AO43" s="95">
        <v>0</v>
      </c>
      <c r="AP43" s="95">
        <v>0</v>
      </c>
      <c r="AQ43" s="95">
        <v>0</v>
      </c>
      <c r="AR43" s="95">
        <v>0</v>
      </c>
      <c r="AS43" s="95">
        <v>0</v>
      </c>
      <c r="AT43" s="95">
        <v>0</v>
      </c>
      <c r="AU43" s="95">
        <v>0</v>
      </c>
      <c r="AV43" s="95">
        <v>0</v>
      </c>
      <c r="AW43" s="95">
        <v>0</v>
      </c>
      <c r="AX43" s="95">
        <v>0</v>
      </c>
      <c r="AY43" s="95">
        <v>0</v>
      </c>
      <c r="AZ43" s="95">
        <v>0</v>
      </c>
      <c r="BA43" s="95">
        <v>0</v>
      </c>
      <c r="BB43" s="95">
        <v>0</v>
      </c>
      <c r="BC43" s="95">
        <v>0</v>
      </c>
      <c r="BD43" s="95">
        <v>0</v>
      </c>
      <c r="BE43" s="95">
        <v>0</v>
      </c>
      <c r="BF43" s="95">
        <v>0</v>
      </c>
      <c r="BG43" s="95">
        <v>0</v>
      </c>
      <c r="BH43" s="95">
        <v>0</v>
      </c>
      <c r="BI43" s="95">
        <v>0</v>
      </c>
      <c r="BJ43" s="95">
        <v>0</v>
      </c>
      <c r="BK43" s="95">
        <v>0</v>
      </c>
      <c r="BL43" s="95">
        <v>0</v>
      </c>
      <c r="BM43" s="95">
        <v>0</v>
      </c>
      <c r="BN43" s="95">
        <v>0</v>
      </c>
      <c r="BO43" s="95">
        <v>0</v>
      </c>
      <c r="BP43" s="95">
        <v>0</v>
      </c>
      <c r="BQ43" s="95">
        <v>0</v>
      </c>
      <c r="BR43" s="95">
        <v>0</v>
      </c>
      <c r="BS43" s="95">
        <v>0</v>
      </c>
      <c r="BT43" s="95">
        <v>0</v>
      </c>
      <c r="BU43" s="95">
        <v>0</v>
      </c>
      <c r="BV43" s="95">
        <v>0</v>
      </c>
      <c r="BW43" s="95">
        <v>0</v>
      </c>
      <c r="BX43" s="95">
        <v>0</v>
      </c>
      <c r="BY43" s="95">
        <v>0</v>
      </c>
      <c r="BZ43" s="95">
        <v>0</v>
      </c>
      <c r="CA43" s="95">
        <v>0</v>
      </c>
      <c r="CB43" s="95">
        <v>0</v>
      </c>
      <c r="CC43" s="95">
        <v>0</v>
      </c>
      <c r="CD43" s="95">
        <v>0</v>
      </c>
      <c r="CE43" s="95">
        <v>0</v>
      </c>
      <c r="CF43" s="95">
        <v>0</v>
      </c>
      <c r="CG43" s="95">
        <v>0</v>
      </c>
      <c r="CH43" s="95">
        <v>0</v>
      </c>
      <c r="CI43" s="95">
        <v>0</v>
      </c>
      <c r="CJ43" s="95">
        <v>0</v>
      </c>
      <c r="CK43" s="95">
        <v>0</v>
      </c>
      <c r="CL43" s="95">
        <v>0</v>
      </c>
      <c r="CM43" s="95">
        <v>0</v>
      </c>
      <c r="CN43" s="95">
        <v>0</v>
      </c>
      <c r="CO43" s="95">
        <v>0</v>
      </c>
      <c r="CP43" s="95">
        <v>0</v>
      </c>
      <c r="CQ43" s="95">
        <v>0</v>
      </c>
      <c r="CR43" s="95">
        <v>0</v>
      </c>
      <c r="CS43" s="95">
        <v>0</v>
      </c>
      <c r="CT43" s="95">
        <v>0</v>
      </c>
      <c r="CU43" s="95">
        <v>0</v>
      </c>
      <c r="CV43" s="95">
        <v>0</v>
      </c>
      <c r="CW43" s="95">
        <v>0</v>
      </c>
      <c r="CX43" s="95">
        <v>0</v>
      </c>
      <c r="CY43" s="95">
        <v>0</v>
      </c>
      <c r="CZ43" s="95">
        <v>0</v>
      </c>
      <c r="DA43" s="95">
        <v>0</v>
      </c>
      <c r="DB43" s="95">
        <v>0</v>
      </c>
      <c r="DC43" s="95">
        <v>0</v>
      </c>
      <c r="DD43" s="95">
        <v>0</v>
      </c>
      <c r="DE43" s="95">
        <v>0</v>
      </c>
      <c r="DF43" s="95">
        <v>0</v>
      </c>
      <c r="DG43" s="95">
        <v>0</v>
      </c>
      <c r="DH43" s="95">
        <v>0</v>
      </c>
      <c r="DI43" s="95">
        <v>0</v>
      </c>
      <c r="DJ43" s="95">
        <v>0</v>
      </c>
      <c r="DK43" s="95">
        <v>0</v>
      </c>
      <c r="DL43" s="95">
        <v>0</v>
      </c>
      <c r="DM43" s="95">
        <v>0</v>
      </c>
      <c r="DN43" s="95">
        <v>0</v>
      </c>
      <c r="DO43" s="95">
        <v>0</v>
      </c>
      <c r="DP43" s="95">
        <v>0</v>
      </c>
      <c r="DQ43" s="95">
        <v>0</v>
      </c>
      <c r="DR43" s="95">
        <v>0</v>
      </c>
      <c r="DS43" s="95">
        <v>0</v>
      </c>
      <c r="DT43" s="95">
        <v>0</v>
      </c>
      <c r="DU43" s="95">
        <v>0</v>
      </c>
      <c r="DV43" s="95">
        <v>0</v>
      </c>
      <c r="DW43" s="95">
        <v>0</v>
      </c>
      <c r="DX43" s="95">
        <v>0</v>
      </c>
      <c r="DY43" s="95">
        <v>0</v>
      </c>
      <c r="DZ43" s="95">
        <v>0</v>
      </c>
      <c r="EA43" s="95">
        <v>0</v>
      </c>
      <c r="EB43" s="95">
        <v>0</v>
      </c>
      <c r="EC43" s="95">
        <v>0</v>
      </c>
      <c r="ED43" s="95">
        <v>0</v>
      </c>
      <c r="EE43" s="95">
        <v>0</v>
      </c>
      <c r="EF43" s="95">
        <v>0</v>
      </c>
      <c r="EG43" s="95">
        <v>0</v>
      </c>
      <c r="EH43" s="95">
        <v>0</v>
      </c>
      <c r="EI43" s="95">
        <v>0</v>
      </c>
      <c r="EJ43" s="95">
        <v>0</v>
      </c>
      <c r="EK43" s="95">
        <v>0</v>
      </c>
      <c r="EL43" s="95">
        <v>0</v>
      </c>
      <c r="EM43" s="95">
        <v>0</v>
      </c>
      <c r="EN43" s="95">
        <v>0</v>
      </c>
      <c r="EO43" s="95">
        <v>0</v>
      </c>
      <c r="EP43" s="95">
        <v>0</v>
      </c>
      <c r="EQ43" s="95">
        <v>0</v>
      </c>
      <c r="ER43" s="95">
        <v>0</v>
      </c>
      <c r="ES43" s="95">
        <v>0</v>
      </c>
      <c r="ET43" s="95">
        <v>0</v>
      </c>
      <c r="EU43" s="95">
        <v>0</v>
      </c>
      <c r="EV43" s="95">
        <v>0</v>
      </c>
      <c r="EW43" s="95">
        <v>0</v>
      </c>
      <c r="EX43" s="95">
        <v>0</v>
      </c>
      <c r="EY43" s="95">
        <v>0</v>
      </c>
      <c r="EZ43" s="95">
        <v>0</v>
      </c>
      <c r="FA43" s="95">
        <v>0</v>
      </c>
      <c r="FB43" s="95">
        <v>0</v>
      </c>
      <c r="FC43" s="95">
        <v>0</v>
      </c>
      <c r="FD43" s="95">
        <v>0</v>
      </c>
      <c r="FE43" s="95">
        <v>0</v>
      </c>
      <c r="FF43" s="95">
        <v>0</v>
      </c>
      <c r="FG43" s="95">
        <v>0</v>
      </c>
      <c r="FH43" s="95">
        <v>0</v>
      </c>
      <c r="FI43" s="95">
        <v>0</v>
      </c>
      <c r="FJ43" s="95">
        <v>0</v>
      </c>
      <c r="FK43" s="95">
        <v>0</v>
      </c>
      <c r="FL43" s="95">
        <v>0</v>
      </c>
      <c r="FM43" s="95">
        <v>0</v>
      </c>
      <c r="FN43" s="95">
        <v>0</v>
      </c>
      <c r="FO43" s="95">
        <v>0</v>
      </c>
      <c r="FP43" s="95">
        <v>0</v>
      </c>
      <c r="FQ43" s="95">
        <v>0</v>
      </c>
      <c r="FR43" s="95">
        <v>0</v>
      </c>
      <c r="FS43" s="95">
        <v>0</v>
      </c>
      <c r="FT43" s="95">
        <v>0</v>
      </c>
      <c r="FU43" s="95">
        <v>0</v>
      </c>
      <c r="FV43" s="95">
        <v>0</v>
      </c>
      <c r="FW43" s="95">
        <v>0</v>
      </c>
      <c r="FX43" s="95">
        <v>0</v>
      </c>
      <c r="FY43" s="95">
        <v>0</v>
      </c>
      <c r="FZ43" s="95">
        <v>0</v>
      </c>
      <c r="GA43" s="95">
        <v>0</v>
      </c>
      <c r="GB43" s="95">
        <v>0</v>
      </c>
      <c r="GC43" s="95">
        <v>0</v>
      </c>
      <c r="GD43" s="95">
        <v>0</v>
      </c>
      <c r="GE43" s="95">
        <v>0</v>
      </c>
      <c r="GF43" s="95">
        <v>0</v>
      </c>
      <c r="GG43" s="95">
        <v>0</v>
      </c>
      <c r="GH43" s="95">
        <v>0</v>
      </c>
      <c r="GI43" s="95">
        <v>0</v>
      </c>
      <c r="GJ43" s="95">
        <v>0</v>
      </c>
      <c r="GK43" s="95">
        <v>0</v>
      </c>
      <c r="GL43" s="95">
        <v>0</v>
      </c>
      <c r="GM43" s="95">
        <v>0</v>
      </c>
      <c r="GN43" s="95">
        <v>0</v>
      </c>
      <c r="GO43" s="95">
        <v>0</v>
      </c>
      <c r="GP43" s="95">
        <v>0</v>
      </c>
    </row>
    <row r="44" spans="1:198" s="50" customFormat="1" ht="25.5">
      <c r="A44" s="92"/>
      <c r="B44" s="93" t="s">
        <v>112</v>
      </c>
      <c r="C44" s="94" t="s">
        <v>13</v>
      </c>
      <c r="D44" s="94">
        <v>0</v>
      </c>
      <c r="E44" s="94">
        <v>0</v>
      </c>
      <c r="F44" s="94">
        <v>0</v>
      </c>
      <c r="G44" s="94">
        <v>1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1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1</v>
      </c>
      <c r="X44" s="94">
        <v>0</v>
      </c>
      <c r="Y44" s="94">
        <v>1</v>
      </c>
      <c r="Z44" s="94">
        <v>0</v>
      </c>
      <c r="AA44" s="94">
        <v>0</v>
      </c>
      <c r="AB44" s="94">
        <v>0</v>
      </c>
      <c r="AC44" s="94">
        <v>2</v>
      </c>
      <c r="AD44" s="94">
        <v>1</v>
      </c>
      <c r="AE44" s="94">
        <v>0</v>
      </c>
      <c r="AF44" s="94">
        <v>0</v>
      </c>
      <c r="AG44" s="94">
        <v>0</v>
      </c>
      <c r="AH44" s="94">
        <v>0</v>
      </c>
      <c r="AI44" s="94">
        <v>0</v>
      </c>
      <c r="AJ44" s="94">
        <v>0</v>
      </c>
      <c r="AK44" s="94">
        <v>1</v>
      </c>
      <c r="AL44" s="94">
        <v>0</v>
      </c>
      <c r="AM44" s="94">
        <v>0</v>
      </c>
      <c r="AN44" s="94">
        <v>0</v>
      </c>
      <c r="AO44" s="94">
        <v>1</v>
      </c>
      <c r="AP44" s="94">
        <v>3</v>
      </c>
      <c r="AQ44" s="94">
        <v>0</v>
      </c>
      <c r="AR44" s="94">
        <v>0</v>
      </c>
      <c r="AS44" s="94">
        <v>0</v>
      </c>
      <c r="AT44" s="94">
        <v>0</v>
      </c>
      <c r="AU44" s="94">
        <v>0</v>
      </c>
      <c r="AV44" s="94">
        <v>0</v>
      </c>
      <c r="AW44" s="94">
        <v>0</v>
      </c>
      <c r="AX44" s="94">
        <v>1</v>
      </c>
      <c r="AY44" s="94">
        <v>0</v>
      </c>
      <c r="AZ44" s="94">
        <v>0</v>
      </c>
      <c r="BA44" s="94">
        <v>0</v>
      </c>
      <c r="BB44" s="94">
        <v>0</v>
      </c>
      <c r="BC44" s="94">
        <v>1</v>
      </c>
      <c r="BD44" s="94">
        <v>0</v>
      </c>
      <c r="BE44" s="94">
        <v>0</v>
      </c>
      <c r="BF44" s="94">
        <v>0</v>
      </c>
      <c r="BG44" s="94">
        <v>0</v>
      </c>
      <c r="BH44" s="94">
        <v>0</v>
      </c>
      <c r="BI44" s="94">
        <v>0</v>
      </c>
      <c r="BJ44" s="94">
        <v>0</v>
      </c>
      <c r="BK44" s="94">
        <v>0</v>
      </c>
      <c r="BL44" s="94">
        <v>0</v>
      </c>
      <c r="BM44" s="94">
        <v>0</v>
      </c>
      <c r="BN44" s="94">
        <v>0</v>
      </c>
      <c r="BO44" s="94">
        <v>0</v>
      </c>
      <c r="BP44" s="94">
        <v>0</v>
      </c>
      <c r="BQ44" s="94">
        <v>0</v>
      </c>
      <c r="BR44" s="94">
        <v>0</v>
      </c>
      <c r="BS44" s="94">
        <v>0</v>
      </c>
      <c r="BT44" s="94">
        <v>0</v>
      </c>
      <c r="BU44" s="94">
        <v>1</v>
      </c>
      <c r="BV44" s="94">
        <v>0</v>
      </c>
      <c r="BW44" s="94">
        <v>1</v>
      </c>
      <c r="BX44" s="94">
        <v>0</v>
      </c>
      <c r="BY44" s="94">
        <v>0</v>
      </c>
      <c r="BZ44" s="94">
        <v>0</v>
      </c>
      <c r="CA44" s="94">
        <v>0</v>
      </c>
      <c r="CB44" s="94">
        <v>0</v>
      </c>
      <c r="CC44" s="94">
        <v>2</v>
      </c>
      <c r="CD44" s="94">
        <v>0</v>
      </c>
      <c r="CE44" s="94">
        <v>0</v>
      </c>
      <c r="CF44" s="94">
        <v>0</v>
      </c>
      <c r="CG44" s="94">
        <v>0</v>
      </c>
      <c r="CH44" s="94">
        <v>0</v>
      </c>
      <c r="CI44" s="94">
        <v>1</v>
      </c>
      <c r="CJ44" s="94">
        <v>0</v>
      </c>
      <c r="CK44" s="94">
        <v>0</v>
      </c>
      <c r="CL44" s="94">
        <v>0</v>
      </c>
      <c r="CM44" s="94">
        <v>0</v>
      </c>
      <c r="CN44" s="94">
        <v>0</v>
      </c>
      <c r="CO44" s="94">
        <v>0</v>
      </c>
      <c r="CP44" s="94">
        <v>1</v>
      </c>
      <c r="CQ44" s="94">
        <v>1</v>
      </c>
      <c r="CR44" s="94">
        <v>0</v>
      </c>
      <c r="CS44" s="94">
        <v>0</v>
      </c>
      <c r="CT44" s="94">
        <v>1</v>
      </c>
      <c r="CU44" s="94">
        <v>0</v>
      </c>
      <c r="CV44" s="94">
        <v>0</v>
      </c>
      <c r="CW44" s="94">
        <v>0</v>
      </c>
      <c r="CX44" s="94">
        <v>0</v>
      </c>
      <c r="CY44" s="94">
        <v>0</v>
      </c>
      <c r="CZ44" s="94">
        <v>0</v>
      </c>
      <c r="DA44" s="94">
        <v>1</v>
      </c>
      <c r="DB44" s="94">
        <v>0</v>
      </c>
      <c r="DC44" s="94">
        <v>3</v>
      </c>
      <c r="DD44" s="94">
        <v>1</v>
      </c>
      <c r="DE44" s="94">
        <v>0</v>
      </c>
      <c r="DF44" s="94">
        <v>0</v>
      </c>
      <c r="DG44" s="94">
        <v>0</v>
      </c>
      <c r="DH44" s="94">
        <v>0</v>
      </c>
      <c r="DI44" s="94">
        <v>0</v>
      </c>
      <c r="DJ44" s="94">
        <v>1</v>
      </c>
      <c r="DK44" s="94">
        <v>0</v>
      </c>
      <c r="DL44" s="94">
        <v>0</v>
      </c>
      <c r="DM44" s="94">
        <v>0</v>
      </c>
      <c r="DN44" s="94">
        <v>0</v>
      </c>
      <c r="DO44" s="94">
        <v>0</v>
      </c>
      <c r="DP44" s="94">
        <v>2</v>
      </c>
      <c r="DQ44" s="94">
        <v>0</v>
      </c>
      <c r="DR44" s="94">
        <v>0</v>
      </c>
      <c r="DS44" s="94">
        <v>0</v>
      </c>
      <c r="DT44" s="94">
        <v>0</v>
      </c>
      <c r="DU44" s="94">
        <v>0</v>
      </c>
      <c r="DV44" s="94">
        <v>0</v>
      </c>
      <c r="DW44" s="94">
        <v>0</v>
      </c>
      <c r="DX44" s="94">
        <v>0</v>
      </c>
      <c r="DY44" s="94">
        <v>0</v>
      </c>
      <c r="DZ44" s="94">
        <v>0</v>
      </c>
      <c r="EA44" s="94">
        <v>2</v>
      </c>
      <c r="EB44" s="94">
        <v>1</v>
      </c>
      <c r="EC44" s="94">
        <v>3</v>
      </c>
      <c r="ED44" s="94">
        <v>1</v>
      </c>
      <c r="EE44" s="94">
        <v>0</v>
      </c>
      <c r="EF44" s="94">
        <v>0</v>
      </c>
      <c r="EG44" s="94">
        <v>1</v>
      </c>
      <c r="EH44" s="94">
        <v>0</v>
      </c>
      <c r="EI44" s="94">
        <v>0</v>
      </c>
      <c r="EJ44" s="94">
        <v>1</v>
      </c>
      <c r="EK44" s="94">
        <v>0</v>
      </c>
      <c r="EL44" s="94">
        <v>1</v>
      </c>
      <c r="EM44" s="94">
        <v>0</v>
      </c>
      <c r="EN44" s="94">
        <v>1</v>
      </c>
      <c r="EO44" s="94">
        <v>0</v>
      </c>
      <c r="EP44" s="94">
        <v>5</v>
      </c>
      <c r="EQ44" s="94">
        <v>0</v>
      </c>
      <c r="ER44" s="94">
        <v>0</v>
      </c>
      <c r="ES44" s="94">
        <v>0</v>
      </c>
      <c r="ET44" s="94">
        <v>0</v>
      </c>
      <c r="EU44" s="94">
        <v>0</v>
      </c>
      <c r="EV44" s="94">
        <v>0</v>
      </c>
      <c r="EW44" s="94">
        <v>0</v>
      </c>
      <c r="EX44" s="94">
        <v>1</v>
      </c>
      <c r="EY44" s="94">
        <v>0</v>
      </c>
      <c r="EZ44" s="94">
        <v>0</v>
      </c>
      <c r="FA44" s="94">
        <v>0</v>
      </c>
      <c r="FB44" s="94">
        <v>0</v>
      </c>
      <c r="FC44" s="94">
        <v>1</v>
      </c>
      <c r="FD44" s="94">
        <v>0</v>
      </c>
      <c r="FE44" s="94">
        <v>0</v>
      </c>
      <c r="FF44" s="94">
        <v>0</v>
      </c>
      <c r="FG44" s="94">
        <v>0</v>
      </c>
      <c r="FH44" s="94">
        <v>0</v>
      </c>
      <c r="FI44" s="94">
        <v>0</v>
      </c>
      <c r="FJ44" s="94">
        <v>0</v>
      </c>
      <c r="FK44" s="94">
        <v>0</v>
      </c>
      <c r="FL44" s="94">
        <v>0</v>
      </c>
      <c r="FM44" s="94">
        <v>0</v>
      </c>
      <c r="FN44" s="94">
        <v>0</v>
      </c>
      <c r="FO44" s="94">
        <v>0</v>
      </c>
      <c r="FP44" s="94">
        <v>0</v>
      </c>
      <c r="FQ44" s="94">
        <v>0</v>
      </c>
      <c r="FR44" s="94">
        <v>0</v>
      </c>
      <c r="FS44" s="94">
        <v>0</v>
      </c>
      <c r="FT44" s="94">
        <v>0</v>
      </c>
      <c r="FU44" s="94">
        <v>0</v>
      </c>
      <c r="FV44" s="94">
        <v>0</v>
      </c>
      <c r="FW44" s="94">
        <v>0</v>
      </c>
      <c r="FX44" s="94">
        <v>0</v>
      </c>
      <c r="FY44" s="94">
        <v>0</v>
      </c>
      <c r="FZ44" s="94">
        <v>0</v>
      </c>
      <c r="GA44" s="94">
        <v>0</v>
      </c>
      <c r="GB44" s="94">
        <v>0</v>
      </c>
      <c r="GC44" s="94">
        <v>0</v>
      </c>
      <c r="GD44" s="94">
        <v>0</v>
      </c>
      <c r="GE44" s="94">
        <v>0</v>
      </c>
      <c r="GF44" s="94">
        <v>0</v>
      </c>
      <c r="GG44" s="94">
        <v>0</v>
      </c>
      <c r="GH44" s="94">
        <v>0</v>
      </c>
      <c r="GI44" s="94">
        <v>0</v>
      </c>
      <c r="GJ44" s="94">
        <v>0</v>
      </c>
      <c r="GK44" s="94">
        <v>0</v>
      </c>
      <c r="GL44" s="94">
        <v>0</v>
      </c>
      <c r="GM44" s="94">
        <v>0</v>
      </c>
      <c r="GN44" s="94">
        <v>0</v>
      </c>
      <c r="GO44" s="94">
        <v>0</v>
      </c>
      <c r="GP44" s="94">
        <v>0</v>
      </c>
    </row>
    <row r="45" spans="1:198" s="50" customFormat="1">
      <c r="A45" s="92"/>
      <c r="B45" s="93" t="s">
        <v>855</v>
      </c>
      <c r="C45" s="94" t="s">
        <v>856</v>
      </c>
      <c r="D45" s="94">
        <v>0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0</v>
      </c>
      <c r="AD45" s="94">
        <v>0</v>
      </c>
      <c r="AE45" s="94">
        <v>0</v>
      </c>
      <c r="AF45" s="94">
        <v>0</v>
      </c>
      <c r="AG45" s="94">
        <v>0</v>
      </c>
      <c r="AH45" s="94">
        <v>0</v>
      </c>
      <c r="AI45" s="94">
        <v>0</v>
      </c>
      <c r="AJ45" s="94">
        <v>0</v>
      </c>
      <c r="AK45" s="94">
        <v>0</v>
      </c>
      <c r="AL45" s="94">
        <v>0</v>
      </c>
      <c r="AM45" s="94">
        <v>0</v>
      </c>
      <c r="AN45" s="94">
        <v>0</v>
      </c>
      <c r="AO45" s="94">
        <v>0</v>
      </c>
      <c r="AP45" s="94">
        <v>0</v>
      </c>
      <c r="AQ45" s="94">
        <v>0</v>
      </c>
      <c r="AR45" s="94">
        <v>0</v>
      </c>
      <c r="AS45" s="94">
        <v>0</v>
      </c>
      <c r="AT45" s="94">
        <v>0</v>
      </c>
      <c r="AU45" s="94">
        <v>0</v>
      </c>
      <c r="AV45" s="94">
        <v>0</v>
      </c>
      <c r="AW45" s="94">
        <v>0</v>
      </c>
      <c r="AX45" s="94">
        <v>0</v>
      </c>
      <c r="AY45" s="94">
        <v>0</v>
      </c>
      <c r="AZ45" s="94">
        <v>0</v>
      </c>
      <c r="BA45" s="94">
        <v>0</v>
      </c>
      <c r="BB45" s="94">
        <v>0</v>
      </c>
      <c r="BC45" s="94">
        <v>0</v>
      </c>
      <c r="BD45" s="94">
        <v>0</v>
      </c>
      <c r="BE45" s="94">
        <v>0</v>
      </c>
      <c r="BF45" s="94">
        <v>0</v>
      </c>
      <c r="BG45" s="94">
        <v>0</v>
      </c>
      <c r="BH45" s="94">
        <v>0</v>
      </c>
      <c r="BI45" s="94">
        <v>0</v>
      </c>
      <c r="BJ45" s="94">
        <v>0</v>
      </c>
      <c r="BK45" s="94">
        <v>0</v>
      </c>
      <c r="BL45" s="94">
        <v>0</v>
      </c>
      <c r="BM45" s="94">
        <v>0</v>
      </c>
      <c r="BN45" s="94">
        <v>0</v>
      </c>
      <c r="BO45" s="94">
        <v>0</v>
      </c>
      <c r="BP45" s="94">
        <v>0</v>
      </c>
      <c r="BQ45" s="94">
        <v>0</v>
      </c>
      <c r="BR45" s="94">
        <v>0</v>
      </c>
      <c r="BS45" s="94">
        <v>0</v>
      </c>
      <c r="BT45" s="94">
        <v>0</v>
      </c>
      <c r="BU45" s="94">
        <v>0</v>
      </c>
      <c r="BV45" s="94">
        <v>0</v>
      </c>
      <c r="BW45" s="94">
        <v>0</v>
      </c>
      <c r="BX45" s="94">
        <v>0</v>
      </c>
      <c r="BY45" s="94">
        <v>0</v>
      </c>
      <c r="BZ45" s="94">
        <v>0</v>
      </c>
      <c r="CA45" s="94">
        <v>0</v>
      </c>
      <c r="CB45" s="94">
        <v>0</v>
      </c>
      <c r="CC45" s="94">
        <v>0</v>
      </c>
      <c r="CD45" s="94">
        <v>0</v>
      </c>
      <c r="CE45" s="94">
        <v>0</v>
      </c>
      <c r="CF45" s="94">
        <v>0</v>
      </c>
      <c r="CG45" s="94">
        <v>0</v>
      </c>
      <c r="CH45" s="94">
        <v>0</v>
      </c>
      <c r="CI45" s="94">
        <v>0</v>
      </c>
      <c r="CJ45" s="94">
        <v>0</v>
      </c>
      <c r="CK45" s="94">
        <v>0</v>
      </c>
      <c r="CL45" s="94">
        <v>0</v>
      </c>
      <c r="CM45" s="94">
        <v>0</v>
      </c>
      <c r="CN45" s="94">
        <v>0</v>
      </c>
      <c r="CO45" s="94">
        <v>0</v>
      </c>
      <c r="CP45" s="94">
        <v>0</v>
      </c>
      <c r="CQ45" s="94">
        <v>0</v>
      </c>
      <c r="CR45" s="94">
        <v>0</v>
      </c>
      <c r="CS45" s="94">
        <v>0</v>
      </c>
      <c r="CT45" s="94">
        <v>0</v>
      </c>
      <c r="CU45" s="94">
        <v>0</v>
      </c>
      <c r="CV45" s="94">
        <v>0</v>
      </c>
      <c r="CW45" s="94">
        <v>0</v>
      </c>
      <c r="CX45" s="94">
        <v>0</v>
      </c>
      <c r="CY45" s="94">
        <v>0</v>
      </c>
      <c r="CZ45" s="94">
        <v>0</v>
      </c>
      <c r="DA45" s="94">
        <v>0</v>
      </c>
      <c r="DB45" s="94">
        <v>0</v>
      </c>
      <c r="DC45" s="94">
        <v>0</v>
      </c>
      <c r="DD45" s="94">
        <v>0</v>
      </c>
      <c r="DE45" s="94">
        <v>0</v>
      </c>
      <c r="DF45" s="94">
        <v>0</v>
      </c>
      <c r="DG45" s="94">
        <v>0</v>
      </c>
      <c r="DH45" s="94">
        <v>0</v>
      </c>
      <c r="DI45" s="94">
        <v>0</v>
      </c>
      <c r="DJ45" s="94">
        <v>0</v>
      </c>
      <c r="DK45" s="94">
        <v>0</v>
      </c>
      <c r="DL45" s="94">
        <v>0</v>
      </c>
      <c r="DM45" s="94">
        <v>0</v>
      </c>
      <c r="DN45" s="94">
        <v>0</v>
      </c>
      <c r="DO45" s="94">
        <v>0</v>
      </c>
      <c r="DP45" s="94">
        <v>0</v>
      </c>
      <c r="DQ45" s="94">
        <v>0</v>
      </c>
      <c r="DR45" s="94">
        <v>0</v>
      </c>
      <c r="DS45" s="94">
        <v>0</v>
      </c>
      <c r="DT45" s="94">
        <v>0</v>
      </c>
      <c r="DU45" s="94">
        <v>0</v>
      </c>
      <c r="DV45" s="94">
        <v>0</v>
      </c>
      <c r="DW45" s="94">
        <v>0</v>
      </c>
      <c r="DX45" s="94">
        <v>0</v>
      </c>
      <c r="DY45" s="94">
        <v>0</v>
      </c>
      <c r="DZ45" s="94">
        <v>0</v>
      </c>
      <c r="EA45" s="94">
        <v>0</v>
      </c>
      <c r="EB45" s="94">
        <v>0</v>
      </c>
      <c r="EC45" s="94">
        <v>0</v>
      </c>
      <c r="ED45" s="94">
        <v>0</v>
      </c>
      <c r="EE45" s="94">
        <v>0</v>
      </c>
      <c r="EF45" s="94">
        <v>0</v>
      </c>
      <c r="EG45" s="94">
        <v>0</v>
      </c>
      <c r="EH45" s="94">
        <v>0</v>
      </c>
      <c r="EI45" s="94">
        <v>0</v>
      </c>
      <c r="EJ45" s="94">
        <v>0</v>
      </c>
      <c r="EK45" s="94">
        <v>0</v>
      </c>
      <c r="EL45" s="94">
        <v>0</v>
      </c>
      <c r="EM45" s="94">
        <v>0</v>
      </c>
      <c r="EN45" s="94">
        <v>0</v>
      </c>
      <c r="EO45" s="94">
        <v>0</v>
      </c>
      <c r="EP45" s="94">
        <v>0</v>
      </c>
      <c r="EQ45" s="94">
        <v>0</v>
      </c>
      <c r="ER45" s="94">
        <v>0</v>
      </c>
      <c r="ES45" s="94">
        <v>0</v>
      </c>
      <c r="ET45" s="94">
        <v>0</v>
      </c>
      <c r="EU45" s="94">
        <v>0</v>
      </c>
      <c r="EV45" s="94">
        <v>0</v>
      </c>
      <c r="EW45" s="94">
        <v>0</v>
      </c>
      <c r="EX45" s="94">
        <v>0</v>
      </c>
      <c r="EY45" s="94">
        <v>0</v>
      </c>
      <c r="EZ45" s="94">
        <v>0</v>
      </c>
      <c r="FA45" s="94">
        <v>0</v>
      </c>
      <c r="FB45" s="94">
        <v>0</v>
      </c>
      <c r="FC45" s="94">
        <v>0</v>
      </c>
      <c r="FD45" s="94">
        <v>0</v>
      </c>
      <c r="FE45" s="94">
        <v>0</v>
      </c>
      <c r="FF45" s="94">
        <v>0</v>
      </c>
      <c r="FG45" s="94">
        <v>0</v>
      </c>
      <c r="FH45" s="94">
        <v>0</v>
      </c>
      <c r="FI45" s="94">
        <v>0</v>
      </c>
      <c r="FJ45" s="94">
        <v>0</v>
      </c>
      <c r="FK45" s="94">
        <v>0</v>
      </c>
      <c r="FL45" s="94">
        <v>0</v>
      </c>
      <c r="FM45" s="94">
        <v>0</v>
      </c>
      <c r="FN45" s="94">
        <v>0</v>
      </c>
      <c r="FO45" s="94">
        <v>0</v>
      </c>
      <c r="FP45" s="94">
        <v>0</v>
      </c>
      <c r="FQ45" s="94">
        <v>0</v>
      </c>
      <c r="FR45" s="94">
        <v>0</v>
      </c>
      <c r="FS45" s="94">
        <v>0</v>
      </c>
      <c r="FT45" s="94">
        <v>0</v>
      </c>
      <c r="FU45" s="94">
        <v>0</v>
      </c>
      <c r="FV45" s="94">
        <v>0</v>
      </c>
      <c r="FW45" s="94">
        <v>0</v>
      </c>
      <c r="FX45" s="94">
        <v>0</v>
      </c>
      <c r="FY45" s="94">
        <v>0</v>
      </c>
      <c r="FZ45" s="94">
        <v>0</v>
      </c>
      <c r="GA45" s="94">
        <v>0</v>
      </c>
      <c r="GB45" s="94">
        <v>0</v>
      </c>
      <c r="GC45" s="94">
        <v>0</v>
      </c>
      <c r="GD45" s="94">
        <v>0</v>
      </c>
      <c r="GE45" s="94">
        <v>0</v>
      </c>
      <c r="GF45" s="94">
        <v>0</v>
      </c>
      <c r="GG45" s="94">
        <v>0</v>
      </c>
      <c r="GH45" s="94">
        <v>0</v>
      </c>
      <c r="GI45" s="94">
        <v>0</v>
      </c>
      <c r="GJ45" s="94">
        <v>0</v>
      </c>
      <c r="GK45" s="94">
        <v>0</v>
      </c>
      <c r="GL45" s="94">
        <v>0</v>
      </c>
      <c r="GM45" s="94">
        <v>0</v>
      </c>
      <c r="GN45" s="94">
        <v>0</v>
      </c>
      <c r="GO45" s="94">
        <v>0</v>
      </c>
      <c r="GP45" s="94">
        <v>0</v>
      </c>
    </row>
    <row r="46" spans="1:198" s="50" customFormat="1">
      <c r="A46" s="92"/>
      <c r="B46" s="93" t="s">
        <v>857</v>
      </c>
      <c r="C46" s="94" t="s">
        <v>858</v>
      </c>
      <c r="D46" s="94">
        <v>0</v>
      </c>
      <c r="E46" s="94">
        <v>0</v>
      </c>
      <c r="F46" s="94">
        <v>0</v>
      </c>
      <c r="G46" s="94">
        <v>0</v>
      </c>
      <c r="H46" s="94">
        <v>0</v>
      </c>
      <c r="I46" s="94">
        <v>0</v>
      </c>
      <c r="J46" s="9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  <c r="AL46" s="94">
        <v>0</v>
      </c>
      <c r="AM46" s="94">
        <v>0</v>
      </c>
      <c r="AN46" s="94">
        <v>0</v>
      </c>
      <c r="AO46" s="94">
        <v>0</v>
      </c>
      <c r="AP46" s="94">
        <v>0</v>
      </c>
      <c r="AQ46" s="94">
        <v>0</v>
      </c>
      <c r="AR46" s="94">
        <v>0</v>
      </c>
      <c r="AS46" s="94">
        <v>0</v>
      </c>
      <c r="AT46" s="94">
        <v>0</v>
      </c>
      <c r="AU46" s="94">
        <v>0</v>
      </c>
      <c r="AV46" s="94">
        <v>0</v>
      </c>
      <c r="AW46" s="94">
        <v>0</v>
      </c>
      <c r="AX46" s="94">
        <v>0</v>
      </c>
      <c r="AY46" s="94">
        <v>0</v>
      </c>
      <c r="AZ46" s="94">
        <v>0</v>
      </c>
      <c r="BA46" s="94">
        <v>0</v>
      </c>
      <c r="BB46" s="94">
        <v>0</v>
      </c>
      <c r="BC46" s="94">
        <v>0</v>
      </c>
      <c r="BD46" s="94">
        <v>0</v>
      </c>
      <c r="BE46" s="94">
        <v>0</v>
      </c>
      <c r="BF46" s="94">
        <v>0</v>
      </c>
      <c r="BG46" s="94">
        <v>0</v>
      </c>
      <c r="BH46" s="94">
        <v>0</v>
      </c>
      <c r="BI46" s="94">
        <v>0</v>
      </c>
      <c r="BJ46" s="94">
        <v>0</v>
      </c>
      <c r="BK46" s="94">
        <v>0</v>
      </c>
      <c r="BL46" s="94">
        <v>0</v>
      </c>
      <c r="BM46" s="94">
        <v>0</v>
      </c>
      <c r="BN46" s="94">
        <v>0</v>
      </c>
      <c r="BO46" s="94">
        <v>0</v>
      </c>
      <c r="BP46" s="94">
        <v>0</v>
      </c>
      <c r="BQ46" s="94">
        <v>0</v>
      </c>
      <c r="BR46" s="94">
        <v>0</v>
      </c>
      <c r="BS46" s="94">
        <v>0</v>
      </c>
      <c r="BT46" s="94">
        <v>0</v>
      </c>
      <c r="BU46" s="94">
        <v>0</v>
      </c>
      <c r="BV46" s="94">
        <v>0</v>
      </c>
      <c r="BW46" s="94">
        <v>0</v>
      </c>
      <c r="BX46" s="94">
        <v>0</v>
      </c>
      <c r="BY46" s="94">
        <v>0</v>
      </c>
      <c r="BZ46" s="94">
        <v>0</v>
      </c>
      <c r="CA46" s="94">
        <v>0</v>
      </c>
      <c r="CB46" s="94">
        <v>0</v>
      </c>
      <c r="CC46" s="94">
        <v>0</v>
      </c>
      <c r="CD46" s="94">
        <v>0</v>
      </c>
      <c r="CE46" s="94">
        <v>0</v>
      </c>
      <c r="CF46" s="94">
        <v>0</v>
      </c>
      <c r="CG46" s="94">
        <v>0</v>
      </c>
      <c r="CH46" s="94">
        <v>0</v>
      </c>
      <c r="CI46" s="94">
        <v>0</v>
      </c>
      <c r="CJ46" s="94">
        <v>0</v>
      </c>
      <c r="CK46" s="94">
        <v>0</v>
      </c>
      <c r="CL46" s="94">
        <v>0</v>
      </c>
      <c r="CM46" s="94">
        <v>0</v>
      </c>
      <c r="CN46" s="94">
        <v>0</v>
      </c>
      <c r="CO46" s="94">
        <v>0</v>
      </c>
      <c r="CP46" s="94">
        <v>0</v>
      </c>
      <c r="CQ46" s="94">
        <v>0</v>
      </c>
      <c r="CR46" s="94">
        <v>0</v>
      </c>
      <c r="CS46" s="94">
        <v>0</v>
      </c>
      <c r="CT46" s="94">
        <v>0</v>
      </c>
      <c r="CU46" s="94">
        <v>0</v>
      </c>
      <c r="CV46" s="94">
        <v>0</v>
      </c>
      <c r="CW46" s="94">
        <v>0</v>
      </c>
      <c r="CX46" s="94">
        <v>0</v>
      </c>
      <c r="CY46" s="94">
        <v>0</v>
      </c>
      <c r="CZ46" s="94">
        <v>0</v>
      </c>
      <c r="DA46" s="94">
        <v>0</v>
      </c>
      <c r="DB46" s="94">
        <v>0</v>
      </c>
      <c r="DC46" s="94">
        <v>0</v>
      </c>
      <c r="DD46" s="94">
        <v>0</v>
      </c>
      <c r="DE46" s="94">
        <v>0</v>
      </c>
      <c r="DF46" s="94">
        <v>0</v>
      </c>
      <c r="DG46" s="94">
        <v>0</v>
      </c>
      <c r="DH46" s="94">
        <v>0</v>
      </c>
      <c r="DI46" s="94">
        <v>0</v>
      </c>
      <c r="DJ46" s="94">
        <v>0</v>
      </c>
      <c r="DK46" s="94">
        <v>0</v>
      </c>
      <c r="DL46" s="94">
        <v>0</v>
      </c>
      <c r="DM46" s="94">
        <v>0</v>
      </c>
      <c r="DN46" s="94">
        <v>0</v>
      </c>
      <c r="DO46" s="94">
        <v>0</v>
      </c>
      <c r="DP46" s="94">
        <v>0</v>
      </c>
      <c r="DQ46" s="94">
        <v>0</v>
      </c>
      <c r="DR46" s="94">
        <v>0</v>
      </c>
      <c r="DS46" s="94">
        <v>0</v>
      </c>
      <c r="DT46" s="94">
        <v>0</v>
      </c>
      <c r="DU46" s="94">
        <v>0</v>
      </c>
      <c r="DV46" s="94">
        <v>0</v>
      </c>
      <c r="DW46" s="94">
        <v>0</v>
      </c>
      <c r="DX46" s="94">
        <v>0</v>
      </c>
      <c r="DY46" s="94">
        <v>0</v>
      </c>
      <c r="DZ46" s="94">
        <v>0</v>
      </c>
      <c r="EA46" s="94">
        <v>0</v>
      </c>
      <c r="EB46" s="94">
        <v>0</v>
      </c>
      <c r="EC46" s="94">
        <v>0</v>
      </c>
      <c r="ED46" s="94">
        <v>0</v>
      </c>
      <c r="EE46" s="94">
        <v>0</v>
      </c>
      <c r="EF46" s="94">
        <v>0</v>
      </c>
      <c r="EG46" s="94">
        <v>0</v>
      </c>
      <c r="EH46" s="94">
        <v>0</v>
      </c>
      <c r="EI46" s="94">
        <v>0</v>
      </c>
      <c r="EJ46" s="94">
        <v>0</v>
      </c>
      <c r="EK46" s="94">
        <v>0</v>
      </c>
      <c r="EL46" s="94">
        <v>0</v>
      </c>
      <c r="EM46" s="94">
        <v>0</v>
      </c>
      <c r="EN46" s="94">
        <v>0</v>
      </c>
      <c r="EO46" s="94">
        <v>0</v>
      </c>
      <c r="EP46" s="94">
        <v>0</v>
      </c>
      <c r="EQ46" s="94">
        <v>0</v>
      </c>
      <c r="ER46" s="94">
        <v>0</v>
      </c>
      <c r="ES46" s="94">
        <v>0</v>
      </c>
      <c r="ET46" s="94">
        <v>0</v>
      </c>
      <c r="EU46" s="94">
        <v>0</v>
      </c>
      <c r="EV46" s="94">
        <v>0</v>
      </c>
      <c r="EW46" s="94">
        <v>0</v>
      </c>
      <c r="EX46" s="94">
        <v>0</v>
      </c>
      <c r="EY46" s="94">
        <v>0</v>
      </c>
      <c r="EZ46" s="94">
        <v>0</v>
      </c>
      <c r="FA46" s="94">
        <v>0</v>
      </c>
      <c r="FB46" s="94">
        <v>0</v>
      </c>
      <c r="FC46" s="94">
        <v>0</v>
      </c>
      <c r="FD46" s="94">
        <v>0</v>
      </c>
      <c r="FE46" s="94">
        <v>0</v>
      </c>
      <c r="FF46" s="94">
        <v>0</v>
      </c>
      <c r="FG46" s="94">
        <v>0</v>
      </c>
      <c r="FH46" s="94">
        <v>0</v>
      </c>
      <c r="FI46" s="94">
        <v>0</v>
      </c>
      <c r="FJ46" s="94">
        <v>0</v>
      </c>
      <c r="FK46" s="94">
        <v>0</v>
      </c>
      <c r="FL46" s="94">
        <v>0</v>
      </c>
      <c r="FM46" s="94">
        <v>0</v>
      </c>
      <c r="FN46" s="94">
        <v>0</v>
      </c>
      <c r="FO46" s="94">
        <v>0</v>
      </c>
      <c r="FP46" s="94">
        <v>0</v>
      </c>
      <c r="FQ46" s="94">
        <v>0</v>
      </c>
      <c r="FR46" s="94">
        <v>0</v>
      </c>
      <c r="FS46" s="94">
        <v>0</v>
      </c>
      <c r="FT46" s="94">
        <v>0</v>
      </c>
      <c r="FU46" s="94">
        <v>0</v>
      </c>
      <c r="FV46" s="94">
        <v>0</v>
      </c>
      <c r="FW46" s="94">
        <v>0</v>
      </c>
      <c r="FX46" s="94">
        <v>0</v>
      </c>
      <c r="FY46" s="94">
        <v>0</v>
      </c>
      <c r="FZ46" s="94">
        <v>0</v>
      </c>
      <c r="GA46" s="94">
        <v>0</v>
      </c>
      <c r="GB46" s="94">
        <v>0</v>
      </c>
      <c r="GC46" s="94">
        <v>0</v>
      </c>
      <c r="GD46" s="94">
        <v>0</v>
      </c>
      <c r="GE46" s="94">
        <v>0</v>
      </c>
      <c r="GF46" s="94">
        <v>0</v>
      </c>
      <c r="GG46" s="94">
        <v>0</v>
      </c>
      <c r="GH46" s="94">
        <v>0</v>
      </c>
      <c r="GI46" s="94">
        <v>0</v>
      </c>
      <c r="GJ46" s="94">
        <v>0</v>
      </c>
      <c r="GK46" s="94">
        <v>0</v>
      </c>
      <c r="GL46" s="94">
        <v>0</v>
      </c>
      <c r="GM46" s="94">
        <v>0</v>
      </c>
      <c r="GN46" s="94">
        <v>0</v>
      </c>
      <c r="GO46" s="94">
        <v>0</v>
      </c>
      <c r="GP46" s="94">
        <v>0</v>
      </c>
    </row>
    <row r="47" spans="1:198" s="50" customFormat="1" ht="25.5">
      <c r="A47" s="92"/>
      <c r="B47" s="93" t="s">
        <v>314</v>
      </c>
      <c r="C47" s="94" t="s">
        <v>169</v>
      </c>
      <c r="D47" s="94">
        <v>0</v>
      </c>
      <c r="E47" s="94">
        <v>0</v>
      </c>
      <c r="F47" s="94">
        <v>2</v>
      </c>
      <c r="G47" s="94">
        <v>0</v>
      </c>
      <c r="H47" s="94">
        <v>1</v>
      </c>
      <c r="I47" s="94">
        <v>3</v>
      </c>
      <c r="J47" s="94">
        <v>0</v>
      </c>
      <c r="K47" s="94">
        <v>0</v>
      </c>
      <c r="L47" s="94">
        <v>1</v>
      </c>
      <c r="M47" s="94">
        <v>0</v>
      </c>
      <c r="N47" s="94">
        <v>0</v>
      </c>
      <c r="O47" s="94">
        <v>2</v>
      </c>
      <c r="P47" s="94">
        <v>9</v>
      </c>
      <c r="Q47" s="94">
        <v>2</v>
      </c>
      <c r="R47" s="94">
        <v>0</v>
      </c>
      <c r="S47" s="94">
        <v>1</v>
      </c>
      <c r="T47" s="94">
        <v>0</v>
      </c>
      <c r="U47" s="94">
        <v>1</v>
      </c>
      <c r="V47" s="94">
        <v>1</v>
      </c>
      <c r="W47" s="94">
        <v>0</v>
      </c>
      <c r="X47" s="94">
        <v>0</v>
      </c>
      <c r="Y47" s="94">
        <v>3</v>
      </c>
      <c r="Z47" s="94">
        <v>2</v>
      </c>
      <c r="AA47" s="94">
        <v>0</v>
      </c>
      <c r="AB47" s="94">
        <v>0</v>
      </c>
      <c r="AC47" s="94">
        <v>10</v>
      </c>
      <c r="AD47" s="94">
        <v>0</v>
      </c>
      <c r="AE47" s="94">
        <v>0</v>
      </c>
      <c r="AF47" s="94">
        <v>1</v>
      </c>
      <c r="AG47" s="94">
        <v>0</v>
      </c>
      <c r="AH47" s="94">
        <v>0</v>
      </c>
      <c r="AI47" s="94">
        <v>2</v>
      </c>
      <c r="AJ47" s="94">
        <v>0</v>
      </c>
      <c r="AK47" s="94">
        <v>3</v>
      </c>
      <c r="AL47" s="94">
        <v>0</v>
      </c>
      <c r="AM47" s="94">
        <v>1</v>
      </c>
      <c r="AN47" s="94">
        <v>0</v>
      </c>
      <c r="AO47" s="94">
        <v>0</v>
      </c>
      <c r="AP47" s="94">
        <v>7</v>
      </c>
      <c r="AQ47" s="94">
        <v>0</v>
      </c>
      <c r="AR47" s="94">
        <v>0</v>
      </c>
      <c r="AS47" s="94">
        <v>0</v>
      </c>
      <c r="AT47" s="94">
        <v>0</v>
      </c>
      <c r="AU47" s="94">
        <v>0</v>
      </c>
      <c r="AV47" s="94">
        <v>1</v>
      </c>
      <c r="AW47" s="94">
        <v>0</v>
      </c>
      <c r="AX47" s="94">
        <v>1</v>
      </c>
      <c r="AY47" s="94">
        <v>0</v>
      </c>
      <c r="AZ47" s="94">
        <v>1</v>
      </c>
      <c r="BA47" s="94">
        <v>0</v>
      </c>
      <c r="BB47" s="94">
        <v>2</v>
      </c>
      <c r="BC47" s="94">
        <v>5</v>
      </c>
      <c r="BD47" s="94">
        <v>0</v>
      </c>
      <c r="BE47" s="94">
        <v>0</v>
      </c>
      <c r="BF47" s="94">
        <v>0</v>
      </c>
      <c r="BG47" s="94">
        <v>0</v>
      </c>
      <c r="BH47" s="94">
        <v>0</v>
      </c>
      <c r="BI47" s="94">
        <v>0</v>
      </c>
      <c r="BJ47" s="94">
        <v>0</v>
      </c>
      <c r="BK47" s="94">
        <v>0</v>
      </c>
      <c r="BL47" s="94">
        <v>1</v>
      </c>
      <c r="BM47" s="94">
        <v>0</v>
      </c>
      <c r="BN47" s="94">
        <v>0</v>
      </c>
      <c r="BO47" s="94">
        <v>1</v>
      </c>
      <c r="BP47" s="94">
        <v>2</v>
      </c>
      <c r="BQ47" s="94">
        <v>0</v>
      </c>
      <c r="BR47" s="94">
        <v>0</v>
      </c>
      <c r="BS47" s="94">
        <v>1</v>
      </c>
      <c r="BT47" s="94">
        <v>1</v>
      </c>
      <c r="BU47" s="94">
        <v>2</v>
      </c>
      <c r="BV47" s="94">
        <v>1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5</v>
      </c>
      <c r="CD47" s="94">
        <v>1</v>
      </c>
      <c r="CE47" s="94">
        <v>1</v>
      </c>
      <c r="CF47" s="94">
        <v>2</v>
      </c>
      <c r="CG47" s="94">
        <v>0</v>
      </c>
      <c r="CH47" s="94">
        <v>0</v>
      </c>
      <c r="CI47" s="94">
        <v>1</v>
      </c>
      <c r="CJ47" s="94">
        <v>0</v>
      </c>
      <c r="CK47" s="94">
        <v>1</v>
      </c>
      <c r="CL47" s="94">
        <v>0</v>
      </c>
      <c r="CM47" s="94">
        <v>0</v>
      </c>
      <c r="CN47" s="94">
        <v>1</v>
      </c>
      <c r="CO47" s="94">
        <v>2</v>
      </c>
      <c r="CP47" s="94">
        <v>9</v>
      </c>
      <c r="CQ47" s="94">
        <v>0</v>
      </c>
      <c r="CR47" s="94">
        <v>1</v>
      </c>
      <c r="CS47" s="94">
        <v>1</v>
      </c>
      <c r="CT47" s="94">
        <v>1</v>
      </c>
      <c r="CU47" s="94">
        <v>2</v>
      </c>
      <c r="CV47" s="94">
        <v>0</v>
      </c>
      <c r="CW47" s="94">
        <v>0</v>
      </c>
      <c r="CX47" s="94">
        <v>1</v>
      </c>
      <c r="CY47" s="94">
        <v>1</v>
      </c>
      <c r="CZ47" s="94">
        <v>0</v>
      </c>
      <c r="DA47" s="94">
        <v>1</v>
      </c>
      <c r="DB47" s="94">
        <v>1</v>
      </c>
      <c r="DC47" s="94">
        <v>9</v>
      </c>
      <c r="DD47" s="94">
        <v>0</v>
      </c>
      <c r="DE47" s="94">
        <v>0</v>
      </c>
      <c r="DF47" s="94">
        <v>0</v>
      </c>
      <c r="DG47" s="94">
        <v>1</v>
      </c>
      <c r="DH47" s="94">
        <v>0</v>
      </c>
      <c r="DI47" s="94">
        <v>0</v>
      </c>
      <c r="DJ47" s="94">
        <v>1</v>
      </c>
      <c r="DK47" s="94">
        <v>0</v>
      </c>
      <c r="DL47" s="94">
        <v>0</v>
      </c>
      <c r="DM47" s="94">
        <v>1</v>
      </c>
      <c r="DN47" s="94">
        <v>0</v>
      </c>
      <c r="DO47" s="94">
        <v>0</v>
      </c>
      <c r="DP47" s="94">
        <v>3</v>
      </c>
      <c r="DQ47" s="94">
        <v>1</v>
      </c>
      <c r="DR47" s="94">
        <v>0</v>
      </c>
      <c r="DS47" s="94">
        <v>1</v>
      </c>
      <c r="DT47" s="94">
        <v>0</v>
      </c>
      <c r="DU47" s="94">
        <v>0</v>
      </c>
      <c r="DV47" s="94">
        <v>0</v>
      </c>
      <c r="DW47" s="94">
        <v>0</v>
      </c>
      <c r="DX47" s="94">
        <v>1</v>
      </c>
      <c r="DY47" s="94">
        <v>0</v>
      </c>
      <c r="DZ47" s="94">
        <v>0</v>
      </c>
      <c r="EA47" s="94">
        <v>0</v>
      </c>
      <c r="EB47" s="94">
        <v>0</v>
      </c>
      <c r="EC47" s="94">
        <v>3</v>
      </c>
      <c r="ED47" s="94">
        <v>0</v>
      </c>
      <c r="EE47" s="94">
        <v>0</v>
      </c>
      <c r="EF47" s="94">
        <v>2</v>
      </c>
      <c r="EG47" s="94">
        <v>0</v>
      </c>
      <c r="EH47" s="94">
        <v>0</v>
      </c>
      <c r="EI47" s="94">
        <v>0</v>
      </c>
      <c r="EJ47" s="94">
        <v>0</v>
      </c>
      <c r="EK47" s="94">
        <v>2</v>
      </c>
      <c r="EL47" s="94">
        <v>1</v>
      </c>
      <c r="EM47" s="94">
        <v>0</v>
      </c>
      <c r="EN47" s="94">
        <v>2</v>
      </c>
      <c r="EO47" s="94">
        <v>0</v>
      </c>
      <c r="EP47" s="94">
        <v>7</v>
      </c>
      <c r="EQ47" s="94">
        <v>1</v>
      </c>
      <c r="ER47" s="94">
        <v>0</v>
      </c>
      <c r="ES47" s="94">
        <v>1</v>
      </c>
      <c r="ET47" s="94">
        <v>0</v>
      </c>
      <c r="EU47" s="94">
        <v>2</v>
      </c>
      <c r="EV47" s="94">
        <v>0</v>
      </c>
      <c r="EW47" s="94">
        <v>1</v>
      </c>
      <c r="EX47" s="94">
        <v>0</v>
      </c>
      <c r="EY47" s="94">
        <v>1</v>
      </c>
      <c r="EZ47" s="94">
        <v>1</v>
      </c>
      <c r="FA47" s="94">
        <v>0</v>
      </c>
      <c r="FB47" s="94">
        <v>1</v>
      </c>
      <c r="FC47" s="94">
        <v>8</v>
      </c>
      <c r="FD47" s="94">
        <v>0</v>
      </c>
      <c r="FE47" s="94">
        <v>0</v>
      </c>
      <c r="FF47" s="94">
        <v>0</v>
      </c>
      <c r="FG47" s="94">
        <v>0</v>
      </c>
      <c r="FH47" s="94">
        <v>0</v>
      </c>
      <c r="FI47" s="94">
        <v>1</v>
      </c>
      <c r="FJ47" s="94">
        <v>1</v>
      </c>
      <c r="FK47" s="94">
        <v>2</v>
      </c>
      <c r="FL47" s="94">
        <v>0</v>
      </c>
      <c r="FM47" s="94">
        <v>1</v>
      </c>
      <c r="FN47" s="94">
        <v>0</v>
      </c>
      <c r="FO47" s="94">
        <v>1</v>
      </c>
      <c r="FP47" s="94">
        <v>6</v>
      </c>
      <c r="FQ47" s="94">
        <v>1</v>
      </c>
      <c r="FR47" s="94">
        <v>1</v>
      </c>
      <c r="FS47" s="94">
        <v>0</v>
      </c>
      <c r="FT47" s="94">
        <v>0</v>
      </c>
      <c r="FU47" s="94">
        <v>0</v>
      </c>
      <c r="FV47" s="94">
        <v>0</v>
      </c>
      <c r="FW47" s="94">
        <v>0</v>
      </c>
      <c r="FX47" s="94">
        <v>1</v>
      </c>
      <c r="FY47" s="94">
        <v>2</v>
      </c>
      <c r="FZ47" s="94">
        <v>0</v>
      </c>
      <c r="GA47" s="94">
        <v>0</v>
      </c>
      <c r="GB47" s="94">
        <v>1</v>
      </c>
      <c r="GC47" s="94">
        <v>6</v>
      </c>
      <c r="GD47" s="94">
        <v>0</v>
      </c>
      <c r="GE47" s="94">
        <v>0</v>
      </c>
      <c r="GF47" s="94">
        <v>0</v>
      </c>
      <c r="GG47" s="94">
        <v>0</v>
      </c>
      <c r="GH47" s="94">
        <v>0</v>
      </c>
      <c r="GI47" s="94">
        <v>1</v>
      </c>
      <c r="GJ47" s="94">
        <v>1</v>
      </c>
      <c r="GK47" s="94">
        <v>0</v>
      </c>
      <c r="GL47" s="94">
        <v>1</v>
      </c>
      <c r="GM47" s="94">
        <v>0</v>
      </c>
      <c r="GN47" s="94">
        <v>0</v>
      </c>
      <c r="GO47" s="94">
        <v>0</v>
      </c>
      <c r="GP47" s="94">
        <v>3</v>
      </c>
    </row>
    <row r="48" spans="1:198" s="50" customFormat="1">
      <c r="A48" s="92"/>
      <c r="B48" s="93" t="s">
        <v>6</v>
      </c>
      <c r="C48" s="94" t="s">
        <v>171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1</v>
      </c>
      <c r="L48" s="94">
        <v>1</v>
      </c>
      <c r="M48" s="94">
        <v>0</v>
      </c>
      <c r="N48" s="94">
        <v>0</v>
      </c>
      <c r="O48" s="94">
        <v>0</v>
      </c>
      <c r="P48" s="94">
        <v>2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1</v>
      </c>
      <c r="AC48" s="94">
        <v>1</v>
      </c>
      <c r="AD48" s="94">
        <v>0</v>
      </c>
      <c r="AE48" s="94">
        <v>0</v>
      </c>
      <c r="AF48" s="94">
        <v>0</v>
      </c>
      <c r="AG48" s="94">
        <v>0</v>
      </c>
      <c r="AH48" s="94">
        <v>0</v>
      </c>
      <c r="AI48" s="94">
        <v>0</v>
      </c>
      <c r="AJ48" s="94">
        <v>0</v>
      </c>
      <c r="AK48" s="94">
        <v>0</v>
      </c>
      <c r="AL48" s="94">
        <v>1</v>
      </c>
      <c r="AM48" s="94">
        <v>0</v>
      </c>
      <c r="AN48" s="94">
        <v>0</v>
      </c>
      <c r="AO48" s="94">
        <v>1</v>
      </c>
      <c r="AP48" s="94">
        <v>2</v>
      </c>
      <c r="AQ48" s="94">
        <v>0</v>
      </c>
      <c r="AR48" s="94">
        <v>0</v>
      </c>
      <c r="AS48" s="94">
        <v>0</v>
      </c>
      <c r="AT48" s="94">
        <v>0</v>
      </c>
      <c r="AU48" s="94">
        <v>0</v>
      </c>
      <c r="AV48" s="94">
        <v>0</v>
      </c>
      <c r="AW48" s="94">
        <v>0</v>
      </c>
      <c r="AX48" s="94">
        <v>0</v>
      </c>
      <c r="AY48" s="94">
        <v>0</v>
      </c>
      <c r="AZ48" s="94">
        <v>0</v>
      </c>
      <c r="BA48" s="94">
        <v>0</v>
      </c>
      <c r="BB48" s="94">
        <v>0</v>
      </c>
      <c r="BC48" s="94">
        <v>0</v>
      </c>
      <c r="BD48" s="94">
        <v>0</v>
      </c>
      <c r="BE48" s="94">
        <v>0</v>
      </c>
      <c r="BF48" s="94">
        <v>0</v>
      </c>
      <c r="BG48" s="94">
        <v>0</v>
      </c>
      <c r="BH48" s="94">
        <v>0</v>
      </c>
      <c r="BI48" s="94">
        <v>0</v>
      </c>
      <c r="BJ48" s="94">
        <v>0</v>
      </c>
      <c r="BK48" s="94">
        <v>0</v>
      </c>
      <c r="BL48" s="94">
        <v>0</v>
      </c>
      <c r="BM48" s="94">
        <v>0</v>
      </c>
      <c r="BN48" s="94">
        <v>0</v>
      </c>
      <c r="BO48" s="94">
        <v>0</v>
      </c>
      <c r="BP48" s="94">
        <v>0</v>
      </c>
      <c r="BQ48" s="94">
        <v>0</v>
      </c>
      <c r="BR48" s="94">
        <v>0</v>
      </c>
      <c r="BS48" s="94">
        <v>0</v>
      </c>
      <c r="BT48" s="94">
        <v>0</v>
      </c>
      <c r="BU48" s="94">
        <v>0</v>
      </c>
      <c r="BV48" s="94">
        <v>0</v>
      </c>
      <c r="BW48" s="94">
        <v>0</v>
      </c>
      <c r="BX48" s="94">
        <v>2</v>
      </c>
      <c r="BY48" s="94">
        <v>0</v>
      </c>
      <c r="BZ48" s="94">
        <v>1</v>
      </c>
      <c r="CA48" s="94">
        <v>0</v>
      </c>
      <c r="CB48" s="94">
        <v>1</v>
      </c>
      <c r="CC48" s="94">
        <v>4</v>
      </c>
      <c r="CD48" s="94">
        <v>0</v>
      </c>
      <c r="CE48" s="94">
        <v>0</v>
      </c>
      <c r="CF48" s="94">
        <v>0</v>
      </c>
      <c r="CG48" s="94">
        <v>0</v>
      </c>
      <c r="CH48" s="94">
        <v>0</v>
      </c>
      <c r="CI48" s="94">
        <v>0</v>
      </c>
      <c r="CJ48" s="94">
        <v>0</v>
      </c>
      <c r="CK48" s="94">
        <v>0</v>
      </c>
      <c r="CL48" s="94">
        <v>0</v>
      </c>
      <c r="CM48" s="94">
        <v>0</v>
      </c>
      <c r="CN48" s="94">
        <v>0</v>
      </c>
      <c r="CO48" s="94">
        <v>0</v>
      </c>
      <c r="CP48" s="94">
        <v>0</v>
      </c>
      <c r="CQ48" s="94">
        <v>0</v>
      </c>
      <c r="CR48" s="94">
        <v>0</v>
      </c>
      <c r="CS48" s="94">
        <v>0</v>
      </c>
      <c r="CT48" s="94">
        <v>0</v>
      </c>
      <c r="CU48" s="94">
        <v>0</v>
      </c>
      <c r="CV48" s="94">
        <v>0</v>
      </c>
      <c r="CW48" s="94">
        <v>0</v>
      </c>
      <c r="CX48" s="94">
        <v>0</v>
      </c>
      <c r="CY48" s="94">
        <v>0</v>
      </c>
      <c r="CZ48" s="94">
        <v>0</v>
      </c>
      <c r="DA48" s="94">
        <v>1</v>
      </c>
      <c r="DB48" s="94">
        <v>0</v>
      </c>
      <c r="DC48" s="94">
        <v>1</v>
      </c>
      <c r="DD48" s="94">
        <v>0</v>
      </c>
      <c r="DE48" s="94">
        <v>0</v>
      </c>
      <c r="DF48" s="94">
        <v>1</v>
      </c>
      <c r="DG48" s="94">
        <v>0</v>
      </c>
      <c r="DH48" s="94">
        <v>0</v>
      </c>
      <c r="DI48" s="94">
        <v>0</v>
      </c>
      <c r="DJ48" s="94">
        <v>0</v>
      </c>
      <c r="DK48" s="94">
        <v>1</v>
      </c>
      <c r="DL48" s="94">
        <v>0</v>
      </c>
      <c r="DM48" s="94">
        <v>0</v>
      </c>
      <c r="DN48" s="94">
        <v>1</v>
      </c>
      <c r="DO48" s="94">
        <v>0</v>
      </c>
      <c r="DP48" s="94">
        <v>3</v>
      </c>
      <c r="DQ48" s="94">
        <v>0</v>
      </c>
      <c r="DR48" s="94">
        <v>0</v>
      </c>
      <c r="DS48" s="94">
        <v>0</v>
      </c>
      <c r="DT48" s="94">
        <v>0</v>
      </c>
      <c r="DU48" s="94">
        <v>0</v>
      </c>
      <c r="DV48" s="94">
        <v>0</v>
      </c>
      <c r="DW48" s="94">
        <v>0</v>
      </c>
      <c r="DX48" s="94">
        <v>0</v>
      </c>
      <c r="DY48" s="94">
        <v>0</v>
      </c>
      <c r="DZ48" s="94">
        <v>0</v>
      </c>
      <c r="EA48" s="94">
        <v>0</v>
      </c>
      <c r="EB48" s="94">
        <v>0</v>
      </c>
      <c r="EC48" s="94">
        <v>0</v>
      </c>
      <c r="ED48" s="94">
        <v>0</v>
      </c>
      <c r="EE48" s="94">
        <v>0</v>
      </c>
      <c r="EF48" s="94">
        <v>0</v>
      </c>
      <c r="EG48" s="94">
        <v>0</v>
      </c>
      <c r="EH48" s="94">
        <v>0</v>
      </c>
      <c r="EI48" s="94">
        <v>0</v>
      </c>
      <c r="EJ48" s="94">
        <v>0</v>
      </c>
      <c r="EK48" s="94">
        <v>0</v>
      </c>
      <c r="EL48" s="94">
        <v>0</v>
      </c>
      <c r="EM48" s="94">
        <v>0</v>
      </c>
      <c r="EN48" s="94">
        <v>0</v>
      </c>
      <c r="EO48" s="94">
        <v>0</v>
      </c>
      <c r="EP48" s="94">
        <v>0</v>
      </c>
      <c r="EQ48" s="94">
        <v>0</v>
      </c>
      <c r="ER48" s="94">
        <v>0</v>
      </c>
      <c r="ES48" s="94">
        <v>0</v>
      </c>
      <c r="ET48" s="94">
        <v>0</v>
      </c>
      <c r="EU48" s="94">
        <v>0</v>
      </c>
      <c r="EV48" s="94">
        <v>0</v>
      </c>
      <c r="EW48" s="94">
        <v>1</v>
      </c>
      <c r="EX48" s="94">
        <v>0</v>
      </c>
      <c r="EY48" s="94">
        <v>1</v>
      </c>
      <c r="EZ48" s="94">
        <v>1</v>
      </c>
      <c r="FA48" s="94">
        <v>2</v>
      </c>
      <c r="FB48" s="94">
        <v>0</v>
      </c>
      <c r="FC48" s="94">
        <v>5</v>
      </c>
      <c r="FD48" s="94">
        <v>0</v>
      </c>
      <c r="FE48" s="94">
        <v>0</v>
      </c>
      <c r="FF48" s="94">
        <v>0</v>
      </c>
      <c r="FG48" s="94">
        <v>0</v>
      </c>
      <c r="FH48" s="94">
        <v>1</v>
      </c>
      <c r="FI48" s="94">
        <v>1</v>
      </c>
      <c r="FJ48" s="94">
        <v>1</v>
      </c>
      <c r="FK48" s="94">
        <v>0</v>
      </c>
      <c r="FL48" s="94">
        <v>1</v>
      </c>
      <c r="FM48" s="94">
        <v>0</v>
      </c>
      <c r="FN48" s="94">
        <v>0</v>
      </c>
      <c r="FO48" s="94">
        <v>0</v>
      </c>
      <c r="FP48" s="94">
        <v>4</v>
      </c>
      <c r="FQ48" s="94">
        <v>1</v>
      </c>
      <c r="FR48" s="94">
        <v>0</v>
      </c>
      <c r="FS48" s="94">
        <v>0</v>
      </c>
      <c r="FT48" s="94">
        <v>0</v>
      </c>
      <c r="FU48" s="94">
        <v>0</v>
      </c>
      <c r="FV48" s="94">
        <v>0</v>
      </c>
      <c r="FW48" s="94">
        <v>0</v>
      </c>
      <c r="FX48" s="94">
        <v>0</v>
      </c>
      <c r="FY48" s="94">
        <v>0</v>
      </c>
      <c r="FZ48" s="94">
        <v>0</v>
      </c>
      <c r="GA48" s="94">
        <v>0</v>
      </c>
      <c r="GB48" s="94">
        <v>0</v>
      </c>
      <c r="GC48" s="94">
        <v>1</v>
      </c>
      <c r="GD48" s="94">
        <v>0</v>
      </c>
      <c r="GE48" s="94">
        <v>1</v>
      </c>
      <c r="GF48" s="94">
        <v>1</v>
      </c>
      <c r="GG48" s="94">
        <v>0</v>
      </c>
      <c r="GH48" s="94">
        <v>1</v>
      </c>
      <c r="GI48" s="94">
        <v>1</v>
      </c>
      <c r="GJ48" s="94">
        <v>0</v>
      </c>
      <c r="GK48" s="94">
        <v>0</v>
      </c>
      <c r="GL48" s="94">
        <v>0</v>
      </c>
      <c r="GM48" s="94">
        <v>0</v>
      </c>
      <c r="GN48" s="94">
        <v>1</v>
      </c>
      <c r="GO48" s="94">
        <v>0</v>
      </c>
      <c r="GP48" s="94">
        <v>5</v>
      </c>
    </row>
    <row r="49" spans="1:198" s="50" customFormat="1" ht="25.5">
      <c r="A49" s="92"/>
      <c r="B49" s="93" t="s">
        <v>114</v>
      </c>
      <c r="C49" s="94" t="s">
        <v>170</v>
      </c>
      <c r="D49" s="94">
        <v>1</v>
      </c>
      <c r="E49" s="94">
        <v>1</v>
      </c>
      <c r="F49" s="94">
        <v>0</v>
      </c>
      <c r="G49" s="94">
        <v>2</v>
      </c>
      <c r="H49" s="94">
        <v>1</v>
      </c>
      <c r="I49" s="94">
        <v>1</v>
      </c>
      <c r="J49" s="94">
        <v>1</v>
      </c>
      <c r="K49" s="94">
        <v>0</v>
      </c>
      <c r="L49" s="94">
        <v>2</v>
      </c>
      <c r="M49" s="94">
        <v>0</v>
      </c>
      <c r="N49" s="94">
        <v>0</v>
      </c>
      <c r="O49" s="94">
        <v>0</v>
      </c>
      <c r="P49" s="94">
        <v>9</v>
      </c>
      <c r="Q49" s="94">
        <v>1</v>
      </c>
      <c r="R49" s="94">
        <v>0</v>
      </c>
      <c r="S49" s="94">
        <v>1</v>
      </c>
      <c r="T49" s="94">
        <v>2</v>
      </c>
      <c r="U49" s="94">
        <v>1</v>
      </c>
      <c r="V49" s="94">
        <v>1</v>
      </c>
      <c r="W49" s="94">
        <v>1</v>
      </c>
      <c r="X49" s="94">
        <v>0</v>
      </c>
      <c r="Y49" s="94">
        <v>1</v>
      </c>
      <c r="Z49" s="94">
        <v>0</v>
      </c>
      <c r="AA49" s="94">
        <v>0</v>
      </c>
      <c r="AB49" s="94">
        <v>0</v>
      </c>
      <c r="AC49" s="94">
        <v>8</v>
      </c>
      <c r="AD49" s="94">
        <v>0</v>
      </c>
      <c r="AE49" s="94">
        <v>0</v>
      </c>
      <c r="AF49" s="94">
        <v>0</v>
      </c>
      <c r="AG49" s="94">
        <v>1</v>
      </c>
      <c r="AH49" s="94">
        <v>0</v>
      </c>
      <c r="AI49" s="94">
        <v>0</v>
      </c>
      <c r="AJ49" s="94">
        <v>0</v>
      </c>
      <c r="AK49" s="94">
        <v>0</v>
      </c>
      <c r="AL49" s="94">
        <v>1</v>
      </c>
      <c r="AM49" s="94">
        <v>1</v>
      </c>
      <c r="AN49" s="94">
        <v>0</v>
      </c>
      <c r="AO49" s="94">
        <v>0</v>
      </c>
      <c r="AP49" s="94">
        <v>3</v>
      </c>
      <c r="AQ49" s="94">
        <v>0</v>
      </c>
      <c r="AR49" s="94">
        <v>1</v>
      </c>
      <c r="AS49" s="94">
        <v>1</v>
      </c>
      <c r="AT49" s="94">
        <v>0</v>
      </c>
      <c r="AU49" s="94">
        <v>0</v>
      </c>
      <c r="AV49" s="94">
        <v>0</v>
      </c>
      <c r="AW49" s="94">
        <v>0</v>
      </c>
      <c r="AX49" s="94">
        <v>0</v>
      </c>
      <c r="AY49" s="94">
        <v>0</v>
      </c>
      <c r="AZ49" s="94">
        <v>0</v>
      </c>
      <c r="BA49" s="94">
        <v>0</v>
      </c>
      <c r="BB49" s="94">
        <v>1</v>
      </c>
      <c r="BC49" s="94">
        <v>3</v>
      </c>
      <c r="BD49" s="94">
        <v>0</v>
      </c>
      <c r="BE49" s="94">
        <v>0</v>
      </c>
      <c r="BF49" s="94">
        <v>0</v>
      </c>
      <c r="BG49" s="94">
        <v>0</v>
      </c>
      <c r="BH49" s="94">
        <v>1</v>
      </c>
      <c r="BI49" s="94">
        <v>1</v>
      </c>
      <c r="BJ49" s="94">
        <v>0</v>
      </c>
      <c r="BK49" s="94">
        <v>1</v>
      </c>
      <c r="BL49" s="94">
        <v>3</v>
      </c>
      <c r="BM49" s="94">
        <v>4</v>
      </c>
      <c r="BN49" s="94">
        <v>0</v>
      </c>
      <c r="BO49" s="94">
        <v>1</v>
      </c>
      <c r="BP49" s="94">
        <v>11</v>
      </c>
      <c r="BQ49" s="94">
        <v>0</v>
      </c>
      <c r="BR49" s="94">
        <v>1</v>
      </c>
      <c r="BS49" s="94">
        <v>0</v>
      </c>
      <c r="BT49" s="94">
        <v>0</v>
      </c>
      <c r="BU49" s="94">
        <v>0</v>
      </c>
      <c r="BV49" s="94">
        <v>0</v>
      </c>
      <c r="BW49" s="94">
        <v>1</v>
      </c>
      <c r="BX49" s="94">
        <v>1</v>
      </c>
      <c r="BY49" s="94">
        <v>0</v>
      </c>
      <c r="BZ49" s="94">
        <v>0</v>
      </c>
      <c r="CA49" s="94">
        <v>0</v>
      </c>
      <c r="CB49" s="94">
        <v>0</v>
      </c>
      <c r="CC49" s="94">
        <v>3</v>
      </c>
      <c r="CD49" s="94">
        <v>0</v>
      </c>
      <c r="CE49" s="94">
        <v>0</v>
      </c>
      <c r="CF49" s="94">
        <v>0</v>
      </c>
      <c r="CG49" s="94">
        <v>0</v>
      </c>
      <c r="CH49" s="94">
        <v>0</v>
      </c>
      <c r="CI49" s="94">
        <v>2</v>
      </c>
      <c r="CJ49" s="94">
        <v>1</v>
      </c>
      <c r="CK49" s="94">
        <v>1</v>
      </c>
      <c r="CL49" s="94">
        <v>0</v>
      </c>
      <c r="CM49" s="94">
        <v>1</v>
      </c>
      <c r="CN49" s="94">
        <v>0</v>
      </c>
      <c r="CO49" s="94">
        <v>1</v>
      </c>
      <c r="CP49" s="94">
        <v>6</v>
      </c>
      <c r="CQ49" s="94">
        <v>3</v>
      </c>
      <c r="CR49" s="94">
        <v>0</v>
      </c>
      <c r="CS49" s="94">
        <v>0</v>
      </c>
      <c r="CT49" s="94">
        <v>5</v>
      </c>
      <c r="CU49" s="94">
        <v>8</v>
      </c>
      <c r="CV49" s="94">
        <v>0</v>
      </c>
      <c r="CW49" s="94">
        <v>1</v>
      </c>
      <c r="CX49" s="94">
        <v>0</v>
      </c>
      <c r="CY49" s="94">
        <v>0</v>
      </c>
      <c r="CZ49" s="94">
        <v>2</v>
      </c>
      <c r="DA49" s="94">
        <v>1</v>
      </c>
      <c r="DB49" s="94">
        <v>0</v>
      </c>
      <c r="DC49" s="94">
        <v>20</v>
      </c>
      <c r="DD49" s="94">
        <v>0</v>
      </c>
      <c r="DE49" s="94">
        <v>0</v>
      </c>
      <c r="DF49" s="94">
        <v>0</v>
      </c>
      <c r="DG49" s="94">
        <v>1</v>
      </c>
      <c r="DH49" s="94">
        <v>1</v>
      </c>
      <c r="DI49" s="94">
        <v>0</v>
      </c>
      <c r="DJ49" s="94">
        <v>1</v>
      </c>
      <c r="DK49" s="94">
        <v>2</v>
      </c>
      <c r="DL49" s="94">
        <v>1</v>
      </c>
      <c r="DM49" s="94">
        <v>1</v>
      </c>
      <c r="DN49" s="94">
        <v>0</v>
      </c>
      <c r="DO49" s="94">
        <v>1</v>
      </c>
      <c r="DP49" s="94">
        <v>8</v>
      </c>
      <c r="DQ49" s="94">
        <v>1</v>
      </c>
      <c r="DR49" s="94">
        <v>1</v>
      </c>
      <c r="DS49" s="94">
        <v>1</v>
      </c>
      <c r="DT49" s="94">
        <v>0</v>
      </c>
      <c r="DU49" s="94">
        <v>1</v>
      </c>
      <c r="DV49" s="94">
        <v>0</v>
      </c>
      <c r="DW49" s="94">
        <v>1</v>
      </c>
      <c r="DX49" s="94">
        <v>2</v>
      </c>
      <c r="DY49" s="94">
        <v>1</v>
      </c>
      <c r="DZ49" s="94">
        <v>0</v>
      </c>
      <c r="EA49" s="94">
        <v>0</v>
      </c>
      <c r="EB49" s="94">
        <v>1</v>
      </c>
      <c r="EC49" s="94">
        <v>9</v>
      </c>
      <c r="ED49" s="94">
        <v>2</v>
      </c>
      <c r="EE49" s="94">
        <v>0</v>
      </c>
      <c r="EF49" s="94">
        <v>2</v>
      </c>
      <c r="EG49" s="94">
        <v>0</v>
      </c>
      <c r="EH49" s="94">
        <v>0</v>
      </c>
      <c r="EI49" s="94">
        <v>0</v>
      </c>
      <c r="EJ49" s="94">
        <v>2</v>
      </c>
      <c r="EK49" s="94">
        <v>1</v>
      </c>
      <c r="EL49" s="94">
        <v>1</v>
      </c>
      <c r="EM49" s="94">
        <v>0</v>
      </c>
      <c r="EN49" s="94">
        <v>1</v>
      </c>
      <c r="EO49" s="94">
        <v>0</v>
      </c>
      <c r="EP49" s="94">
        <v>9</v>
      </c>
      <c r="EQ49" s="94">
        <v>0</v>
      </c>
      <c r="ER49" s="94">
        <v>0</v>
      </c>
      <c r="ES49" s="94">
        <v>1</v>
      </c>
      <c r="ET49" s="94">
        <v>0</v>
      </c>
      <c r="EU49" s="94">
        <v>0</v>
      </c>
      <c r="EV49" s="94">
        <v>0</v>
      </c>
      <c r="EW49" s="94">
        <v>0</v>
      </c>
      <c r="EX49" s="94">
        <v>1</v>
      </c>
      <c r="EY49" s="94">
        <v>0</v>
      </c>
      <c r="EZ49" s="94">
        <v>1</v>
      </c>
      <c r="FA49" s="94">
        <v>0</v>
      </c>
      <c r="FB49" s="94">
        <v>1</v>
      </c>
      <c r="FC49" s="94">
        <v>4</v>
      </c>
      <c r="FD49" s="94">
        <v>1</v>
      </c>
      <c r="FE49" s="94">
        <v>0</v>
      </c>
      <c r="FF49" s="94">
        <v>1</v>
      </c>
      <c r="FG49" s="94">
        <v>0</v>
      </c>
      <c r="FH49" s="94">
        <v>0</v>
      </c>
      <c r="FI49" s="94">
        <v>1</v>
      </c>
      <c r="FJ49" s="94">
        <v>0</v>
      </c>
      <c r="FK49" s="94">
        <v>0</v>
      </c>
      <c r="FL49" s="94">
        <v>1</v>
      </c>
      <c r="FM49" s="94">
        <v>1</v>
      </c>
      <c r="FN49" s="94">
        <v>3</v>
      </c>
      <c r="FO49" s="94">
        <v>0</v>
      </c>
      <c r="FP49" s="94">
        <v>8</v>
      </c>
      <c r="FQ49" s="94">
        <v>0</v>
      </c>
      <c r="FR49" s="94">
        <v>0</v>
      </c>
      <c r="FS49" s="94">
        <v>1</v>
      </c>
      <c r="FT49" s="94">
        <v>0</v>
      </c>
      <c r="FU49" s="94">
        <v>0</v>
      </c>
      <c r="FV49" s="94">
        <v>0</v>
      </c>
      <c r="FW49" s="94">
        <v>0</v>
      </c>
      <c r="FX49" s="94">
        <v>0</v>
      </c>
      <c r="FY49" s="94">
        <v>0</v>
      </c>
      <c r="FZ49" s="94">
        <v>0</v>
      </c>
      <c r="GA49" s="94">
        <v>2</v>
      </c>
      <c r="GB49" s="94">
        <v>0</v>
      </c>
      <c r="GC49" s="94">
        <v>3</v>
      </c>
      <c r="GD49" s="94">
        <v>0</v>
      </c>
      <c r="GE49" s="94">
        <v>1</v>
      </c>
      <c r="GF49" s="94">
        <v>0</v>
      </c>
      <c r="GG49" s="94">
        <v>0</v>
      </c>
      <c r="GH49" s="94">
        <v>0</v>
      </c>
      <c r="GI49" s="94">
        <v>0</v>
      </c>
      <c r="GJ49" s="94">
        <v>0</v>
      </c>
      <c r="GK49" s="94">
        <v>0</v>
      </c>
      <c r="GL49" s="94">
        <v>1</v>
      </c>
      <c r="GM49" s="94">
        <v>0</v>
      </c>
      <c r="GN49" s="94">
        <v>0</v>
      </c>
      <c r="GO49" s="94">
        <v>0</v>
      </c>
      <c r="GP49" s="94">
        <v>2</v>
      </c>
    </row>
    <row r="50" spans="1:198" s="50" customFormat="1">
      <c r="A50" s="92"/>
      <c r="B50" s="93" t="s">
        <v>7</v>
      </c>
      <c r="C50" s="94" t="s">
        <v>20</v>
      </c>
      <c r="D50" s="94">
        <v>0</v>
      </c>
      <c r="E50" s="94">
        <v>0</v>
      </c>
      <c r="F50" s="94">
        <v>2</v>
      </c>
      <c r="G50" s="94">
        <v>0</v>
      </c>
      <c r="H50" s="94">
        <v>1</v>
      </c>
      <c r="I50" s="94">
        <v>1</v>
      </c>
      <c r="J50" s="9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4</v>
      </c>
      <c r="Q50" s="94">
        <v>1</v>
      </c>
      <c r="R50" s="94">
        <v>0</v>
      </c>
      <c r="S50" s="94">
        <v>1</v>
      </c>
      <c r="T50" s="94">
        <v>1</v>
      </c>
      <c r="U50" s="94">
        <v>0</v>
      </c>
      <c r="V50" s="94">
        <v>2</v>
      </c>
      <c r="W50" s="94">
        <v>0</v>
      </c>
      <c r="X50" s="94">
        <v>0</v>
      </c>
      <c r="Y50" s="94">
        <v>0</v>
      </c>
      <c r="Z50" s="94">
        <v>0</v>
      </c>
      <c r="AA50" s="94">
        <v>1</v>
      </c>
      <c r="AB50" s="94">
        <v>0</v>
      </c>
      <c r="AC50" s="94">
        <v>6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1</v>
      </c>
      <c r="AJ50" s="94">
        <v>0</v>
      </c>
      <c r="AK50" s="94">
        <v>1</v>
      </c>
      <c r="AL50" s="94">
        <v>0</v>
      </c>
      <c r="AM50" s="94">
        <v>0</v>
      </c>
      <c r="AN50" s="94">
        <v>0</v>
      </c>
      <c r="AO50" s="94">
        <v>1</v>
      </c>
      <c r="AP50" s="94">
        <v>3</v>
      </c>
      <c r="AQ50" s="94">
        <v>0</v>
      </c>
      <c r="AR50" s="94">
        <v>0</v>
      </c>
      <c r="AS50" s="94">
        <v>0</v>
      </c>
      <c r="AT50" s="94">
        <v>0</v>
      </c>
      <c r="AU50" s="94">
        <v>0</v>
      </c>
      <c r="AV50" s="94">
        <v>0</v>
      </c>
      <c r="AW50" s="94">
        <v>1</v>
      </c>
      <c r="AX50" s="94">
        <v>1</v>
      </c>
      <c r="AY50" s="94">
        <v>0</v>
      </c>
      <c r="AZ50" s="94">
        <v>0</v>
      </c>
      <c r="BA50" s="94">
        <v>0</v>
      </c>
      <c r="BB50" s="94">
        <v>0</v>
      </c>
      <c r="BC50" s="94">
        <v>2</v>
      </c>
      <c r="BD50" s="94">
        <v>0</v>
      </c>
      <c r="BE50" s="94">
        <v>0</v>
      </c>
      <c r="BF50" s="94">
        <v>0</v>
      </c>
      <c r="BG50" s="94">
        <v>0</v>
      </c>
      <c r="BH50" s="94">
        <v>0</v>
      </c>
      <c r="BI50" s="94">
        <v>0</v>
      </c>
      <c r="BJ50" s="94">
        <v>0</v>
      </c>
      <c r="BK50" s="94">
        <v>0</v>
      </c>
      <c r="BL50" s="94">
        <v>1</v>
      </c>
      <c r="BM50" s="94">
        <v>0</v>
      </c>
      <c r="BN50" s="94">
        <v>1</v>
      </c>
      <c r="BO50" s="94">
        <v>0</v>
      </c>
      <c r="BP50" s="94">
        <v>2</v>
      </c>
      <c r="BQ50" s="94">
        <v>0</v>
      </c>
      <c r="BR50" s="94">
        <v>0</v>
      </c>
      <c r="BS50" s="94">
        <v>0</v>
      </c>
      <c r="BT50" s="94">
        <v>0</v>
      </c>
      <c r="BU50" s="94">
        <v>1</v>
      </c>
      <c r="BV50" s="94">
        <v>0</v>
      </c>
      <c r="BW50" s="94">
        <v>0</v>
      </c>
      <c r="BX50" s="94">
        <v>0</v>
      </c>
      <c r="BY50" s="94">
        <v>0</v>
      </c>
      <c r="BZ50" s="94">
        <v>0</v>
      </c>
      <c r="CA50" s="94">
        <v>0</v>
      </c>
      <c r="CB50" s="94">
        <v>0</v>
      </c>
      <c r="CC50" s="94">
        <v>1</v>
      </c>
      <c r="CD50" s="94">
        <v>0</v>
      </c>
      <c r="CE50" s="94">
        <v>0</v>
      </c>
      <c r="CF50" s="94">
        <v>0</v>
      </c>
      <c r="CG50" s="94">
        <v>0</v>
      </c>
      <c r="CH50" s="94">
        <v>0</v>
      </c>
      <c r="CI50" s="94">
        <v>1</v>
      </c>
      <c r="CJ50" s="94">
        <v>0</v>
      </c>
      <c r="CK50" s="94">
        <v>0</v>
      </c>
      <c r="CL50" s="94">
        <v>0</v>
      </c>
      <c r="CM50" s="94">
        <v>0</v>
      </c>
      <c r="CN50" s="94">
        <v>0</v>
      </c>
      <c r="CO50" s="94">
        <v>1</v>
      </c>
      <c r="CP50" s="94">
        <v>2</v>
      </c>
      <c r="CQ50" s="94">
        <v>0</v>
      </c>
      <c r="CR50" s="94">
        <v>0</v>
      </c>
      <c r="CS50" s="94">
        <v>0</v>
      </c>
      <c r="CT50" s="94">
        <v>1</v>
      </c>
      <c r="CU50" s="94">
        <v>1</v>
      </c>
      <c r="CV50" s="94">
        <v>0</v>
      </c>
      <c r="CW50" s="94">
        <v>0</v>
      </c>
      <c r="CX50" s="94">
        <v>0</v>
      </c>
      <c r="CY50" s="94">
        <v>0</v>
      </c>
      <c r="CZ50" s="94">
        <v>1</v>
      </c>
      <c r="DA50" s="94">
        <v>0</v>
      </c>
      <c r="DB50" s="94">
        <v>0</v>
      </c>
      <c r="DC50" s="94">
        <v>3</v>
      </c>
      <c r="DD50" s="94">
        <v>0</v>
      </c>
      <c r="DE50" s="94">
        <v>0</v>
      </c>
      <c r="DF50" s="94">
        <v>0</v>
      </c>
      <c r="DG50" s="94">
        <v>0</v>
      </c>
      <c r="DH50" s="94">
        <v>0</v>
      </c>
      <c r="DI50" s="94">
        <v>0</v>
      </c>
      <c r="DJ50" s="94">
        <v>0</v>
      </c>
      <c r="DK50" s="94">
        <v>0</v>
      </c>
      <c r="DL50" s="94">
        <v>0</v>
      </c>
      <c r="DM50" s="94">
        <v>0</v>
      </c>
      <c r="DN50" s="94">
        <v>0</v>
      </c>
      <c r="DO50" s="94">
        <v>0</v>
      </c>
      <c r="DP50" s="94">
        <v>0</v>
      </c>
      <c r="DQ50" s="94">
        <v>0</v>
      </c>
      <c r="DR50" s="94">
        <v>1</v>
      </c>
      <c r="DS50" s="94">
        <v>0</v>
      </c>
      <c r="DT50" s="94">
        <v>0</v>
      </c>
      <c r="DU50" s="94">
        <v>0</v>
      </c>
      <c r="DV50" s="94">
        <v>0</v>
      </c>
      <c r="DW50" s="94">
        <v>0</v>
      </c>
      <c r="DX50" s="94">
        <v>0</v>
      </c>
      <c r="DY50" s="94">
        <v>0</v>
      </c>
      <c r="DZ50" s="94">
        <v>1</v>
      </c>
      <c r="EA50" s="94">
        <v>0</v>
      </c>
      <c r="EB50" s="94">
        <v>0</v>
      </c>
      <c r="EC50" s="94">
        <v>2</v>
      </c>
      <c r="ED50" s="94">
        <v>0</v>
      </c>
      <c r="EE50" s="94">
        <v>0</v>
      </c>
      <c r="EF50" s="94">
        <v>0</v>
      </c>
      <c r="EG50" s="94">
        <v>0</v>
      </c>
      <c r="EH50" s="94">
        <v>0</v>
      </c>
      <c r="EI50" s="94">
        <v>0</v>
      </c>
      <c r="EJ50" s="94">
        <v>0</v>
      </c>
      <c r="EK50" s="94">
        <v>0</v>
      </c>
      <c r="EL50" s="94">
        <v>0</v>
      </c>
      <c r="EM50" s="94">
        <v>0</v>
      </c>
      <c r="EN50" s="94">
        <v>0</v>
      </c>
      <c r="EO50" s="94">
        <v>0</v>
      </c>
      <c r="EP50" s="94">
        <v>0</v>
      </c>
      <c r="EQ50" s="94">
        <v>0</v>
      </c>
      <c r="ER50" s="94">
        <v>0</v>
      </c>
      <c r="ES50" s="94">
        <v>0</v>
      </c>
      <c r="ET50" s="94">
        <v>1</v>
      </c>
      <c r="EU50" s="94">
        <v>0</v>
      </c>
      <c r="EV50" s="94">
        <v>0</v>
      </c>
      <c r="EW50" s="94">
        <v>0</v>
      </c>
      <c r="EX50" s="94">
        <v>0</v>
      </c>
      <c r="EY50" s="94">
        <v>0</v>
      </c>
      <c r="EZ50" s="94">
        <v>0</v>
      </c>
      <c r="FA50" s="94">
        <v>0</v>
      </c>
      <c r="FB50" s="94">
        <v>0</v>
      </c>
      <c r="FC50" s="94">
        <v>1</v>
      </c>
      <c r="FD50" s="94">
        <v>0</v>
      </c>
      <c r="FE50" s="94">
        <v>0</v>
      </c>
      <c r="FF50" s="94">
        <v>0</v>
      </c>
      <c r="FG50" s="94">
        <v>0</v>
      </c>
      <c r="FH50" s="94">
        <v>0</v>
      </c>
      <c r="FI50" s="94">
        <v>0</v>
      </c>
      <c r="FJ50" s="94">
        <v>0</v>
      </c>
      <c r="FK50" s="94">
        <v>0</v>
      </c>
      <c r="FL50" s="94">
        <v>1</v>
      </c>
      <c r="FM50" s="94">
        <v>0</v>
      </c>
      <c r="FN50" s="94">
        <v>2</v>
      </c>
      <c r="FO50" s="94">
        <v>0</v>
      </c>
      <c r="FP50" s="94">
        <v>3</v>
      </c>
      <c r="FQ50" s="94">
        <v>0</v>
      </c>
      <c r="FR50" s="94">
        <v>0</v>
      </c>
      <c r="FS50" s="94">
        <v>1</v>
      </c>
      <c r="FT50" s="94">
        <v>0</v>
      </c>
      <c r="FU50" s="94">
        <v>0</v>
      </c>
      <c r="FV50" s="94">
        <v>0</v>
      </c>
      <c r="FW50" s="94">
        <v>0</v>
      </c>
      <c r="FX50" s="94">
        <v>0</v>
      </c>
      <c r="FY50" s="94">
        <v>0</v>
      </c>
      <c r="FZ50" s="94">
        <v>0</v>
      </c>
      <c r="GA50" s="94">
        <v>0</v>
      </c>
      <c r="GB50" s="94">
        <v>1</v>
      </c>
      <c r="GC50" s="94">
        <v>2</v>
      </c>
      <c r="GD50" s="94">
        <v>0</v>
      </c>
      <c r="GE50" s="94">
        <v>0</v>
      </c>
      <c r="GF50" s="94">
        <v>0</v>
      </c>
      <c r="GG50" s="94">
        <v>0</v>
      </c>
      <c r="GH50" s="94">
        <v>0</v>
      </c>
      <c r="GI50" s="94">
        <v>0</v>
      </c>
      <c r="GJ50" s="94">
        <v>0</v>
      </c>
      <c r="GK50" s="94">
        <v>0</v>
      </c>
      <c r="GL50" s="94">
        <v>0</v>
      </c>
      <c r="GM50" s="94">
        <v>0</v>
      </c>
      <c r="GN50" s="94">
        <v>0</v>
      </c>
      <c r="GO50" s="94">
        <v>0</v>
      </c>
      <c r="GP50" s="94">
        <v>0</v>
      </c>
    </row>
    <row r="51" spans="1:198" s="50" customFormat="1" ht="27">
      <c r="A51" s="92"/>
      <c r="B51" s="93" t="s">
        <v>315</v>
      </c>
      <c r="C51" s="94" t="s">
        <v>21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  <c r="AL51" s="94">
        <v>0</v>
      </c>
      <c r="AM51" s="94">
        <v>0</v>
      </c>
      <c r="AN51" s="94">
        <v>0</v>
      </c>
      <c r="AO51" s="94">
        <v>0</v>
      </c>
      <c r="AP51" s="94">
        <v>0</v>
      </c>
      <c r="AQ51" s="94">
        <v>0</v>
      </c>
      <c r="AR51" s="94">
        <v>1</v>
      </c>
      <c r="AS51" s="94">
        <v>0</v>
      </c>
      <c r="AT51" s="94">
        <v>0</v>
      </c>
      <c r="AU51" s="94">
        <v>0</v>
      </c>
      <c r="AV51" s="94">
        <v>0</v>
      </c>
      <c r="AW51" s="94">
        <v>0</v>
      </c>
      <c r="AX51" s="94">
        <v>0</v>
      </c>
      <c r="AY51" s="94">
        <v>0</v>
      </c>
      <c r="AZ51" s="94">
        <v>0</v>
      </c>
      <c r="BA51" s="94">
        <v>0</v>
      </c>
      <c r="BB51" s="94">
        <v>0</v>
      </c>
      <c r="BC51" s="94">
        <v>1</v>
      </c>
      <c r="BD51" s="94">
        <v>1</v>
      </c>
      <c r="BE51" s="94">
        <v>0</v>
      </c>
      <c r="BF51" s="94">
        <v>0</v>
      </c>
      <c r="BG51" s="94">
        <v>0</v>
      </c>
      <c r="BH51" s="94">
        <v>0</v>
      </c>
      <c r="BI51" s="94">
        <v>0</v>
      </c>
      <c r="BJ51" s="94">
        <v>0</v>
      </c>
      <c r="BK51" s="94">
        <v>0</v>
      </c>
      <c r="BL51" s="94">
        <v>0</v>
      </c>
      <c r="BM51" s="94">
        <v>0</v>
      </c>
      <c r="BN51" s="94">
        <v>0</v>
      </c>
      <c r="BO51" s="94">
        <v>0</v>
      </c>
      <c r="BP51" s="94">
        <v>1</v>
      </c>
      <c r="BQ51" s="94">
        <v>0</v>
      </c>
      <c r="BR51" s="94">
        <v>2</v>
      </c>
      <c r="BS51" s="94">
        <v>0</v>
      </c>
      <c r="BT51" s="94">
        <v>0</v>
      </c>
      <c r="BU51" s="94">
        <v>0</v>
      </c>
      <c r="BV51" s="94">
        <v>0</v>
      </c>
      <c r="BW51" s="94">
        <v>0</v>
      </c>
      <c r="BX51" s="94">
        <v>0</v>
      </c>
      <c r="BY51" s="94">
        <v>0</v>
      </c>
      <c r="BZ51" s="94">
        <v>0</v>
      </c>
      <c r="CA51" s="94">
        <v>0</v>
      </c>
      <c r="CB51" s="94">
        <v>0</v>
      </c>
      <c r="CC51" s="94">
        <v>2</v>
      </c>
      <c r="CD51" s="94">
        <v>0</v>
      </c>
      <c r="CE51" s="94">
        <v>0</v>
      </c>
      <c r="CF51" s="94">
        <v>0</v>
      </c>
      <c r="CG51" s="94">
        <v>0</v>
      </c>
      <c r="CH51" s="94">
        <v>0</v>
      </c>
      <c r="CI51" s="94">
        <v>0</v>
      </c>
      <c r="CJ51" s="94">
        <v>0</v>
      </c>
      <c r="CK51" s="94">
        <v>0</v>
      </c>
      <c r="CL51" s="94">
        <v>0</v>
      </c>
      <c r="CM51" s="94">
        <v>0</v>
      </c>
      <c r="CN51" s="94">
        <v>0</v>
      </c>
      <c r="CO51" s="94">
        <v>0</v>
      </c>
      <c r="CP51" s="94">
        <v>0</v>
      </c>
      <c r="CQ51" s="94">
        <v>0</v>
      </c>
      <c r="CR51" s="94">
        <v>2</v>
      </c>
      <c r="CS51" s="94">
        <v>0</v>
      </c>
      <c r="CT51" s="94">
        <v>0</v>
      </c>
      <c r="CU51" s="94">
        <v>0</v>
      </c>
      <c r="CV51" s="94">
        <v>0</v>
      </c>
      <c r="CW51" s="94">
        <v>1</v>
      </c>
      <c r="CX51" s="94">
        <v>0</v>
      </c>
      <c r="CY51" s="94">
        <v>0</v>
      </c>
      <c r="CZ51" s="94">
        <v>0</v>
      </c>
      <c r="DA51" s="94">
        <v>0</v>
      </c>
      <c r="DB51" s="94">
        <v>0</v>
      </c>
      <c r="DC51" s="94">
        <v>3</v>
      </c>
      <c r="DD51" s="94">
        <v>0</v>
      </c>
      <c r="DE51" s="94">
        <v>0</v>
      </c>
      <c r="DF51" s="94">
        <v>0</v>
      </c>
      <c r="DG51" s="94">
        <v>0</v>
      </c>
      <c r="DH51" s="94">
        <v>0</v>
      </c>
      <c r="DI51" s="94">
        <v>0</v>
      </c>
      <c r="DJ51" s="94">
        <v>0</v>
      </c>
      <c r="DK51" s="94">
        <v>0</v>
      </c>
      <c r="DL51" s="94">
        <v>0</v>
      </c>
      <c r="DM51" s="94">
        <v>0</v>
      </c>
      <c r="DN51" s="94">
        <v>0</v>
      </c>
      <c r="DO51" s="94">
        <v>0</v>
      </c>
      <c r="DP51" s="94">
        <v>0</v>
      </c>
      <c r="DQ51" s="94">
        <v>0</v>
      </c>
      <c r="DR51" s="94">
        <v>1</v>
      </c>
      <c r="DS51" s="94">
        <v>0</v>
      </c>
      <c r="DT51" s="94">
        <v>0</v>
      </c>
      <c r="DU51" s="94">
        <v>0</v>
      </c>
      <c r="DV51" s="94">
        <v>0</v>
      </c>
      <c r="DW51" s="94">
        <v>0</v>
      </c>
      <c r="DX51" s="94">
        <v>0</v>
      </c>
      <c r="DY51" s="94">
        <v>2</v>
      </c>
      <c r="DZ51" s="94">
        <v>0</v>
      </c>
      <c r="EA51" s="94">
        <v>0</v>
      </c>
      <c r="EB51" s="94">
        <v>0</v>
      </c>
      <c r="EC51" s="94">
        <v>3</v>
      </c>
      <c r="ED51" s="94">
        <v>0</v>
      </c>
      <c r="EE51" s="94">
        <v>0</v>
      </c>
      <c r="EF51" s="94">
        <v>0</v>
      </c>
      <c r="EG51" s="94">
        <v>0</v>
      </c>
      <c r="EH51" s="94">
        <v>0</v>
      </c>
      <c r="EI51" s="94">
        <v>0</v>
      </c>
      <c r="EJ51" s="94">
        <v>0</v>
      </c>
      <c r="EK51" s="94">
        <v>0</v>
      </c>
      <c r="EL51" s="94">
        <v>0</v>
      </c>
      <c r="EM51" s="94">
        <v>1</v>
      </c>
      <c r="EN51" s="94">
        <v>0</v>
      </c>
      <c r="EO51" s="94">
        <v>0</v>
      </c>
      <c r="EP51" s="94">
        <v>1</v>
      </c>
      <c r="EQ51" s="94">
        <v>1</v>
      </c>
      <c r="ER51" s="94">
        <v>0</v>
      </c>
      <c r="ES51" s="94">
        <v>0</v>
      </c>
      <c r="ET51" s="94">
        <v>0</v>
      </c>
      <c r="EU51" s="94">
        <v>0</v>
      </c>
      <c r="EV51" s="94">
        <v>0</v>
      </c>
      <c r="EW51" s="94">
        <v>1</v>
      </c>
      <c r="EX51" s="94">
        <v>0</v>
      </c>
      <c r="EY51" s="94">
        <v>0</v>
      </c>
      <c r="EZ51" s="94">
        <v>0</v>
      </c>
      <c r="FA51" s="94">
        <v>0</v>
      </c>
      <c r="FB51" s="94">
        <v>0</v>
      </c>
      <c r="FC51" s="94">
        <v>2</v>
      </c>
      <c r="FD51" s="94">
        <v>0</v>
      </c>
      <c r="FE51" s="94">
        <v>0</v>
      </c>
      <c r="FF51" s="94">
        <v>1</v>
      </c>
      <c r="FG51" s="94">
        <v>0</v>
      </c>
      <c r="FH51" s="94">
        <v>0</v>
      </c>
      <c r="FI51" s="94">
        <v>0</v>
      </c>
      <c r="FJ51" s="94">
        <v>0</v>
      </c>
      <c r="FK51" s="94">
        <v>0</v>
      </c>
      <c r="FL51" s="94">
        <v>0</v>
      </c>
      <c r="FM51" s="94">
        <v>0</v>
      </c>
      <c r="FN51" s="94">
        <v>0</v>
      </c>
      <c r="FO51" s="94">
        <v>0</v>
      </c>
      <c r="FP51" s="94">
        <v>1</v>
      </c>
      <c r="FQ51" s="94">
        <v>0</v>
      </c>
      <c r="FR51" s="94">
        <v>0</v>
      </c>
      <c r="FS51" s="94">
        <v>0</v>
      </c>
      <c r="FT51" s="94">
        <v>0</v>
      </c>
      <c r="FU51" s="94">
        <v>0</v>
      </c>
      <c r="FV51" s="94">
        <v>0</v>
      </c>
      <c r="FW51" s="94">
        <v>0</v>
      </c>
      <c r="FX51" s="94">
        <v>0</v>
      </c>
      <c r="FY51" s="94">
        <v>0</v>
      </c>
      <c r="FZ51" s="94">
        <v>0</v>
      </c>
      <c r="GA51" s="94">
        <v>0</v>
      </c>
      <c r="GB51" s="94">
        <v>0</v>
      </c>
      <c r="GC51" s="94">
        <v>0</v>
      </c>
      <c r="GD51" s="94">
        <v>0</v>
      </c>
      <c r="GE51" s="94">
        <v>0</v>
      </c>
      <c r="GF51" s="94">
        <v>0</v>
      </c>
      <c r="GG51" s="94">
        <v>0</v>
      </c>
      <c r="GH51" s="94">
        <v>0</v>
      </c>
      <c r="GI51" s="94">
        <v>0</v>
      </c>
      <c r="GJ51" s="94">
        <v>0</v>
      </c>
      <c r="GK51" s="94">
        <v>0</v>
      </c>
      <c r="GL51" s="94">
        <v>0</v>
      </c>
      <c r="GM51" s="94">
        <v>0</v>
      </c>
      <c r="GN51" s="94">
        <v>0</v>
      </c>
      <c r="GO51" s="94">
        <v>0</v>
      </c>
      <c r="GP51" s="94">
        <v>0</v>
      </c>
    </row>
    <row r="52" spans="1:198" s="50" customFormat="1" ht="23.25" customHeight="1">
      <c r="A52" s="92"/>
      <c r="B52" s="93" t="s">
        <v>168</v>
      </c>
      <c r="C52" s="94" t="s">
        <v>23</v>
      </c>
      <c r="D52" s="95">
        <v>0</v>
      </c>
      <c r="E52" s="95">
        <v>1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1</v>
      </c>
      <c r="O52" s="95">
        <v>0</v>
      </c>
      <c r="P52" s="95">
        <v>2</v>
      </c>
      <c r="Q52" s="95">
        <v>1</v>
      </c>
      <c r="R52" s="95">
        <v>0</v>
      </c>
      <c r="S52" s="95">
        <v>1</v>
      </c>
      <c r="T52" s="95">
        <v>0</v>
      </c>
      <c r="U52" s="95">
        <v>0</v>
      </c>
      <c r="V52" s="95">
        <v>0</v>
      </c>
      <c r="W52" s="95">
        <v>0</v>
      </c>
      <c r="X52" s="95">
        <v>0</v>
      </c>
      <c r="Y52" s="95">
        <v>0</v>
      </c>
      <c r="Z52" s="95">
        <v>0</v>
      </c>
      <c r="AA52" s="95">
        <v>2</v>
      </c>
      <c r="AB52" s="95">
        <v>0</v>
      </c>
      <c r="AC52" s="95">
        <v>4</v>
      </c>
      <c r="AD52" s="95">
        <v>0</v>
      </c>
      <c r="AE52" s="95">
        <v>1</v>
      </c>
      <c r="AF52" s="95">
        <v>1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  <c r="AL52" s="95">
        <v>0</v>
      </c>
      <c r="AM52" s="95">
        <v>1</v>
      </c>
      <c r="AN52" s="95">
        <v>0</v>
      </c>
      <c r="AO52" s="95">
        <v>1</v>
      </c>
      <c r="AP52" s="95">
        <v>4</v>
      </c>
      <c r="AQ52" s="95">
        <v>1</v>
      </c>
      <c r="AR52" s="95">
        <v>0</v>
      </c>
      <c r="AS52" s="95">
        <v>2</v>
      </c>
      <c r="AT52" s="95">
        <v>1</v>
      </c>
      <c r="AU52" s="95">
        <v>0</v>
      </c>
      <c r="AV52" s="95">
        <v>0</v>
      </c>
      <c r="AW52" s="95">
        <v>1</v>
      </c>
      <c r="AX52" s="95">
        <v>1</v>
      </c>
      <c r="AY52" s="95">
        <v>0</v>
      </c>
      <c r="AZ52" s="95">
        <v>1</v>
      </c>
      <c r="BA52" s="95">
        <v>1</v>
      </c>
      <c r="BB52" s="95">
        <v>0</v>
      </c>
      <c r="BC52" s="95">
        <v>8</v>
      </c>
      <c r="BD52" s="95">
        <v>0</v>
      </c>
      <c r="BE52" s="95">
        <v>0</v>
      </c>
      <c r="BF52" s="95">
        <v>0</v>
      </c>
      <c r="BG52" s="95">
        <v>0</v>
      </c>
      <c r="BH52" s="95">
        <v>0</v>
      </c>
      <c r="BI52" s="95">
        <v>1</v>
      </c>
      <c r="BJ52" s="95">
        <v>1</v>
      </c>
      <c r="BK52" s="95">
        <v>0</v>
      </c>
      <c r="BL52" s="95">
        <v>0</v>
      </c>
      <c r="BM52" s="95">
        <v>0</v>
      </c>
      <c r="BN52" s="95">
        <v>1</v>
      </c>
      <c r="BO52" s="95">
        <v>0</v>
      </c>
      <c r="BP52" s="95">
        <v>3</v>
      </c>
      <c r="BQ52" s="95">
        <v>0</v>
      </c>
      <c r="BR52" s="95">
        <v>1</v>
      </c>
      <c r="BS52" s="95">
        <v>0</v>
      </c>
      <c r="BT52" s="95">
        <v>0</v>
      </c>
      <c r="BU52" s="95">
        <v>1</v>
      </c>
      <c r="BV52" s="95">
        <v>0</v>
      </c>
      <c r="BW52" s="95">
        <v>0</v>
      </c>
      <c r="BX52" s="95">
        <v>0</v>
      </c>
      <c r="BY52" s="95">
        <v>0</v>
      </c>
      <c r="BZ52" s="95">
        <v>0</v>
      </c>
      <c r="CA52" s="95">
        <v>1</v>
      </c>
      <c r="CB52" s="95">
        <v>0</v>
      </c>
      <c r="CC52" s="95">
        <v>3</v>
      </c>
      <c r="CD52" s="95">
        <v>0</v>
      </c>
      <c r="CE52" s="95">
        <v>2</v>
      </c>
      <c r="CF52" s="95">
        <v>0</v>
      </c>
      <c r="CG52" s="95">
        <v>0</v>
      </c>
      <c r="CH52" s="95">
        <v>0</v>
      </c>
      <c r="CI52" s="95">
        <v>0</v>
      </c>
      <c r="CJ52" s="95">
        <v>0</v>
      </c>
      <c r="CK52" s="95">
        <v>0</v>
      </c>
      <c r="CL52" s="95">
        <v>1</v>
      </c>
      <c r="CM52" s="95">
        <v>0</v>
      </c>
      <c r="CN52" s="95">
        <v>1</v>
      </c>
      <c r="CO52" s="95">
        <v>0</v>
      </c>
      <c r="CP52" s="95">
        <v>4</v>
      </c>
      <c r="CQ52" s="95">
        <v>0</v>
      </c>
      <c r="CR52" s="95">
        <v>0</v>
      </c>
      <c r="CS52" s="95">
        <v>0</v>
      </c>
      <c r="CT52" s="95">
        <v>0</v>
      </c>
      <c r="CU52" s="95">
        <v>1</v>
      </c>
      <c r="CV52" s="95">
        <v>0</v>
      </c>
      <c r="CW52" s="95">
        <v>0</v>
      </c>
      <c r="CX52" s="95">
        <v>2</v>
      </c>
      <c r="CY52" s="95">
        <v>0</v>
      </c>
      <c r="CZ52" s="95">
        <v>0</v>
      </c>
      <c r="DA52" s="95">
        <v>0</v>
      </c>
      <c r="DB52" s="95">
        <v>0</v>
      </c>
      <c r="DC52" s="95">
        <v>3</v>
      </c>
      <c r="DD52" s="95">
        <v>1</v>
      </c>
      <c r="DE52" s="95">
        <v>1</v>
      </c>
      <c r="DF52" s="95">
        <v>0</v>
      </c>
      <c r="DG52" s="95">
        <v>1</v>
      </c>
      <c r="DH52" s="95">
        <v>1</v>
      </c>
      <c r="DI52" s="95">
        <v>0</v>
      </c>
      <c r="DJ52" s="95">
        <v>0</v>
      </c>
      <c r="DK52" s="95">
        <v>0</v>
      </c>
      <c r="DL52" s="95">
        <v>2</v>
      </c>
      <c r="DM52" s="95">
        <v>0</v>
      </c>
      <c r="DN52" s="95">
        <v>0</v>
      </c>
      <c r="DO52" s="95">
        <v>0</v>
      </c>
      <c r="DP52" s="95">
        <v>6</v>
      </c>
      <c r="DQ52" s="95">
        <v>0</v>
      </c>
      <c r="DR52" s="95">
        <v>0</v>
      </c>
      <c r="DS52" s="95">
        <v>1</v>
      </c>
      <c r="DT52" s="95">
        <v>0</v>
      </c>
      <c r="DU52" s="95">
        <v>0</v>
      </c>
      <c r="DV52" s="95">
        <v>0</v>
      </c>
      <c r="DW52" s="95">
        <v>1</v>
      </c>
      <c r="DX52" s="95">
        <v>0</v>
      </c>
      <c r="DY52" s="95">
        <v>0</v>
      </c>
      <c r="DZ52" s="95">
        <v>0</v>
      </c>
      <c r="EA52" s="95">
        <v>0</v>
      </c>
      <c r="EB52" s="95">
        <v>0</v>
      </c>
      <c r="EC52" s="95">
        <v>2</v>
      </c>
      <c r="ED52" s="95">
        <v>0</v>
      </c>
      <c r="EE52" s="95">
        <v>0</v>
      </c>
      <c r="EF52" s="95">
        <v>0</v>
      </c>
      <c r="EG52" s="95">
        <v>0</v>
      </c>
      <c r="EH52" s="95">
        <v>0</v>
      </c>
      <c r="EI52" s="95">
        <v>0</v>
      </c>
      <c r="EJ52" s="95">
        <v>1</v>
      </c>
      <c r="EK52" s="95">
        <v>0</v>
      </c>
      <c r="EL52" s="95">
        <v>0</v>
      </c>
      <c r="EM52" s="95">
        <v>0</v>
      </c>
      <c r="EN52" s="95">
        <v>0</v>
      </c>
      <c r="EO52" s="95">
        <v>0</v>
      </c>
      <c r="EP52" s="95">
        <v>1</v>
      </c>
      <c r="EQ52" s="95">
        <v>1</v>
      </c>
      <c r="ER52" s="95">
        <v>0</v>
      </c>
      <c r="ES52" s="95">
        <v>0</v>
      </c>
      <c r="ET52" s="95">
        <v>0</v>
      </c>
      <c r="EU52" s="95">
        <v>1</v>
      </c>
      <c r="EV52" s="95">
        <v>0</v>
      </c>
      <c r="EW52" s="95">
        <v>0</v>
      </c>
      <c r="EX52" s="95">
        <v>1</v>
      </c>
      <c r="EY52" s="95">
        <v>0</v>
      </c>
      <c r="EZ52" s="95">
        <v>0</v>
      </c>
      <c r="FA52" s="95">
        <v>0</v>
      </c>
      <c r="FB52" s="95">
        <v>0</v>
      </c>
      <c r="FC52" s="95">
        <v>3</v>
      </c>
      <c r="FD52" s="95">
        <v>0</v>
      </c>
      <c r="FE52" s="95">
        <v>0</v>
      </c>
      <c r="FF52" s="95">
        <v>0</v>
      </c>
      <c r="FG52" s="95">
        <v>0</v>
      </c>
      <c r="FH52" s="95">
        <v>0</v>
      </c>
      <c r="FI52" s="95">
        <v>1</v>
      </c>
      <c r="FJ52" s="95">
        <v>0</v>
      </c>
      <c r="FK52" s="95">
        <v>0</v>
      </c>
      <c r="FL52" s="95">
        <v>0</v>
      </c>
      <c r="FM52" s="95">
        <v>0</v>
      </c>
      <c r="FN52" s="95">
        <v>0</v>
      </c>
      <c r="FO52" s="95">
        <v>0</v>
      </c>
      <c r="FP52" s="95">
        <v>1</v>
      </c>
      <c r="FQ52" s="95">
        <v>0</v>
      </c>
      <c r="FR52" s="95">
        <v>0</v>
      </c>
      <c r="FS52" s="95">
        <v>0</v>
      </c>
      <c r="FT52" s="95">
        <v>0</v>
      </c>
      <c r="FU52" s="95">
        <v>0</v>
      </c>
      <c r="FV52" s="95">
        <v>0</v>
      </c>
      <c r="FW52" s="95">
        <v>0</v>
      </c>
      <c r="FX52" s="95">
        <v>0</v>
      </c>
      <c r="FY52" s="95">
        <v>1</v>
      </c>
      <c r="FZ52" s="95">
        <v>0</v>
      </c>
      <c r="GA52" s="95">
        <v>0</v>
      </c>
      <c r="GB52" s="95">
        <v>0</v>
      </c>
      <c r="GC52" s="95">
        <v>1</v>
      </c>
      <c r="GD52" s="95">
        <v>0</v>
      </c>
      <c r="GE52" s="95">
        <v>0</v>
      </c>
      <c r="GF52" s="95">
        <v>0</v>
      </c>
      <c r="GG52" s="95">
        <v>1</v>
      </c>
      <c r="GH52" s="95">
        <v>0</v>
      </c>
      <c r="GI52" s="95">
        <v>0</v>
      </c>
      <c r="GJ52" s="95">
        <v>0</v>
      </c>
      <c r="GK52" s="95">
        <v>0</v>
      </c>
      <c r="GL52" s="95">
        <v>1</v>
      </c>
      <c r="GM52" s="95">
        <v>0</v>
      </c>
      <c r="GN52" s="95">
        <v>0</v>
      </c>
      <c r="GO52" s="95">
        <v>0</v>
      </c>
      <c r="GP52" s="95">
        <v>2</v>
      </c>
    </row>
    <row r="53" spans="1:198" s="50" customFormat="1">
      <c r="A53" s="92"/>
      <c r="B53" s="93" t="s">
        <v>113</v>
      </c>
      <c r="C53" s="94" t="s">
        <v>181</v>
      </c>
      <c r="D53" s="95">
        <v>0</v>
      </c>
      <c r="E53" s="95">
        <v>0</v>
      </c>
      <c r="F53" s="95">
        <v>0</v>
      </c>
      <c r="G53" s="95">
        <v>0</v>
      </c>
      <c r="H53" s="95">
        <v>0</v>
      </c>
      <c r="I53" s="95">
        <v>0</v>
      </c>
      <c r="J53" s="95">
        <v>0</v>
      </c>
      <c r="K53" s="95">
        <v>0</v>
      </c>
      <c r="L53" s="95">
        <v>0</v>
      </c>
      <c r="M53" s="95">
        <v>0</v>
      </c>
      <c r="N53" s="95">
        <v>0</v>
      </c>
      <c r="O53" s="95">
        <v>0</v>
      </c>
      <c r="P53" s="95">
        <v>0</v>
      </c>
      <c r="Q53" s="95">
        <v>0</v>
      </c>
      <c r="R53" s="95">
        <v>0</v>
      </c>
      <c r="S53" s="95">
        <v>0</v>
      </c>
      <c r="T53" s="95">
        <v>0</v>
      </c>
      <c r="U53" s="95">
        <v>0</v>
      </c>
      <c r="V53" s="95">
        <v>0</v>
      </c>
      <c r="W53" s="95">
        <v>0</v>
      </c>
      <c r="X53" s="95">
        <v>0</v>
      </c>
      <c r="Y53" s="95">
        <v>0</v>
      </c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v>0</v>
      </c>
      <c r="AF53" s="95">
        <v>0</v>
      </c>
      <c r="AG53" s="95">
        <v>0</v>
      </c>
      <c r="AH53" s="95">
        <v>0</v>
      </c>
      <c r="AI53" s="95">
        <v>0</v>
      </c>
      <c r="AJ53" s="95">
        <v>0</v>
      </c>
      <c r="AK53" s="95">
        <v>0</v>
      </c>
      <c r="AL53" s="95">
        <v>0</v>
      </c>
      <c r="AM53" s="95">
        <v>0</v>
      </c>
      <c r="AN53" s="95">
        <v>0</v>
      </c>
      <c r="AO53" s="95">
        <v>0</v>
      </c>
      <c r="AP53" s="95">
        <v>0</v>
      </c>
      <c r="AQ53" s="95">
        <v>0</v>
      </c>
      <c r="AR53" s="95">
        <v>0</v>
      </c>
      <c r="AS53" s="95">
        <v>0</v>
      </c>
      <c r="AT53" s="95">
        <v>0</v>
      </c>
      <c r="AU53" s="95">
        <v>0</v>
      </c>
      <c r="AV53" s="95">
        <v>0</v>
      </c>
      <c r="AW53" s="95">
        <v>0</v>
      </c>
      <c r="AX53" s="95">
        <v>0</v>
      </c>
      <c r="AY53" s="95">
        <v>0</v>
      </c>
      <c r="AZ53" s="95">
        <v>0</v>
      </c>
      <c r="BA53" s="95">
        <v>0</v>
      </c>
      <c r="BB53" s="95">
        <v>0</v>
      </c>
      <c r="BC53" s="95">
        <v>0</v>
      </c>
      <c r="BD53" s="95">
        <v>0</v>
      </c>
      <c r="BE53" s="95">
        <v>0</v>
      </c>
      <c r="BF53" s="95">
        <v>0</v>
      </c>
      <c r="BG53" s="95">
        <v>0</v>
      </c>
      <c r="BH53" s="95">
        <v>0</v>
      </c>
      <c r="BI53" s="95">
        <v>0</v>
      </c>
      <c r="BJ53" s="95">
        <v>0</v>
      </c>
      <c r="BK53" s="95">
        <v>0</v>
      </c>
      <c r="BL53" s="95">
        <v>0</v>
      </c>
      <c r="BM53" s="95">
        <v>0</v>
      </c>
      <c r="BN53" s="95">
        <v>0</v>
      </c>
      <c r="BO53" s="95">
        <v>0</v>
      </c>
      <c r="BP53" s="95">
        <v>0</v>
      </c>
      <c r="BQ53" s="95">
        <v>0</v>
      </c>
      <c r="BR53" s="95">
        <v>0</v>
      </c>
      <c r="BS53" s="95">
        <v>0</v>
      </c>
      <c r="BT53" s="95">
        <v>0</v>
      </c>
      <c r="BU53" s="95">
        <v>0</v>
      </c>
      <c r="BV53" s="95">
        <v>0</v>
      </c>
      <c r="BW53" s="95">
        <v>0</v>
      </c>
      <c r="BX53" s="95">
        <v>0</v>
      </c>
      <c r="BY53" s="95">
        <v>0</v>
      </c>
      <c r="BZ53" s="95">
        <v>0</v>
      </c>
      <c r="CA53" s="95">
        <v>0</v>
      </c>
      <c r="CB53" s="95">
        <v>0</v>
      </c>
      <c r="CC53" s="95">
        <v>0</v>
      </c>
      <c r="CD53" s="95">
        <v>0</v>
      </c>
      <c r="CE53" s="95">
        <v>0</v>
      </c>
      <c r="CF53" s="95">
        <v>0</v>
      </c>
      <c r="CG53" s="95">
        <v>0</v>
      </c>
      <c r="CH53" s="95">
        <v>0</v>
      </c>
      <c r="CI53" s="95">
        <v>0</v>
      </c>
      <c r="CJ53" s="95">
        <v>0</v>
      </c>
      <c r="CK53" s="95">
        <v>0</v>
      </c>
      <c r="CL53" s="95">
        <v>0</v>
      </c>
      <c r="CM53" s="95">
        <v>0</v>
      </c>
      <c r="CN53" s="95">
        <v>0</v>
      </c>
      <c r="CO53" s="95">
        <v>0</v>
      </c>
      <c r="CP53" s="95">
        <v>0</v>
      </c>
      <c r="CQ53" s="95">
        <v>0</v>
      </c>
      <c r="CR53" s="95">
        <v>0</v>
      </c>
      <c r="CS53" s="95">
        <v>0</v>
      </c>
      <c r="CT53" s="95">
        <v>0</v>
      </c>
      <c r="CU53" s="95">
        <v>0</v>
      </c>
      <c r="CV53" s="95">
        <v>0</v>
      </c>
      <c r="CW53" s="95">
        <v>0</v>
      </c>
      <c r="CX53" s="95">
        <v>0</v>
      </c>
      <c r="CY53" s="95">
        <v>0</v>
      </c>
      <c r="CZ53" s="95">
        <v>0</v>
      </c>
      <c r="DA53" s="95">
        <v>0</v>
      </c>
      <c r="DB53" s="95">
        <v>0</v>
      </c>
      <c r="DC53" s="95">
        <v>0</v>
      </c>
      <c r="DD53" s="95">
        <v>0</v>
      </c>
      <c r="DE53" s="95">
        <v>0</v>
      </c>
      <c r="DF53" s="95">
        <v>0</v>
      </c>
      <c r="DG53" s="95">
        <v>0</v>
      </c>
      <c r="DH53" s="95">
        <v>0</v>
      </c>
      <c r="DI53" s="95">
        <v>0</v>
      </c>
      <c r="DJ53" s="95">
        <v>0</v>
      </c>
      <c r="DK53" s="95">
        <v>0</v>
      </c>
      <c r="DL53" s="95">
        <v>0</v>
      </c>
      <c r="DM53" s="95">
        <v>0</v>
      </c>
      <c r="DN53" s="95">
        <v>0</v>
      </c>
      <c r="DO53" s="95">
        <v>0</v>
      </c>
      <c r="DP53" s="95">
        <v>0</v>
      </c>
      <c r="DQ53" s="95">
        <v>0</v>
      </c>
      <c r="DR53" s="95">
        <v>0</v>
      </c>
      <c r="DS53" s="95">
        <v>0</v>
      </c>
      <c r="DT53" s="95">
        <v>0</v>
      </c>
      <c r="DU53" s="95">
        <v>0</v>
      </c>
      <c r="DV53" s="95">
        <v>0</v>
      </c>
      <c r="DW53" s="95">
        <v>0</v>
      </c>
      <c r="DX53" s="95">
        <v>0</v>
      </c>
      <c r="DY53" s="95">
        <v>0</v>
      </c>
      <c r="DZ53" s="95">
        <v>0</v>
      </c>
      <c r="EA53" s="95">
        <v>0</v>
      </c>
      <c r="EB53" s="95">
        <v>0</v>
      </c>
      <c r="EC53" s="95">
        <v>0</v>
      </c>
      <c r="ED53" s="95">
        <v>0</v>
      </c>
      <c r="EE53" s="95">
        <v>0</v>
      </c>
      <c r="EF53" s="95">
        <v>0</v>
      </c>
      <c r="EG53" s="95">
        <v>0</v>
      </c>
      <c r="EH53" s="95">
        <v>0</v>
      </c>
      <c r="EI53" s="95">
        <v>0</v>
      </c>
      <c r="EJ53" s="95">
        <v>0</v>
      </c>
      <c r="EK53" s="95">
        <v>0</v>
      </c>
      <c r="EL53" s="95">
        <v>0</v>
      </c>
      <c r="EM53" s="95">
        <v>0</v>
      </c>
      <c r="EN53" s="95">
        <v>0</v>
      </c>
      <c r="EO53" s="95">
        <v>0</v>
      </c>
      <c r="EP53" s="95">
        <v>0</v>
      </c>
      <c r="EQ53" s="95">
        <v>0</v>
      </c>
      <c r="ER53" s="95">
        <v>0</v>
      </c>
      <c r="ES53" s="95">
        <v>0</v>
      </c>
      <c r="ET53" s="95">
        <v>0</v>
      </c>
      <c r="EU53" s="95">
        <v>0</v>
      </c>
      <c r="EV53" s="95">
        <v>0</v>
      </c>
      <c r="EW53" s="95">
        <v>0</v>
      </c>
      <c r="EX53" s="95">
        <v>0</v>
      </c>
      <c r="EY53" s="95">
        <v>0</v>
      </c>
      <c r="EZ53" s="95">
        <v>0</v>
      </c>
      <c r="FA53" s="95">
        <v>0</v>
      </c>
      <c r="FB53" s="95">
        <v>0</v>
      </c>
      <c r="FC53" s="95">
        <v>0</v>
      </c>
      <c r="FD53" s="95">
        <v>0</v>
      </c>
      <c r="FE53" s="95">
        <v>0</v>
      </c>
      <c r="FF53" s="95">
        <v>0</v>
      </c>
      <c r="FG53" s="95">
        <v>0</v>
      </c>
      <c r="FH53" s="95">
        <v>0</v>
      </c>
      <c r="FI53" s="95">
        <v>0</v>
      </c>
      <c r="FJ53" s="95">
        <v>0</v>
      </c>
      <c r="FK53" s="95">
        <v>0</v>
      </c>
      <c r="FL53" s="95">
        <v>0</v>
      </c>
      <c r="FM53" s="95">
        <v>0</v>
      </c>
      <c r="FN53" s="95">
        <v>0</v>
      </c>
      <c r="FO53" s="95">
        <v>0</v>
      </c>
      <c r="FP53" s="95">
        <v>0</v>
      </c>
      <c r="FQ53" s="95">
        <v>0</v>
      </c>
      <c r="FR53" s="95">
        <v>0</v>
      </c>
      <c r="FS53" s="95">
        <v>0</v>
      </c>
      <c r="FT53" s="95">
        <v>0</v>
      </c>
      <c r="FU53" s="95">
        <v>0</v>
      </c>
      <c r="FV53" s="95">
        <v>0</v>
      </c>
      <c r="FW53" s="95">
        <v>0</v>
      </c>
      <c r="FX53" s="95">
        <v>0</v>
      </c>
      <c r="FY53" s="95">
        <v>0</v>
      </c>
      <c r="FZ53" s="95">
        <v>0</v>
      </c>
      <c r="GA53" s="95">
        <v>0</v>
      </c>
      <c r="GB53" s="95">
        <v>0</v>
      </c>
      <c r="GC53" s="95">
        <v>0</v>
      </c>
      <c r="GD53" s="95">
        <v>0</v>
      </c>
      <c r="GE53" s="95">
        <v>0</v>
      </c>
      <c r="GF53" s="95">
        <v>0</v>
      </c>
      <c r="GG53" s="95">
        <v>0</v>
      </c>
      <c r="GH53" s="95">
        <v>0</v>
      </c>
      <c r="GI53" s="95">
        <v>0</v>
      </c>
      <c r="GJ53" s="95">
        <v>0</v>
      </c>
      <c r="GK53" s="95">
        <v>0</v>
      </c>
      <c r="GL53" s="95">
        <v>0</v>
      </c>
      <c r="GM53" s="95">
        <v>0</v>
      </c>
      <c r="GN53" s="95">
        <v>0</v>
      </c>
      <c r="GO53" s="95">
        <v>0</v>
      </c>
      <c r="GP53" s="95">
        <v>0</v>
      </c>
    </row>
    <row r="54" spans="1:198" s="50" customFormat="1">
      <c r="A54" s="92"/>
      <c r="B54" s="93" t="s">
        <v>8</v>
      </c>
      <c r="C54" s="94" t="s">
        <v>22</v>
      </c>
      <c r="D54" s="95">
        <v>0</v>
      </c>
      <c r="E54" s="95">
        <v>0</v>
      </c>
      <c r="F54" s="95">
        <v>0</v>
      </c>
      <c r="G54" s="95">
        <v>0</v>
      </c>
      <c r="H54" s="95">
        <v>0</v>
      </c>
      <c r="I54" s="95">
        <v>0</v>
      </c>
      <c r="J54" s="95">
        <v>0</v>
      </c>
      <c r="K54" s="95">
        <v>0</v>
      </c>
      <c r="L54" s="95">
        <v>0</v>
      </c>
      <c r="M54" s="95">
        <v>0</v>
      </c>
      <c r="N54" s="95">
        <v>0</v>
      </c>
      <c r="O54" s="95">
        <v>0</v>
      </c>
      <c r="P54" s="95">
        <v>0</v>
      </c>
      <c r="Q54" s="95">
        <v>0</v>
      </c>
      <c r="R54" s="95">
        <v>0</v>
      </c>
      <c r="S54" s="95">
        <v>0</v>
      </c>
      <c r="T54" s="95">
        <v>0</v>
      </c>
      <c r="U54" s="95">
        <v>0</v>
      </c>
      <c r="V54" s="95">
        <v>0</v>
      </c>
      <c r="W54" s="95">
        <v>0</v>
      </c>
      <c r="X54" s="95">
        <v>0</v>
      </c>
      <c r="Y54" s="95">
        <v>0</v>
      </c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0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0</v>
      </c>
      <c r="BB54" s="95">
        <v>0</v>
      </c>
      <c r="BC54" s="95">
        <v>0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95">
        <v>0</v>
      </c>
      <c r="BL54" s="95">
        <v>0</v>
      </c>
      <c r="BM54" s="95">
        <v>0</v>
      </c>
      <c r="BN54" s="95">
        <v>0</v>
      </c>
      <c r="BO54" s="95">
        <v>0</v>
      </c>
      <c r="BP54" s="95">
        <v>0</v>
      </c>
      <c r="BQ54" s="95">
        <v>0</v>
      </c>
      <c r="BR54" s="95">
        <v>0</v>
      </c>
      <c r="BS54" s="95">
        <v>0</v>
      </c>
      <c r="BT54" s="95">
        <v>0</v>
      </c>
      <c r="BU54" s="95">
        <v>0</v>
      </c>
      <c r="BV54" s="95">
        <v>0</v>
      </c>
      <c r="BW54" s="95">
        <v>0</v>
      </c>
      <c r="BX54" s="95">
        <v>0</v>
      </c>
      <c r="BY54" s="95">
        <v>0</v>
      </c>
      <c r="BZ54" s="95">
        <v>0</v>
      </c>
      <c r="CA54" s="95">
        <v>0</v>
      </c>
      <c r="CB54" s="95">
        <v>0</v>
      </c>
      <c r="CC54" s="95">
        <v>0</v>
      </c>
      <c r="CD54" s="95">
        <v>0</v>
      </c>
      <c r="CE54" s="95">
        <v>0</v>
      </c>
      <c r="CF54" s="95">
        <v>0</v>
      </c>
      <c r="CG54" s="95">
        <v>0</v>
      </c>
      <c r="CH54" s="95">
        <v>0</v>
      </c>
      <c r="CI54" s="95">
        <v>0</v>
      </c>
      <c r="CJ54" s="95">
        <v>0</v>
      </c>
      <c r="CK54" s="95">
        <v>0</v>
      </c>
      <c r="CL54" s="95">
        <v>0</v>
      </c>
      <c r="CM54" s="95">
        <v>1</v>
      </c>
      <c r="CN54" s="95">
        <v>0</v>
      </c>
      <c r="CO54" s="95">
        <v>0</v>
      </c>
      <c r="CP54" s="95">
        <v>1</v>
      </c>
      <c r="CQ54" s="95">
        <v>0</v>
      </c>
      <c r="CR54" s="95">
        <v>0</v>
      </c>
      <c r="CS54" s="95">
        <v>0</v>
      </c>
      <c r="CT54" s="95">
        <v>0</v>
      </c>
      <c r="CU54" s="95">
        <v>0</v>
      </c>
      <c r="CV54" s="95">
        <v>0</v>
      </c>
      <c r="CW54" s="95">
        <v>0</v>
      </c>
      <c r="CX54" s="95">
        <v>0</v>
      </c>
      <c r="CY54" s="95">
        <v>0</v>
      </c>
      <c r="CZ54" s="95">
        <v>0</v>
      </c>
      <c r="DA54" s="95">
        <v>0</v>
      </c>
      <c r="DB54" s="95">
        <v>0</v>
      </c>
      <c r="DC54" s="95">
        <v>0</v>
      </c>
      <c r="DD54" s="95">
        <v>0</v>
      </c>
      <c r="DE54" s="95">
        <v>0</v>
      </c>
      <c r="DF54" s="95">
        <v>0</v>
      </c>
      <c r="DG54" s="95">
        <v>0</v>
      </c>
      <c r="DH54" s="95">
        <v>0</v>
      </c>
      <c r="DI54" s="95">
        <v>0</v>
      </c>
      <c r="DJ54" s="95">
        <v>0</v>
      </c>
      <c r="DK54" s="95">
        <v>0</v>
      </c>
      <c r="DL54" s="95">
        <v>0</v>
      </c>
      <c r="DM54" s="95">
        <v>0</v>
      </c>
      <c r="DN54" s="95">
        <v>0</v>
      </c>
      <c r="DO54" s="95">
        <v>0</v>
      </c>
      <c r="DP54" s="95">
        <v>0</v>
      </c>
      <c r="DQ54" s="95">
        <v>0</v>
      </c>
      <c r="DR54" s="95">
        <v>0</v>
      </c>
      <c r="DS54" s="95">
        <v>0</v>
      </c>
      <c r="DT54" s="95">
        <v>0</v>
      </c>
      <c r="DU54" s="95">
        <v>0</v>
      </c>
      <c r="DV54" s="95">
        <v>0</v>
      </c>
      <c r="DW54" s="95">
        <v>0</v>
      </c>
      <c r="DX54" s="95">
        <v>0</v>
      </c>
      <c r="DY54" s="95">
        <v>0</v>
      </c>
      <c r="DZ54" s="95">
        <v>0</v>
      </c>
      <c r="EA54" s="95">
        <v>0</v>
      </c>
      <c r="EB54" s="95">
        <v>1</v>
      </c>
      <c r="EC54" s="95">
        <v>1</v>
      </c>
      <c r="ED54" s="95">
        <v>0</v>
      </c>
      <c r="EE54" s="95">
        <v>0</v>
      </c>
      <c r="EF54" s="95">
        <v>0</v>
      </c>
      <c r="EG54" s="95">
        <v>0</v>
      </c>
      <c r="EH54" s="95">
        <v>0</v>
      </c>
      <c r="EI54" s="95">
        <v>0</v>
      </c>
      <c r="EJ54" s="95">
        <v>0</v>
      </c>
      <c r="EK54" s="95">
        <v>0</v>
      </c>
      <c r="EL54" s="95">
        <v>0</v>
      </c>
      <c r="EM54" s="95">
        <v>0</v>
      </c>
      <c r="EN54" s="95">
        <v>0</v>
      </c>
      <c r="EO54" s="95">
        <v>0</v>
      </c>
      <c r="EP54" s="95">
        <v>0</v>
      </c>
      <c r="EQ54" s="95">
        <v>0</v>
      </c>
      <c r="ER54" s="95">
        <v>0</v>
      </c>
      <c r="ES54" s="95">
        <v>0</v>
      </c>
      <c r="ET54" s="95">
        <v>0</v>
      </c>
      <c r="EU54" s="95">
        <v>0</v>
      </c>
      <c r="EV54" s="95">
        <v>0</v>
      </c>
      <c r="EW54" s="95">
        <v>0</v>
      </c>
      <c r="EX54" s="95">
        <v>0</v>
      </c>
      <c r="EY54" s="95">
        <v>0</v>
      </c>
      <c r="EZ54" s="95">
        <v>0</v>
      </c>
      <c r="FA54" s="95">
        <v>0</v>
      </c>
      <c r="FB54" s="95">
        <v>0</v>
      </c>
      <c r="FC54" s="95">
        <v>0</v>
      </c>
      <c r="FD54" s="95">
        <v>0</v>
      </c>
      <c r="FE54" s="95">
        <v>0</v>
      </c>
      <c r="FF54" s="95">
        <v>0</v>
      </c>
      <c r="FG54" s="95">
        <v>0</v>
      </c>
      <c r="FH54" s="95">
        <v>0</v>
      </c>
      <c r="FI54" s="95">
        <v>1</v>
      </c>
      <c r="FJ54" s="95">
        <v>0</v>
      </c>
      <c r="FK54" s="95">
        <v>0</v>
      </c>
      <c r="FL54" s="95">
        <v>0</v>
      </c>
      <c r="FM54" s="95">
        <v>0</v>
      </c>
      <c r="FN54" s="95">
        <v>1</v>
      </c>
      <c r="FO54" s="95">
        <v>0</v>
      </c>
      <c r="FP54" s="95">
        <v>2</v>
      </c>
      <c r="FQ54" s="95">
        <v>0</v>
      </c>
      <c r="FR54" s="95">
        <v>0</v>
      </c>
      <c r="FS54" s="95">
        <v>0</v>
      </c>
      <c r="FT54" s="95">
        <v>0</v>
      </c>
      <c r="FU54" s="95">
        <v>0</v>
      </c>
      <c r="FV54" s="95">
        <v>0</v>
      </c>
      <c r="FW54" s="95">
        <v>0</v>
      </c>
      <c r="FX54" s="95">
        <v>0</v>
      </c>
      <c r="FY54" s="95">
        <v>0</v>
      </c>
      <c r="FZ54" s="95">
        <v>0</v>
      </c>
      <c r="GA54" s="95">
        <v>0</v>
      </c>
      <c r="GB54" s="95">
        <v>0</v>
      </c>
      <c r="GC54" s="95">
        <v>0</v>
      </c>
      <c r="GD54" s="95">
        <v>0</v>
      </c>
      <c r="GE54" s="95">
        <v>0</v>
      </c>
      <c r="GF54" s="95">
        <v>0</v>
      </c>
      <c r="GG54" s="95">
        <v>0</v>
      </c>
      <c r="GH54" s="95">
        <v>0</v>
      </c>
      <c r="GI54" s="95">
        <v>0</v>
      </c>
      <c r="GJ54" s="95">
        <v>0</v>
      </c>
      <c r="GK54" s="95">
        <v>0</v>
      </c>
      <c r="GL54" s="95">
        <v>0</v>
      </c>
      <c r="GM54" s="95">
        <v>0</v>
      </c>
      <c r="GN54" s="95">
        <v>0</v>
      </c>
      <c r="GO54" s="95">
        <v>0</v>
      </c>
      <c r="GP54" s="95">
        <v>0</v>
      </c>
    </row>
    <row r="55" spans="1:198" s="50" customFormat="1">
      <c r="A55" s="92"/>
      <c r="B55" s="93" t="s">
        <v>584</v>
      </c>
      <c r="C55" s="94" t="s">
        <v>585</v>
      </c>
      <c r="D55" s="95">
        <v>0</v>
      </c>
      <c r="E55" s="95">
        <v>0</v>
      </c>
      <c r="F55" s="95">
        <v>0</v>
      </c>
      <c r="G55" s="95">
        <v>0</v>
      </c>
      <c r="H55" s="95">
        <v>0</v>
      </c>
      <c r="I55" s="95">
        <v>0</v>
      </c>
      <c r="J55" s="95">
        <v>0</v>
      </c>
      <c r="K55" s="95">
        <v>0</v>
      </c>
      <c r="L55" s="95">
        <v>0</v>
      </c>
      <c r="M55" s="95">
        <v>0</v>
      </c>
      <c r="N55" s="95">
        <v>0</v>
      </c>
      <c r="O55" s="95">
        <v>0</v>
      </c>
      <c r="P55" s="95">
        <v>0</v>
      </c>
      <c r="Q55" s="95">
        <v>0</v>
      </c>
      <c r="R55" s="95">
        <v>0</v>
      </c>
      <c r="S55" s="95">
        <v>0</v>
      </c>
      <c r="T55" s="95">
        <v>0</v>
      </c>
      <c r="U55" s="95">
        <v>0</v>
      </c>
      <c r="V55" s="95">
        <v>0</v>
      </c>
      <c r="W55" s="95">
        <v>0</v>
      </c>
      <c r="X55" s="95">
        <v>0</v>
      </c>
      <c r="Y55" s="95">
        <v>0</v>
      </c>
      <c r="Z55" s="95">
        <v>0</v>
      </c>
      <c r="AA55" s="95">
        <v>0</v>
      </c>
      <c r="AB55" s="95">
        <v>0</v>
      </c>
      <c r="AC55" s="95">
        <v>0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0</v>
      </c>
      <c r="AL55" s="95">
        <v>0</v>
      </c>
      <c r="AM55" s="95">
        <v>0</v>
      </c>
      <c r="AN55" s="95">
        <v>0</v>
      </c>
      <c r="AO55" s="95">
        <v>0</v>
      </c>
      <c r="AP55" s="95">
        <v>0</v>
      </c>
      <c r="AQ55" s="95">
        <v>0</v>
      </c>
      <c r="AR55" s="95">
        <v>0</v>
      </c>
      <c r="AS55" s="95">
        <v>0</v>
      </c>
      <c r="AT55" s="95">
        <v>0</v>
      </c>
      <c r="AU55" s="95">
        <v>0</v>
      </c>
      <c r="AV55" s="95">
        <v>0</v>
      </c>
      <c r="AW55" s="95">
        <v>0</v>
      </c>
      <c r="AX55" s="95">
        <v>0</v>
      </c>
      <c r="AY55" s="95">
        <v>0</v>
      </c>
      <c r="AZ55" s="95">
        <v>0</v>
      </c>
      <c r="BA55" s="95">
        <v>0</v>
      </c>
      <c r="BB55" s="95">
        <v>0</v>
      </c>
      <c r="BC55" s="95">
        <v>0</v>
      </c>
      <c r="BD55" s="95">
        <v>0</v>
      </c>
      <c r="BE55" s="95">
        <v>0</v>
      </c>
      <c r="BF55" s="95">
        <v>0</v>
      </c>
      <c r="BG55" s="95">
        <v>0</v>
      </c>
      <c r="BH55" s="95">
        <v>0</v>
      </c>
      <c r="BI55" s="95">
        <v>0</v>
      </c>
      <c r="BJ55" s="95">
        <v>0</v>
      </c>
      <c r="BK55" s="95">
        <v>0</v>
      </c>
      <c r="BL55" s="95">
        <v>0</v>
      </c>
      <c r="BM55" s="95">
        <v>0</v>
      </c>
      <c r="BN55" s="95">
        <v>0</v>
      </c>
      <c r="BO55" s="95">
        <v>0</v>
      </c>
      <c r="BP55" s="95">
        <v>0</v>
      </c>
      <c r="BQ55" s="95">
        <v>0</v>
      </c>
      <c r="BR55" s="95">
        <v>0</v>
      </c>
      <c r="BS55" s="95">
        <v>0</v>
      </c>
      <c r="BT55" s="95">
        <v>0</v>
      </c>
      <c r="BU55" s="95">
        <v>0</v>
      </c>
      <c r="BV55" s="95">
        <v>0</v>
      </c>
      <c r="BW55" s="95">
        <v>0</v>
      </c>
      <c r="BX55" s="95">
        <v>0</v>
      </c>
      <c r="BY55" s="95">
        <v>0</v>
      </c>
      <c r="BZ55" s="95">
        <v>0</v>
      </c>
      <c r="CA55" s="95">
        <v>0</v>
      </c>
      <c r="CB55" s="95">
        <v>0</v>
      </c>
      <c r="CC55" s="95">
        <v>0</v>
      </c>
      <c r="CD55" s="95">
        <v>0</v>
      </c>
      <c r="CE55" s="95">
        <v>0</v>
      </c>
      <c r="CF55" s="95">
        <v>0</v>
      </c>
      <c r="CG55" s="95">
        <v>0</v>
      </c>
      <c r="CH55" s="95">
        <v>0</v>
      </c>
      <c r="CI55" s="95">
        <v>0</v>
      </c>
      <c r="CJ55" s="95">
        <v>0</v>
      </c>
      <c r="CK55" s="95">
        <v>0</v>
      </c>
      <c r="CL55" s="95">
        <v>0</v>
      </c>
      <c r="CM55" s="95">
        <v>0</v>
      </c>
      <c r="CN55" s="95">
        <v>0</v>
      </c>
      <c r="CO55" s="95">
        <v>0</v>
      </c>
      <c r="CP55" s="95">
        <v>0</v>
      </c>
      <c r="CQ55" s="95">
        <v>0</v>
      </c>
      <c r="CR55" s="95">
        <v>0</v>
      </c>
      <c r="CS55" s="95">
        <v>0</v>
      </c>
      <c r="CT55" s="95">
        <v>0</v>
      </c>
      <c r="CU55" s="95">
        <v>0</v>
      </c>
      <c r="CV55" s="95">
        <v>0</v>
      </c>
      <c r="CW55" s="95">
        <v>0</v>
      </c>
      <c r="CX55" s="95">
        <v>0</v>
      </c>
      <c r="CY55" s="95">
        <v>0</v>
      </c>
      <c r="CZ55" s="95">
        <v>0</v>
      </c>
      <c r="DA55" s="95">
        <v>0</v>
      </c>
      <c r="DB55" s="95">
        <v>0</v>
      </c>
      <c r="DC55" s="95">
        <v>0</v>
      </c>
      <c r="DD55" s="95">
        <v>0</v>
      </c>
      <c r="DE55" s="95">
        <v>0</v>
      </c>
      <c r="DF55" s="95">
        <v>0</v>
      </c>
      <c r="DG55" s="95">
        <v>0</v>
      </c>
      <c r="DH55" s="95">
        <v>0</v>
      </c>
      <c r="DI55" s="95">
        <v>0</v>
      </c>
      <c r="DJ55" s="95">
        <v>0</v>
      </c>
      <c r="DK55" s="95">
        <v>0</v>
      </c>
      <c r="DL55" s="95">
        <v>0</v>
      </c>
      <c r="DM55" s="95">
        <v>0</v>
      </c>
      <c r="DN55" s="95">
        <v>0</v>
      </c>
      <c r="DO55" s="95">
        <v>0</v>
      </c>
      <c r="DP55" s="95">
        <v>0</v>
      </c>
      <c r="DQ55" s="95">
        <v>0</v>
      </c>
      <c r="DR55" s="95">
        <v>0</v>
      </c>
      <c r="DS55" s="95">
        <v>0</v>
      </c>
      <c r="DT55" s="95">
        <v>0</v>
      </c>
      <c r="DU55" s="95">
        <v>0</v>
      </c>
      <c r="DV55" s="95">
        <v>0</v>
      </c>
      <c r="DW55" s="95">
        <v>0</v>
      </c>
      <c r="DX55" s="95">
        <v>0</v>
      </c>
      <c r="DY55" s="95">
        <v>0</v>
      </c>
      <c r="DZ55" s="95">
        <v>0</v>
      </c>
      <c r="EA55" s="95">
        <v>0</v>
      </c>
      <c r="EB55" s="95">
        <v>0</v>
      </c>
      <c r="EC55" s="95">
        <v>0</v>
      </c>
      <c r="ED55" s="95">
        <v>0</v>
      </c>
      <c r="EE55" s="95">
        <v>0</v>
      </c>
      <c r="EF55" s="95">
        <v>0</v>
      </c>
      <c r="EG55" s="95">
        <v>0</v>
      </c>
      <c r="EH55" s="95">
        <v>0</v>
      </c>
      <c r="EI55" s="95">
        <v>0</v>
      </c>
      <c r="EJ55" s="95">
        <v>0</v>
      </c>
      <c r="EK55" s="95">
        <v>0</v>
      </c>
      <c r="EL55" s="95">
        <v>0</v>
      </c>
      <c r="EM55" s="95">
        <v>0</v>
      </c>
      <c r="EN55" s="95">
        <v>0</v>
      </c>
      <c r="EO55" s="95">
        <v>0</v>
      </c>
      <c r="EP55" s="95">
        <v>0</v>
      </c>
      <c r="EQ55" s="95">
        <v>0</v>
      </c>
      <c r="ER55" s="95">
        <v>0</v>
      </c>
      <c r="ES55" s="95">
        <v>0</v>
      </c>
      <c r="ET55" s="95">
        <v>0</v>
      </c>
      <c r="EU55" s="95">
        <v>0</v>
      </c>
      <c r="EV55" s="95">
        <v>0</v>
      </c>
      <c r="EW55" s="95">
        <v>0</v>
      </c>
      <c r="EX55" s="95">
        <v>0</v>
      </c>
      <c r="EY55" s="95">
        <v>0</v>
      </c>
      <c r="EZ55" s="95">
        <v>0</v>
      </c>
      <c r="FA55" s="95">
        <v>0</v>
      </c>
      <c r="FB55" s="95">
        <v>0</v>
      </c>
      <c r="FC55" s="95">
        <v>0</v>
      </c>
      <c r="FD55" s="95">
        <v>0</v>
      </c>
      <c r="FE55" s="95">
        <v>0</v>
      </c>
      <c r="FF55" s="95">
        <v>0</v>
      </c>
      <c r="FG55" s="95">
        <v>0</v>
      </c>
      <c r="FH55" s="95">
        <v>0</v>
      </c>
      <c r="FI55" s="95">
        <v>0</v>
      </c>
      <c r="FJ55" s="95">
        <v>0</v>
      </c>
      <c r="FK55" s="95">
        <v>0</v>
      </c>
      <c r="FL55" s="95">
        <v>0</v>
      </c>
      <c r="FM55" s="95">
        <v>0</v>
      </c>
      <c r="FN55" s="95">
        <v>0</v>
      </c>
      <c r="FO55" s="95">
        <v>0</v>
      </c>
      <c r="FP55" s="95">
        <v>0</v>
      </c>
      <c r="FQ55" s="95">
        <v>0</v>
      </c>
      <c r="FR55" s="95">
        <v>0</v>
      </c>
      <c r="FS55" s="95">
        <v>0</v>
      </c>
      <c r="FT55" s="95">
        <v>0</v>
      </c>
      <c r="FU55" s="95">
        <v>0</v>
      </c>
      <c r="FV55" s="95">
        <v>0</v>
      </c>
      <c r="FW55" s="95">
        <v>0</v>
      </c>
      <c r="FX55" s="95">
        <v>0</v>
      </c>
      <c r="FY55" s="95">
        <v>0</v>
      </c>
      <c r="FZ55" s="95">
        <v>0</v>
      </c>
      <c r="GA55" s="95">
        <v>0</v>
      </c>
      <c r="GB55" s="95">
        <v>0</v>
      </c>
      <c r="GC55" s="95">
        <v>0</v>
      </c>
      <c r="GD55" s="95">
        <v>0</v>
      </c>
      <c r="GE55" s="95">
        <v>0</v>
      </c>
      <c r="GF55" s="95">
        <v>0</v>
      </c>
      <c r="GG55" s="95">
        <v>0</v>
      </c>
      <c r="GH55" s="95">
        <v>0</v>
      </c>
      <c r="GI55" s="95">
        <v>0</v>
      </c>
      <c r="GJ55" s="95">
        <v>0</v>
      </c>
      <c r="GK55" s="95">
        <v>0</v>
      </c>
      <c r="GL55" s="95">
        <v>0</v>
      </c>
      <c r="GM55" s="95">
        <v>0</v>
      </c>
      <c r="GN55" s="95">
        <v>0</v>
      </c>
      <c r="GO55" s="95">
        <v>0</v>
      </c>
      <c r="GP55" s="95">
        <v>0</v>
      </c>
    </row>
    <row r="56" spans="1:198" s="50" customFormat="1">
      <c r="A56" s="92"/>
      <c r="B56" s="93" t="s">
        <v>107</v>
      </c>
      <c r="C56" s="94" t="s">
        <v>182</v>
      </c>
      <c r="D56" s="94">
        <v>6</v>
      </c>
      <c r="E56" s="94">
        <v>5</v>
      </c>
      <c r="F56" s="94">
        <v>8</v>
      </c>
      <c r="G56" s="94">
        <v>7</v>
      </c>
      <c r="H56" s="94">
        <v>6</v>
      </c>
      <c r="I56" s="94">
        <v>4</v>
      </c>
      <c r="J56" s="94">
        <v>1</v>
      </c>
      <c r="K56" s="94">
        <v>2</v>
      </c>
      <c r="L56" s="94">
        <v>1</v>
      </c>
      <c r="M56" s="94">
        <v>0</v>
      </c>
      <c r="N56" s="94">
        <v>3</v>
      </c>
      <c r="O56" s="94">
        <v>8</v>
      </c>
      <c r="P56" s="94">
        <v>51</v>
      </c>
      <c r="Q56" s="94">
        <v>3</v>
      </c>
      <c r="R56" s="94">
        <v>2</v>
      </c>
      <c r="S56" s="94">
        <v>9</v>
      </c>
      <c r="T56" s="94">
        <v>2</v>
      </c>
      <c r="U56" s="94">
        <v>2</v>
      </c>
      <c r="V56" s="94">
        <v>3</v>
      </c>
      <c r="W56" s="94">
        <v>2</v>
      </c>
      <c r="X56" s="94">
        <v>1</v>
      </c>
      <c r="Y56" s="94">
        <v>6</v>
      </c>
      <c r="Z56" s="94">
        <v>1</v>
      </c>
      <c r="AA56" s="94">
        <v>4</v>
      </c>
      <c r="AB56" s="94">
        <v>2</v>
      </c>
      <c r="AC56" s="94">
        <v>37</v>
      </c>
      <c r="AD56" s="94">
        <v>1</v>
      </c>
      <c r="AE56" s="94">
        <v>0</v>
      </c>
      <c r="AF56" s="94">
        <v>0</v>
      </c>
      <c r="AG56" s="94">
        <v>1</v>
      </c>
      <c r="AH56" s="94">
        <v>2</v>
      </c>
      <c r="AI56" s="94">
        <v>0</v>
      </c>
      <c r="AJ56" s="94">
        <v>0</v>
      </c>
      <c r="AK56" s="94">
        <v>2</v>
      </c>
      <c r="AL56" s="94">
        <v>3</v>
      </c>
      <c r="AM56" s="94">
        <v>5</v>
      </c>
      <c r="AN56" s="94">
        <v>2</v>
      </c>
      <c r="AO56" s="94">
        <v>5</v>
      </c>
      <c r="AP56" s="94">
        <v>21</v>
      </c>
      <c r="AQ56" s="94">
        <v>2</v>
      </c>
      <c r="AR56" s="94">
        <v>6</v>
      </c>
      <c r="AS56" s="94">
        <v>6</v>
      </c>
      <c r="AT56" s="94">
        <v>6</v>
      </c>
      <c r="AU56" s="94">
        <v>0</v>
      </c>
      <c r="AV56" s="94">
        <v>7</v>
      </c>
      <c r="AW56" s="94">
        <v>7</v>
      </c>
      <c r="AX56" s="94">
        <v>4</v>
      </c>
      <c r="AY56" s="94">
        <v>4</v>
      </c>
      <c r="AZ56" s="94">
        <v>40</v>
      </c>
      <c r="BA56" s="94">
        <v>1</v>
      </c>
      <c r="BB56" s="94">
        <v>15</v>
      </c>
      <c r="BC56" s="94">
        <v>98</v>
      </c>
      <c r="BD56" s="94">
        <v>12</v>
      </c>
      <c r="BE56" s="94">
        <v>5</v>
      </c>
      <c r="BF56" s="94">
        <v>20</v>
      </c>
      <c r="BG56" s="94">
        <v>19</v>
      </c>
      <c r="BH56" s="94">
        <v>9</v>
      </c>
      <c r="BI56" s="94">
        <v>16</v>
      </c>
      <c r="BJ56" s="94">
        <v>7</v>
      </c>
      <c r="BK56" s="94">
        <v>8</v>
      </c>
      <c r="BL56" s="94">
        <v>2</v>
      </c>
      <c r="BM56" s="94">
        <v>2</v>
      </c>
      <c r="BN56" s="94">
        <v>9</v>
      </c>
      <c r="BO56" s="94">
        <v>2</v>
      </c>
      <c r="BP56" s="94">
        <v>111</v>
      </c>
      <c r="BQ56" s="94">
        <v>5</v>
      </c>
      <c r="BR56" s="94">
        <v>4</v>
      </c>
      <c r="BS56" s="94">
        <v>7</v>
      </c>
      <c r="BT56" s="94">
        <v>7</v>
      </c>
      <c r="BU56" s="94">
        <v>6</v>
      </c>
      <c r="BV56" s="94">
        <v>5</v>
      </c>
      <c r="BW56" s="94">
        <v>4</v>
      </c>
      <c r="BX56" s="94">
        <v>2</v>
      </c>
      <c r="BY56" s="94">
        <v>0</v>
      </c>
      <c r="BZ56" s="94">
        <v>2</v>
      </c>
      <c r="CA56" s="94">
        <v>5</v>
      </c>
      <c r="CB56" s="94">
        <v>6</v>
      </c>
      <c r="CC56" s="94">
        <v>53</v>
      </c>
      <c r="CD56" s="94">
        <v>10</v>
      </c>
      <c r="CE56" s="94">
        <v>4</v>
      </c>
      <c r="CF56" s="94">
        <v>3</v>
      </c>
      <c r="CG56" s="94">
        <v>5</v>
      </c>
      <c r="CH56" s="94">
        <v>4</v>
      </c>
      <c r="CI56" s="94">
        <v>3</v>
      </c>
      <c r="CJ56" s="94">
        <v>0</v>
      </c>
      <c r="CK56" s="94">
        <v>3</v>
      </c>
      <c r="CL56" s="94">
        <v>3</v>
      </c>
      <c r="CM56" s="94">
        <v>3</v>
      </c>
      <c r="CN56" s="94">
        <v>5</v>
      </c>
      <c r="CO56" s="94">
        <v>11</v>
      </c>
      <c r="CP56" s="94">
        <v>54</v>
      </c>
      <c r="CQ56" s="94">
        <v>6</v>
      </c>
      <c r="CR56" s="94">
        <v>5</v>
      </c>
      <c r="CS56" s="94">
        <v>9</v>
      </c>
      <c r="CT56" s="94">
        <v>3</v>
      </c>
      <c r="CU56" s="94">
        <v>9</v>
      </c>
      <c r="CV56" s="94">
        <v>5</v>
      </c>
      <c r="CW56" s="94">
        <v>6</v>
      </c>
      <c r="CX56" s="94">
        <v>4</v>
      </c>
      <c r="CY56" s="94">
        <v>6</v>
      </c>
      <c r="CZ56" s="94">
        <v>3</v>
      </c>
      <c r="DA56" s="94">
        <v>7</v>
      </c>
      <c r="DB56" s="94">
        <v>1</v>
      </c>
      <c r="DC56" s="94">
        <v>64</v>
      </c>
      <c r="DD56" s="94">
        <v>4</v>
      </c>
      <c r="DE56" s="94">
        <v>6</v>
      </c>
      <c r="DF56" s="94">
        <v>4</v>
      </c>
      <c r="DG56" s="94">
        <v>7</v>
      </c>
      <c r="DH56" s="94">
        <v>3</v>
      </c>
      <c r="DI56" s="94">
        <v>5</v>
      </c>
      <c r="DJ56" s="94">
        <v>5</v>
      </c>
      <c r="DK56" s="94">
        <v>6</v>
      </c>
      <c r="DL56" s="94">
        <v>6</v>
      </c>
      <c r="DM56" s="94">
        <v>4</v>
      </c>
      <c r="DN56" s="94">
        <v>3</v>
      </c>
      <c r="DO56" s="94">
        <v>11</v>
      </c>
      <c r="DP56" s="94">
        <v>64</v>
      </c>
      <c r="DQ56" s="94">
        <v>5</v>
      </c>
      <c r="DR56" s="94">
        <v>5</v>
      </c>
      <c r="DS56" s="94">
        <v>4</v>
      </c>
      <c r="DT56" s="94">
        <v>4</v>
      </c>
      <c r="DU56" s="94">
        <v>2</v>
      </c>
      <c r="DV56" s="94">
        <v>1</v>
      </c>
      <c r="DW56" s="94">
        <v>6</v>
      </c>
      <c r="DX56" s="94">
        <v>4</v>
      </c>
      <c r="DY56" s="94">
        <v>9</v>
      </c>
      <c r="DZ56" s="94">
        <v>5</v>
      </c>
      <c r="EA56" s="94">
        <v>2</v>
      </c>
      <c r="EB56" s="94">
        <v>3</v>
      </c>
      <c r="EC56" s="94">
        <v>50</v>
      </c>
      <c r="ED56" s="94">
        <v>5</v>
      </c>
      <c r="EE56" s="94">
        <v>5</v>
      </c>
      <c r="EF56" s="94">
        <v>3</v>
      </c>
      <c r="EG56" s="94">
        <v>5</v>
      </c>
      <c r="EH56" s="94">
        <v>5</v>
      </c>
      <c r="EI56" s="94">
        <v>3</v>
      </c>
      <c r="EJ56" s="94">
        <v>4</v>
      </c>
      <c r="EK56" s="94">
        <v>4</v>
      </c>
      <c r="EL56" s="94">
        <v>2</v>
      </c>
      <c r="EM56" s="94">
        <v>4</v>
      </c>
      <c r="EN56" s="94">
        <v>5</v>
      </c>
      <c r="EO56" s="94">
        <v>11</v>
      </c>
      <c r="EP56" s="94">
        <v>56</v>
      </c>
      <c r="EQ56" s="94">
        <v>1</v>
      </c>
      <c r="ER56" s="94">
        <v>5</v>
      </c>
      <c r="ES56" s="94">
        <v>6</v>
      </c>
      <c r="ET56" s="94">
        <v>5</v>
      </c>
      <c r="EU56" s="94">
        <v>4</v>
      </c>
      <c r="EV56" s="94">
        <v>2</v>
      </c>
      <c r="EW56" s="94">
        <v>3</v>
      </c>
      <c r="EX56" s="94">
        <v>4</v>
      </c>
      <c r="EY56" s="94">
        <v>1</v>
      </c>
      <c r="EZ56" s="94">
        <v>5</v>
      </c>
      <c r="FA56" s="94">
        <v>2</v>
      </c>
      <c r="FB56" s="94">
        <v>2</v>
      </c>
      <c r="FC56" s="94">
        <v>40</v>
      </c>
      <c r="FD56" s="94">
        <v>6</v>
      </c>
      <c r="FE56" s="94">
        <v>5</v>
      </c>
      <c r="FF56" s="94">
        <v>6</v>
      </c>
      <c r="FG56" s="94">
        <v>5</v>
      </c>
      <c r="FH56" s="94">
        <v>6</v>
      </c>
      <c r="FI56" s="94">
        <v>5</v>
      </c>
      <c r="FJ56" s="94">
        <v>5</v>
      </c>
      <c r="FK56" s="94">
        <v>0</v>
      </c>
      <c r="FL56" s="94">
        <v>1</v>
      </c>
      <c r="FM56" s="94">
        <v>6</v>
      </c>
      <c r="FN56" s="94">
        <v>7</v>
      </c>
      <c r="FO56" s="94">
        <v>8</v>
      </c>
      <c r="FP56" s="94">
        <v>60</v>
      </c>
      <c r="FQ56" s="94">
        <v>6</v>
      </c>
      <c r="FR56" s="94">
        <v>5</v>
      </c>
      <c r="FS56" s="94">
        <v>3</v>
      </c>
      <c r="FT56" s="94">
        <v>2</v>
      </c>
      <c r="FU56" s="94">
        <v>1</v>
      </c>
      <c r="FV56" s="94">
        <v>5</v>
      </c>
      <c r="FW56" s="94">
        <v>7</v>
      </c>
      <c r="FX56" s="94">
        <v>3</v>
      </c>
      <c r="FY56" s="94">
        <v>4</v>
      </c>
      <c r="FZ56" s="94">
        <v>4</v>
      </c>
      <c r="GA56" s="94">
        <v>1</v>
      </c>
      <c r="GB56" s="94">
        <v>9</v>
      </c>
      <c r="GC56" s="94">
        <v>50</v>
      </c>
      <c r="GD56" s="94">
        <v>8</v>
      </c>
      <c r="GE56" s="94">
        <v>2</v>
      </c>
      <c r="GF56" s="94">
        <v>1</v>
      </c>
      <c r="GG56" s="94">
        <v>1</v>
      </c>
      <c r="GH56" s="94">
        <v>4</v>
      </c>
      <c r="GI56" s="94">
        <v>4</v>
      </c>
      <c r="GJ56" s="94">
        <v>5</v>
      </c>
      <c r="GK56" s="94">
        <v>8</v>
      </c>
      <c r="GL56" s="94">
        <v>7</v>
      </c>
      <c r="GM56" s="94">
        <v>4</v>
      </c>
      <c r="GN56" s="94">
        <v>8</v>
      </c>
      <c r="GO56" s="94">
        <v>1</v>
      </c>
      <c r="GP56" s="94">
        <v>53</v>
      </c>
    </row>
    <row r="57" spans="1:198" s="50" customFormat="1">
      <c r="A57" s="92"/>
      <c r="B57" s="93" t="s">
        <v>316</v>
      </c>
      <c r="C57" s="94" t="s">
        <v>183</v>
      </c>
      <c r="D57" s="95">
        <v>3</v>
      </c>
      <c r="E57" s="95">
        <v>1</v>
      </c>
      <c r="F57" s="95">
        <v>2</v>
      </c>
      <c r="G57" s="95">
        <v>0</v>
      </c>
      <c r="H57" s="95">
        <v>1</v>
      </c>
      <c r="I57" s="95">
        <v>2</v>
      </c>
      <c r="J57" s="95">
        <v>1</v>
      </c>
      <c r="K57" s="95">
        <v>1</v>
      </c>
      <c r="L57" s="95">
        <v>1</v>
      </c>
      <c r="M57" s="95">
        <v>2</v>
      </c>
      <c r="N57" s="95">
        <v>5</v>
      </c>
      <c r="O57" s="95">
        <v>2</v>
      </c>
      <c r="P57" s="95">
        <v>21</v>
      </c>
      <c r="Q57" s="95">
        <v>1</v>
      </c>
      <c r="R57" s="95">
        <v>0</v>
      </c>
      <c r="S57" s="95">
        <v>0</v>
      </c>
      <c r="T57" s="95">
        <v>4</v>
      </c>
      <c r="U57" s="95">
        <v>1</v>
      </c>
      <c r="V57" s="95">
        <v>2</v>
      </c>
      <c r="W57" s="95">
        <v>2</v>
      </c>
      <c r="X57" s="95">
        <v>1</v>
      </c>
      <c r="Y57" s="95">
        <v>2</v>
      </c>
      <c r="Z57" s="95">
        <v>1</v>
      </c>
      <c r="AA57" s="95">
        <v>2</v>
      </c>
      <c r="AB57" s="95">
        <v>2</v>
      </c>
      <c r="AC57" s="95">
        <v>18</v>
      </c>
      <c r="AD57" s="95">
        <v>0</v>
      </c>
      <c r="AE57" s="95">
        <v>2</v>
      </c>
      <c r="AF57" s="95">
        <v>0</v>
      </c>
      <c r="AG57" s="95">
        <v>2</v>
      </c>
      <c r="AH57" s="95">
        <v>1</v>
      </c>
      <c r="AI57" s="95">
        <v>0</v>
      </c>
      <c r="AJ57" s="95">
        <v>1</v>
      </c>
      <c r="AK57" s="95">
        <v>1</v>
      </c>
      <c r="AL57" s="95">
        <v>1</v>
      </c>
      <c r="AM57" s="95">
        <v>1</v>
      </c>
      <c r="AN57" s="95">
        <v>0</v>
      </c>
      <c r="AO57" s="95">
        <v>2</v>
      </c>
      <c r="AP57" s="95">
        <v>11</v>
      </c>
      <c r="AQ57" s="95">
        <v>2</v>
      </c>
      <c r="AR57" s="95">
        <v>0</v>
      </c>
      <c r="AS57" s="95">
        <v>2</v>
      </c>
      <c r="AT57" s="95">
        <v>0</v>
      </c>
      <c r="AU57" s="95">
        <v>2</v>
      </c>
      <c r="AV57" s="95">
        <v>2</v>
      </c>
      <c r="AW57" s="95">
        <v>1</v>
      </c>
      <c r="AX57" s="95">
        <v>2</v>
      </c>
      <c r="AY57" s="95">
        <v>1</v>
      </c>
      <c r="AZ57" s="95">
        <v>0</v>
      </c>
      <c r="BA57" s="95">
        <v>1</v>
      </c>
      <c r="BB57" s="95">
        <v>2</v>
      </c>
      <c r="BC57" s="95">
        <v>15</v>
      </c>
      <c r="BD57" s="95">
        <v>1</v>
      </c>
      <c r="BE57" s="95">
        <v>0</v>
      </c>
      <c r="BF57" s="95">
        <v>4</v>
      </c>
      <c r="BG57" s="95">
        <v>1</v>
      </c>
      <c r="BH57" s="95">
        <v>3</v>
      </c>
      <c r="BI57" s="95">
        <v>0</v>
      </c>
      <c r="BJ57" s="95">
        <v>1</v>
      </c>
      <c r="BK57" s="95">
        <v>0</v>
      </c>
      <c r="BL57" s="95">
        <v>0</v>
      </c>
      <c r="BM57" s="95">
        <v>1</v>
      </c>
      <c r="BN57" s="95">
        <v>1</v>
      </c>
      <c r="BO57" s="95">
        <v>2</v>
      </c>
      <c r="BP57" s="95">
        <v>14</v>
      </c>
      <c r="BQ57" s="95">
        <v>1</v>
      </c>
      <c r="BR57" s="95">
        <v>0</v>
      </c>
      <c r="BS57" s="95">
        <v>3</v>
      </c>
      <c r="BT57" s="95">
        <v>2</v>
      </c>
      <c r="BU57" s="95">
        <v>0</v>
      </c>
      <c r="BV57" s="95">
        <v>1</v>
      </c>
      <c r="BW57" s="95">
        <v>1</v>
      </c>
      <c r="BX57" s="95">
        <v>0</v>
      </c>
      <c r="BY57" s="95">
        <v>0</v>
      </c>
      <c r="BZ57" s="95">
        <v>0</v>
      </c>
      <c r="CA57" s="95">
        <v>0</v>
      </c>
      <c r="CB57" s="95">
        <v>1</v>
      </c>
      <c r="CC57" s="95">
        <v>9</v>
      </c>
      <c r="CD57" s="95">
        <v>0</v>
      </c>
      <c r="CE57" s="95">
        <v>0</v>
      </c>
      <c r="CF57" s="95">
        <v>0</v>
      </c>
      <c r="CG57" s="95">
        <v>0</v>
      </c>
      <c r="CH57" s="95">
        <v>3</v>
      </c>
      <c r="CI57" s="95">
        <v>0</v>
      </c>
      <c r="CJ57" s="95">
        <v>0</v>
      </c>
      <c r="CK57" s="95">
        <v>0</v>
      </c>
      <c r="CL57" s="95">
        <v>2</v>
      </c>
      <c r="CM57" s="95">
        <v>9</v>
      </c>
      <c r="CN57" s="95">
        <v>0</v>
      </c>
      <c r="CO57" s="95">
        <v>2</v>
      </c>
      <c r="CP57" s="95">
        <v>16</v>
      </c>
      <c r="CQ57" s="95">
        <v>9</v>
      </c>
      <c r="CR57" s="95">
        <v>1</v>
      </c>
      <c r="CS57" s="95">
        <v>5</v>
      </c>
      <c r="CT57" s="95">
        <v>2</v>
      </c>
      <c r="CU57" s="95">
        <v>5</v>
      </c>
      <c r="CV57" s="95">
        <v>5</v>
      </c>
      <c r="CW57" s="95">
        <v>7</v>
      </c>
      <c r="CX57" s="95">
        <v>8</v>
      </c>
      <c r="CY57" s="95">
        <v>5</v>
      </c>
      <c r="CZ57" s="95">
        <v>6</v>
      </c>
      <c r="DA57" s="95">
        <v>11</v>
      </c>
      <c r="DB57" s="95">
        <v>5</v>
      </c>
      <c r="DC57" s="95">
        <v>69</v>
      </c>
      <c r="DD57" s="95">
        <v>4</v>
      </c>
      <c r="DE57" s="95">
        <v>3</v>
      </c>
      <c r="DF57" s="95">
        <v>2</v>
      </c>
      <c r="DG57" s="95">
        <v>0</v>
      </c>
      <c r="DH57" s="95">
        <v>2</v>
      </c>
      <c r="DI57" s="95">
        <v>4</v>
      </c>
      <c r="DJ57" s="95">
        <v>2</v>
      </c>
      <c r="DK57" s="95">
        <v>1</v>
      </c>
      <c r="DL57" s="95">
        <v>1</v>
      </c>
      <c r="DM57" s="95">
        <v>1</v>
      </c>
      <c r="DN57" s="95">
        <v>0</v>
      </c>
      <c r="DO57" s="95">
        <v>1</v>
      </c>
      <c r="DP57" s="95">
        <v>21</v>
      </c>
      <c r="DQ57" s="95">
        <v>0</v>
      </c>
      <c r="DR57" s="95">
        <v>3</v>
      </c>
      <c r="DS57" s="95">
        <v>3</v>
      </c>
      <c r="DT57" s="95">
        <v>1</v>
      </c>
      <c r="DU57" s="95">
        <v>0</v>
      </c>
      <c r="DV57" s="95">
        <v>0</v>
      </c>
      <c r="DW57" s="95">
        <v>0</v>
      </c>
      <c r="DX57" s="95">
        <v>2</v>
      </c>
      <c r="DY57" s="95">
        <v>0</v>
      </c>
      <c r="DZ57" s="95">
        <v>2</v>
      </c>
      <c r="EA57" s="95">
        <v>2</v>
      </c>
      <c r="EB57" s="95">
        <v>1</v>
      </c>
      <c r="EC57" s="95">
        <v>14</v>
      </c>
      <c r="ED57" s="95">
        <v>1</v>
      </c>
      <c r="EE57" s="95">
        <v>0</v>
      </c>
      <c r="EF57" s="95">
        <v>3</v>
      </c>
      <c r="EG57" s="95">
        <v>1</v>
      </c>
      <c r="EH57" s="95">
        <v>4</v>
      </c>
      <c r="EI57" s="95">
        <v>0</v>
      </c>
      <c r="EJ57" s="95">
        <v>0</v>
      </c>
      <c r="EK57" s="95">
        <v>1</v>
      </c>
      <c r="EL57" s="95">
        <v>0</v>
      </c>
      <c r="EM57" s="95">
        <v>0</v>
      </c>
      <c r="EN57" s="95">
        <v>3</v>
      </c>
      <c r="EO57" s="95">
        <v>4</v>
      </c>
      <c r="EP57" s="95">
        <v>17</v>
      </c>
      <c r="EQ57" s="95">
        <v>3</v>
      </c>
      <c r="ER57" s="95">
        <v>1</v>
      </c>
      <c r="ES57" s="95">
        <v>1</v>
      </c>
      <c r="ET57" s="95">
        <v>1</v>
      </c>
      <c r="EU57" s="95">
        <v>1</v>
      </c>
      <c r="EV57" s="95">
        <v>0</v>
      </c>
      <c r="EW57" s="95">
        <v>0</v>
      </c>
      <c r="EX57" s="95">
        <v>0</v>
      </c>
      <c r="EY57" s="95">
        <v>1</v>
      </c>
      <c r="EZ57" s="95">
        <v>1</v>
      </c>
      <c r="FA57" s="95">
        <v>0</v>
      </c>
      <c r="FB57" s="95">
        <v>0</v>
      </c>
      <c r="FC57" s="95">
        <v>9</v>
      </c>
      <c r="FD57" s="95">
        <v>1</v>
      </c>
      <c r="FE57" s="95">
        <v>1</v>
      </c>
      <c r="FF57" s="95">
        <v>2</v>
      </c>
      <c r="FG57" s="95">
        <v>1</v>
      </c>
      <c r="FH57" s="95">
        <v>1</v>
      </c>
      <c r="FI57" s="95">
        <v>1</v>
      </c>
      <c r="FJ57" s="95">
        <v>2</v>
      </c>
      <c r="FK57" s="95">
        <v>1</v>
      </c>
      <c r="FL57" s="95">
        <v>2</v>
      </c>
      <c r="FM57" s="95">
        <v>0</v>
      </c>
      <c r="FN57" s="95">
        <v>0</v>
      </c>
      <c r="FO57" s="95">
        <v>2</v>
      </c>
      <c r="FP57" s="95">
        <v>14</v>
      </c>
      <c r="FQ57" s="95">
        <v>0</v>
      </c>
      <c r="FR57" s="95">
        <v>1</v>
      </c>
      <c r="FS57" s="95">
        <v>0</v>
      </c>
      <c r="FT57" s="95">
        <v>0</v>
      </c>
      <c r="FU57" s="95">
        <v>1</v>
      </c>
      <c r="FV57" s="95">
        <v>0</v>
      </c>
      <c r="FW57" s="95">
        <v>0</v>
      </c>
      <c r="FX57" s="95">
        <v>1</v>
      </c>
      <c r="FY57" s="95">
        <v>0</v>
      </c>
      <c r="FZ57" s="95">
        <v>0</v>
      </c>
      <c r="GA57" s="95">
        <v>1</v>
      </c>
      <c r="GB57" s="95">
        <v>0</v>
      </c>
      <c r="GC57" s="95">
        <v>4</v>
      </c>
      <c r="GD57" s="95">
        <v>1</v>
      </c>
      <c r="GE57" s="95">
        <v>1</v>
      </c>
      <c r="GF57" s="95">
        <v>0</v>
      </c>
      <c r="GG57" s="95">
        <v>1</v>
      </c>
      <c r="GH57" s="95">
        <v>1</v>
      </c>
      <c r="GI57" s="95">
        <v>1</v>
      </c>
      <c r="GJ57" s="95">
        <v>0</v>
      </c>
      <c r="GK57" s="95">
        <v>1</v>
      </c>
      <c r="GL57" s="95">
        <v>0</v>
      </c>
      <c r="GM57" s="95">
        <v>0</v>
      </c>
      <c r="GN57" s="95">
        <v>0</v>
      </c>
      <c r="GO57" s="95">
        <v>0</v>
      </c>
      <c r="GP57" s="95">
        <v>6</v>
      </c>
    </row>
    <row r="58" spans="1:198" s="50" customFormat="1">
      <c r="A58" s="92"/>
      <c r="B58" s="474" t="s">
        <v>10</v>
      </c>
      <c r="C58" s="475"/>
      <c r="D58" s="99">
        <v>12</v>
      </c>
      <c r="E58" s="99">
        <v>8</v>
      </c>
      <c r="F58" s="99">
        <v>17</v>
      </c>
      <c r="G58" s="99">
        <v>11</v>
      </c>
      <c r="H58" s="99">
        <v>10</v>
      </c>
      <c r="I58" s="99">
        <v>13</v>
      </c>
      <c r="J58" s="99">
        <v>3</v>
      </c>
      <c r="K58" s="99">
        <v>4</v>
      </c>
      <c r="L58" s="99">
        <v>7</v>
      </c>
      <c r="M58" s="99">
        <v>2</v>
      </c>
      <c r="N58" s="99">
        <v>11</v>
      </c>
      <c r="O58" s="99">
        <v>13</v>
      </c>
      <c r="P58" s="99">
        <v>111</v>
      </c>
      <c r="Q58" s="99">
        <v>9</v>
      </c>
      <c r="R58" s="99">
        <v>2</v>
      </c>
      <c r="S58" s="99">
        <v>13</v>
      </c>
      <c r="T58" s="99">
        <v>9</v>
      </c>
      <c r="U58" s="99">
        <v>5</v>
      </c>
      <c r="V58" s="99">
        <v>9</v>
      </c>
      <c r="W58" s="99">
        <v>6</v>
      </c>
      <c r="X58" s="99">
        <v>2</v>
      </c>
      <c r="Y58" s="99">
        <v>13</v>
      </c>
      <c r="Z58" s="99">
        <v>4</v>
      </c>
      <c r="AA58" s="99">
        <v>10</v>
      </c>
      <c r="AB58" s="99">
        <v>9</v>
      </c>
      <c r="AC58" s="99">
        <v>91</v>
      </c>
      <c r="AD58" s="99">
        <v>2</v>
      </c>
      <c r="AE58" s="99">
        <v>3</v>
      </c>
      <c r="AF58" s="99">
        <v>3</v>
      </c>
      <c r="AG58" s="99">
        <v>5</v>
      </c>
      <c r="AH58" s="99">
        <v>3</v>
      </c>
      <c r="AI58" s="99">
        <v>3</v>
      </c>
      <c r="AJ58" s="99">
        <v>1</v>
      </c>
      <c r="AK58" s="99">
        <v>8</v>
      </c>
      <c r="AL58" s="99">
        <v>7</v>
      </c>
      <c r="AM58" s="99">
        <v>12</v>
      </c>
      <c r="AN58" s="99">
        <v>2</v>
      </c>
      <c r="AO58" s="99">
        <v>12</v>
      </c>
      <c r="AP58" s="99">
        <v>61</v>
      </c>
      <c r="AQ58" s="99">
        <v>5</v>
      </c>
      <c r="AR58" s="99">
        <v>9</v>
      </c>
      <c r="AS58" s="99">
        <v>11</v>
      </c>
      <c r="AT58" s="99">
        <v>7</v>
      </c>
      <c r="AU58" s="99">
        <v>2</v>
      </c>
      <c r="AV58" s="99">
        <v>10</v>
      </c>
      <c r="AW58" s="99">
        <v>10</v>
      </c>
      <c r="AX58" s="99">
        <v>10</v>
      </c>
      <c r="AY58" s="99">
        <v>6</v>
      </c>
      <c r="AZ58" s="99">
        <v>44</v>
      </c>
      <c r="BA58" s="99">
        <v>3</v>
      </c>
      <c r="BB58" s="99">
        <v>20</v>
      </c>
      <c r="BC58" s="99">
        <v>137</v>
      </c>
      <c r="BD58" s="99">
        <v>15</v>
      </c>
      <c r="BE58" s="99">
        <v>5</v>
      </c>
      <c r="BF58" s="99">
        <v>24</v>
      </c>
      <c r="BG58" s="99">
        <v>20</v>
      </c>
      <c r="BH58" s="99">
        <v>13</v>
      </c>
      <c r="BI58" s="99">
        <v>18</v>
      </c>
      <c r="BJ58" s="99">
        <v>9</v>
      </c>
      <c r="BK58" s="99">
        <v>9</v>
      </c>
      <c r="BL58" s="99">
        <v>8</v>
      </c>
      <c r="BM58" s="99">
        <v>8</v>
      </c>
      <c r="BN58" s="99">
        <v>12</v>
      </c>
      <c r="BO58" s="99">
        <v>8</v>
      </c>
      <c r="BP58" s="99">
        <v>149</v>
      </c>
      <c r="BQ58" s="99">
        <v>8</v>
      </c>
      <c r="BR58" s="99">
        <v>10</v>
      </c>
      <c r="BS58" s="99">
        <v>12</v>
      </c>
      <c r="BT58" s="99">
        <v>10</v>
      </c>
      <c r="BU58" s="99">
        <v>12</v>
      </c>
      <c r="BV58" s="99">
        <v>7</v>
      </c>
      <c r="BW58" s="99">
        <v>8</v>
      </c>
      <c r="BX58" s="99">
        <v>5</v>
      </c>
      <c r="BY58" s="99">
        <v>0</v>
      </c>
      <c r="BZ58" s="99">
        <v>3</v>
      </c>
      <c r="CA58" s="99">
        <v>6</v>
      </c>
      <c r="CB58" s="99">
        <v>10</v>
      </c>
      <c r="CC58" s="99">
        <v>91</v>
      </c>
      <c r="CD58" s="99">
        <v>11</v>
      </c>
      <c r="CE58" s="99">
        <v>7</v>
      </c>
      <c r="CF58" s="99">
        <v>5</v>
      </c>
      <c r="CG58" s="99">
        <v>5</v>
      </c>
      <c r="CH58" s="99">
        <v>7</v>
      </c>
      <c r="CI58" s="99">
        <v>10</v>
      </c>
      <c r="CJ58" s="99">
        <v>1</v>
      </c>
      <c r="CK58" s="99">
        <v>5</v>
      </c>
      <c r="CL58" s="99">
        <v>6</v>
      </c>
      <c r="CM58" s="99">
        <v>16</v>
      </c>
      <c r="CN58" s="99">
        <v>7</v>
      </c>
      <c r="CO58" s="99">
        <v>18</v>
      </c>
      <c r="CP58" s="99">
        <v>98</v>
      </c>
      <c r="CQ58" s="99">
        <v>19</v>
      </c>
      <c r="CR58" s="99">
        <v>9</v>
      </c>
      <c r="CS58" s="99">
        <v>15</v>
      </c>
      <c r="CT58" s="99">
        <v>13</v>
      </c>
      <c r="CU58" s="99">
        <v>26</v>
      </c>
      <c r="CV58" s="99">
        <v>11</v>
      </c>
      <c r="CW58" s="99">
        <v>15</v>
      </c>
      <c r="CX58" s="99">
        <v>15</v>
      </c>
      <c r="CY58" s="99">
        <v>12</v>
      </c>
      <c r="CZ58" s="99">
        <v>13</v>
      </c>
      <c r="DA58" s="99">
        <v>23</v>
      </c>
      <c r="DB58" s="99">
        <v>7</v>
      </c>
      <c r="DC58" s="99">
        <v>178</v>
      </c>
      <c r="DD58" s="99">
        <v>11</v>
      </c>
      <c r="DE58" s="99">
        <v>10</v>
      </c>
      <c r="DF58" s="99">
        <v>9</v>
      </c>
      <c r="DG58" s="99">
        <v>10</v>
      </c>
      <c r="DH58" s="99">
        <v>7</v>
      </c>
      <c r="DI58" s="99">
        <v>9</v>
      </c>
      <c r="DJ58" s="99">
        <v>12</v>
      </c>
      <c r="DK58" s="99">
        <v>10</v>
      </c>
      <c r="DL58" s="99">
        <v>11</v>
      </c>
      <c r="DM58" s="99">
        <v>7</v>
      </c>
      <c r="DN58" s="99">
        <v>4</v>
      </c>
      <c r="DO58" s="99">
        <v>13</v>
      </c>
      <c r="DP58" s="99">
        <v>113</v>
      </c>
      <c r="DQ58" s="99">
        <v>8</v>
      </c>
      <c r="DR58" s="99">
        <v>11</v>
      </c>
      <c r="DS58" s="99">
        <v>10</v>
      </c>
      <c r="DT58" s="99">
        <v>5</v>
      </c>
      <c r="DU58" s="99">
        <v>3</v>
      </c>
      <c r="DV58" s="99">
        <v>1</v>
      </c>
      <c r="DW58" s="99">
        <v>8</v>
      </c>
      <c r="DX58" s="99">
        <v>10</v>
      </c>
      <c r="DY58" s="99">
        <v>13</v>
      </c>
      <c r="DZ58" s="99">
        <v>9</v>
      </c>
      <c r="EA58" s="99">
        <v>7</v>
      </c>
      <c r="EB58" s="99">
        <v>10</v>
      </c>
      <c r="EC58" s="99">
        <v>95</v>
      </c>
      <c r="ED58" s="99">
        <v>9</v>
      </c>
      <c r="EE58" s="99">
        <v>5</v>
      </c>
      <c r="EF58" s="99">
        <v>10</v>
      </c>
      <c r="EG58" s="99">
        <v>7</v>
      </c>
      <c r="EH58" s="99">
        <v>9</v>
      </c>
      <c r="EI58" s="99">
        <v>3</v>
      </c>
      <c r="EJ58" s="99">
        <v>8</v>
      </c>
      <c r="EK58" s="99">
        <v>8</v>
      </c>
      <c r="EL58" s="99">
        <v>7</v>
      </c>
      <c r="EM58" s="99">
        <v>5</v>
      </c>
      <c r="EN58" s="99">
        <v>14</v>
      </c>
      <c r="EO58" s="99">
        <v>15</v>
      </c>
      <c r="EP58" s="99">
        <v>100</v>
      </c>
      <c r="EQ58" s="99">
        <v>8</v>
      </c>
      <c r="ER58" s="99">
        <v>6</v>
      </c>
      <c r="ES58" s="99">
        <v>9</v>
      </c>
      <c r="ET58" s="99">
        <v>7</v>
      </c>
      <c r="EU58" s="99">
        <v>8</v>
      </c>
      <c r="EV58" s="99">
        <v>2</v>
      </c>
      <c r="EW58" s="99">
        <v>6</v>
      </c>
      <c r="EX58" s="99">
        <v>8</v>
      </c>
      <c r="EY58" s="99">
        <v>4</v>
      </c>
      <c r="EZ58" s="99">
        <v>9</v>
      </c>
      <c r="FA58" s="99">
        <v>4</v>
      </c>
      <c r="FB58" s="99">
        <v>4</v>
      </c>
      <c r="FC58" s="99">
        <v>75</v>
      </c>
      <c r="FD58" s="99">
        <v>8</v>
      </c>
      <c r="FE58" s="99">
        <v>7</v>
      </c>
      <c r="FF58" s="99">
        <v>10</v>
      </c>
      <c r="FG58" s="99">
        <v>6</v>
      </c>
      <c r="FH58" s="99">
        <v>8</v>
      </c>
      <c r="FI58" s="99">
        <v>11</v>
      </c>
      <c r="FJ58" s="99">
        <v>9</v>
      </c>
      <c r="FK58" s="99">
        <v>3</v>
      </c>
      <c r="FL58" s="99">
        <v>6</v>
      </c>
      <c r="FM58" s="99">
        <v>9</v>
      </c>
      <c r="FN58" s="99">
        <v>13</v>
      </c>
      <c r="FO58" s="99">
        <v>12</v>
      </c>
      <c r="FP58" s="99">
        <v>102</v>
      </c>
      <c r="FQ58" s="99">
        <v>8</v>
      </c>
      <c r="FR58" s="99">
        <v>8</v>
      </c>
      <c r="FS58" s="99">
        <v>6</v>
      </c>
      <c r="FT58" s="99">
        <v>2</v>
      </c>
      <c r="FU58" s="99">
        <v>2</v>
      </c>
      <c r="FV58" s="99">
        <v>5</v>
      </c>
      <c r="FW58" s="99">
        <v>7</v>
      </c>
      <c r="FX58" s="99">
        <v>5</v>
      </c>
      <c r="FY58" s="99">
        <v>8</v>
      </c>
      <c r="FZ58" s="99">
        <v>4</v>
      </c>
      <c r="GA58" s="99">
        <v>5</v>
      </c>
      <c r="GB58" s="99">
        <v>11</v>
      </c>
      <c r="GC58" s="99">
        <v>71</v>
      </c>
      <c r="GD58" s="99">
        <v>9</v>
      </c>
      <c r="GE58" s="99">
        <v>5</v>
      </c>
      <c r="GF58" s="99">
        <v>2</v>
      </c>
      <c r="GG58" s="99">
        <v>3</v>
      </c>
      <c r="GH58" s="99">
        <v>6</v>
      </c>
      <c r="GI58" s="99">
        <v>7</v>
      </c>
      <c r="GJ58" s="99">
        <v>6</v>
      </c>
      <c r="GK58" s="99">
        <v>9</v>
      </c>
      <c r="GL58" s="99">
        <v>11</v>
      </c>
      <c r="GM58" s="99">
        <v>4</v>
      </c>
      <c r="GN58" s="99">
        <v>10</v>
      </c>
      <c r="GO58" s="99">
        <v>4</v>
      </c>
      <c r="GP58" s="99">
        <v>76</v>
      </c>
    </row>
    <row r="59" spans="1:198" s="47" customFormat="1">
      <c r="A59" s="80"/>
      <c r="B59" s="100" t="s">
        <v>11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  <c r="CS59" s="101"/>
      <c r="CT59" s="101"/>
      <c r="CU59" s="101"/>
      <c r="CV59" s="101"/>
      <c r="CW59" s="101"/>
      <c r="CX59" s="101"/>
      <c r="CY59" s="101"/>
      <c r="CZ59" s="101"/>
      <c r="DA59" s="101"/>
      <c r="DB59" s="101"/>
      <c r="DC59" s="101"/>
      <c r="DD59" s="101"/>
      <c r="DE59" s="101"/>
      <c r="DF59" s="101"/>
      <c r="DG59" s="101"/>
      <c r="DH59" s="101"/>
      <c r="DI59" s="101"/>
      <c r="DJ59" s="101"/>
      <c r="DK59" s="101"/>
      <c r="DL59" s="101"/>
      <c r="DM59" s="101"/>
      <c r="DN59" s="101"/>
      <c r="DO59" s="101"/>
      <c r="DP59" s="101"/>
      <c r="DQ59" s="101"/>
      <c r="DR59" s="101"/>
      <c r="DS59" s="101"/>
      <c r="DT59" s="101"/>
      <c r="DU59" s="101"/>
      <c r="DV59" s="101"/>
      <c r="DW59" s="101"/>
      <c r="DX59" s="101"/>
      <c r="DY59" s="101"/>
      <c r="DZ59" s="101"/>
      <c r="EA59" s="101"/>
      <c r="EB59" s="101"/>
      <c r="EC59" s="101"/>
      <c r="ED59" s="101"/>
      <c r="EE59" s="101"/>
      <c r="EF59" s="101"/>
      <c r="EG59" s="101"/>
      <c r="EH59" s="101"/>
      <c r="EI59" s="101"/>
      <c r="EJ59" s="101"/>
      <c r="EK59" s="101"/>
      <c r="EL59" s="101"/>
      <c r="EM59" s="101"/>
      <c r="EN59" s="101"/>
      <c r="EO59" s="101"/>
      <c r="EP59" s="101"/>
      <c r="EQ59" s="101"/>
      <c r="ER59" s="101"/>
      <c r="ES59" s="101"/>
      <c r="ET59" s="101"/>
      <c r="EU59" s="101"/>
      <c r="EV59" s="101"/>
      <c r="EW59" s="101"/>
      <c r="EX59" s="101"/>
      <c r="EY59" s="101"/>
      <c r="EZ59" s="101"/>
      <c r="FA59" s="101"/>
      <c r="FB59" s="101"/>
      <c r="FC59" s="101"/>
      <c r="FD59" s="101"/>
      <c r="FE59" s="101"/>
      <c r="FF59" s="101"/>
      <c r="FG59" s="101"/>
      <c r="FH59" s="101"/>
      <c r="FI59" s="101"/>
      <c r="FJ59" s="101"/>
      <c r="FK59" s="101"/>
      <c r="FL59" s="101"/>
      <c r="FM59" s="101"/>
      <c r="FN59" s="101"/>
      <c r="FO59" s="101"/>
      <c r="FP59" s="101"/>
      <c r="FQ59" s="101"/>
      <c r="FR59" s="101"/>
      <c r="FS59" s="101"/>
      <c r="FT59" s="101"/>
      <c r="FU59" s="101"/>
      <c r="FV59" s="101"/>
      <c r="FW59" s="101"/>
      <c r="FX59" s="101"/>
      <c r="FY59" s="101"/>
      <c r="FZ59" s="101"/>
      <c r="GA59" s="101"/>
      <c r="GB59" s="101"/>
      <c r="GC59" s="101"/>
    </row>
    <row r="60" spans="1:198" s="47" customFormat="1" ht="12.75" customHeight="1">
      <c r="A60" s="80"/>
      <c r="B60" s="476" t="s">
        <v>317</v>
      </c>
      <c r="C60" s="476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  <c r="DA60" s="80"/>
      <c r="DB60" s="80"/>
      <c r="DC60" s="80"/>
      <c r="DD60" s="80"/>
      <c r="DE60" s="80"/>
      <c r="DF60" s="80"/>
      <c r="DG60" s="80"/>
      <c r="DH60" s="80"/>
      <c r="DI60" s="80"/>
      <c r="DJ60" s="80"/>
      <c r="DK60" s="80"/>
      <c r="DL60" s="80"/>
      <c r="DM60" s="80"/>
      <c r="DN60" s="80"/>
      <c r="DO60" s="80"/>
      <c r="DP60" s="80"/>
      <c r="DQ60" s="80"/>
      <c r="DR60" s="80"/>
      <c r="DS60" s="80"/>
      <c r="DT60" s="80"/>
      <c r="DU60" s="80"/>
      <c r="DV60" s="80"/>
      <c r="DW60" s="80"/>
      <c r="DX60" s="80"/>
      <c r="DY60" s="80"/>
      <c r="DZ60" s="80"/>
      <c r="EA60" s="80"/>
      <c r="EB60" s="80"/>
      <c r="EC60" s="80"/>
      <c r="ED60" s="80"/>
      <c r="EE60" s="80"/>
      <c r="EF60" s="80"/>
      <c r="EG60" s="80"/>
      <c r="EH60" s="80"/>
      <c r="EI60" s="80"/>
      <c r="EJ60" s="80"/>
      <c r="EK60" s="80"/>
      <c r="EL60" s="80"/>
      <c r="EM60" s="80"/>
      <c r="EN60" s="80"/>
      <c r="EO60" s="80"/>
      <c r="EP60" s="80"/>
      <c r="EQ60" s="80"/>
      <c r="ER60" s="80"/>
      <c r="ES60" s="80"/>
      <c r="ET60" s="80"/>
      <c r="EU60" s="80"/>
      <c r="EV60" s="80"/>
      <c r="EW60" s="80"/>
      <c r="EX60" s="80"/>
      <c r="EY60" s="80"/>
      <c r="EZ60" s="80"/>
      <c r="FA60" s="80"/>
      <c r="FB60" s="80"/>
      <c r="FC60" s="80"/>
      <c r="FD60" s="80"/>
      <c r="FE60" s="80"/>
      <c r="FF60" s="80"/>
      <c r="FG60" s="80"/>
      <c r="FH60" s="80"/>
      <c r="FI60" s="80"/>
      <c r="FJ60" s="80"/>
      <c r="FK60" s="80"/>
      <c r="FL60" s="80"/>
      <c r="FM60" s="80"/>
      <c r="FN60" s="80"/>
      <c r="FO60" s="80"/>
      <c r="FP60" s="80"/>
      <c r="FQ60" s="80"/>
      <c r="FR60" s="80"/>
      <c r="FS60" s="80"/>
      <c r="FT60" s="80"/>
      <c r="FU60" s="80"/>
      <c r="FV60" s="80"/>
      <c r="FW60" s="80"/>
      <c r="FX60" s="80"/>
      <c r="FY60" s="80"/>
      <c r="FZ60" s="80"/>
      <c r="GA60" s="80"/>
      <c r="GB60" s="80"/>
      <c r="GC60" s="80"/>
    </row>
    <row r="61" spans="1:198" s="47" customFormat="1">
      <c r="A61" s="80"/>
      <c r="B61" s="102" t="s">
        <v>586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  <c r="DL61" s="102"/>
      <c r="DM61" s="102"/>
      <c r="DN61" s="102"/>
      <c r="DO61" s="102"/>
      <c r="DP61" s="102"/>
      <c r="DQ61" s="102"/>
      <c r="DR61" s="102"/>
      <c r="DS61" s="102"/>
      <c r="DT61" s="102"/>
      <c r="DU61" s="102"/>
      <c r="DV61" s="102"/>
      <c r="DW61" s="102"/>
      <c r="DX61" s="102"/>
      <c r="DY61" s="102"/>
      <c r="DZ61" s="102"/>
      <c r="EA61" s="102"/>
      <c r="EB61" s="102"/>
      <c r="EC61" s="102"/>
      <c r="ED61" s="102"/>
      <c r="EE61" s="102"/>
      <c r="EF61" s="102"/>
      <c r="EG61" s="102"/>
      <c r="EH61" s="102"/>
      <c r="EI61" s="102"/>
      <c r="EJ61" s="102"/>
      <c r="EK61" s="102"/>
      <c r="EL61" s="102"/>
      <c r="EM61" s="102"/>
      <c r="EN61" s="102"/>
      <c r="EO61" s="102"/>
      <c r="EP61" s="102"/>
      <c r="EQ61" s="102"/>
      <c r="ER61" s="102"/>
      <c r="ES61" s="102"/>
      <c r="ET61" s="102"/>
      <c r="EU61" s="102"/>
      <c r="EV61" s="102"/>
      <c r="EW61" s="102"/>
      <c r="EX61" s="102"/>
      <c r="EY61" s="102"/>
      <c r="EZ61" s="102"/>
      <c r="FA61" s="102"/>
      <c r="FB61" s="102"/>
      <c r="FC61" s="102"/>
      <c r="FD61" s="102"/>
      <c r="FE61" s="102"/>
      <c r="FF61" s="102"/>
      <c r="FG61" s="102"/>
      <c r="FH61" s="102"/>
      <c r="FI61" s="102"/>
      <c r="FJ61" s="102"/>
      <c r="FK61" s="102"/>
      <c r="FL61" s="102"/>
      <c r="FM61" s="102"/>
      <c r="FN61" s="102"/>
      <c r="FO61" s="102"/>
      <c r="FP61" s="102"/>
      <c r="FQ61" s="102"/>
      <c r="FR61" s="102"/>
      <c r="FS61" s="102"/>
      <c r="FT61" s="102"/>
      <c r="FU61" s="102"/>
      <c r="FV61" s="102"/>
      <c r="FW61" s="102"/>
      <c r="FX61" s="102"/>
      <c r="FY61" s="102"/>
      <c r="FZ61" s="102"/>
      <c r="GA61" s="102"/>
      <c r="GB61" s="102"/>
      <c r="GC61" s="102"/>
    </row>
    <row r="62" spans="1:198">
      <c r="A62" s="103"/>
      <c r="B62" s="102" t="s">
        <v>309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  <c r="DL62" s="102"/>
      <c r="DM62" s="102"/>
      <c r="DN62" s="102"/>
      <c r="DO62" s="102"/>
      <c r="DP62" s="102"/>
      <c r="DQ62" s="102"/>
      <c r="DR62" s="102"/>
      <c r="DS62" s="102"/>
      <c r="DT62" s="102"/>
      <c r="DU62" s="102"/>
      <c r="DV62" s="102"/>
      <c r="DW62" s="102"/>
      <c r="DX62" s="102"/>
      <c r="DY62" s="102"/>
      <c r="DZ62" s="102"/>
      <c r="EA62" s="102"/>
      <c r="EB62" s="102"/>
      <c r="EC62" s="102"/>
      <c r="ED62" s="102"/>
      <c r="EE62" s="102"/>
      <c r="EF62" s="102"/>
      <c r="EG62" s="102"/>
      <c r="EH62" s="102"/>
      <c r="EI62" s="102"/>
      <c r="EJ62" s="102"/>
      <c r="EK62" s="102"/>
      <c r="EL62" s="102"/>
      <c r="EM62" s="102"/>
      <c r="EN62" s="102"/>
      <c r="EO62" s="102"/>
      <c r="EP62" s="102"/>
      <c r="EQ62" s="102"/>
      <c r="ER62" s="102"/>
      <c r="ES62" s="102"/>
      <c r="ET62" s="102"/>
      <c r="EU62" s="102"/>
      <c r="EV62" s="102"/>
      <c r="EW62" s="102"/>
      <c r="EX62" s="102"/>
      <c r="EY62" s="102"/>
      <c r="EZ62" s="102"/>
      <c r="FA62" s="102"/>
      <c r="FB62" s="102"/>
      <c r="FC62" s="102"/>
      <c r="FD62" s="102"/>
      <c r="FE62" s="102"/>
      <c r="FF62" s="102"/>
      <c r="FG62" s="102"/>
      <c r="FH62" s="102"/>
      <c r="FI62" s="102"/>
      <c r="FJ62" s="102"/>
      <c r="FK62" s="102"/>
      <c r="FL62" s="102"/>
      <c r="FM62" s="102"/>
      <c r="FN62" s="102"/>
      <c r="FO62" s="102"/>
      <c r="FP62" s="102"/>
      <c r="FQ62" s="102"/>
      <c r="FR62" s="102"/>
      <c r="FS62" s="102"/>
      <c r="FT62" s="102"/>
      <c r="FU62" s="102"/>
      <c r="FV62" s="102"/>
      <c r="FW62" s="102"/>
      <c r="FX62" s="102"/>
      <c r="FY62" s="102"/>
      <c r="FZ62" s="102"/>
      <c r="GA62" s="102"/>
      <c r="GB62" s="102"/>
      <c r="GC62" s="102"/>
    </row>
    <row r="63" spans="1:198" ht="27.75" customHeight="1">
      <c r="B63" s="477"/>
      <c r="C63" s="477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</row>
    <row r="64" spans="1:198" ht="23.25" customHeigh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</row>
  </sheetData>
  <mergeCells count="8">
    <mergeCell ref="B60:C60"/>
    <mergeCell ref="B63:C63"/>
    <mergeCell ref="B9:B10"/>
    <mergeCell ref="C9:C10"/>
    <mergeCell ref="B31:C31"/>
    <mergeCell ref="B36:B37"/>
    <mergeCell ref="C36:C37"/>
    <mergeCell ref="B58:C58"/>
  </mergeCells>
  <printOptions horizontalCentered="1"/>
  <pageMargins left="0.27559055118110232" right="0.27559055118110232" top="0.78740157480314954" bottom="0.78740157480314954" header="0.31496062992125989" footer="0.31496062992125989"/>
  <pageSetup paperSize="8" orientation="portrait" horizont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rgb="FF92D050"/>
  </sheetPr>
  <dimension ref="A1:L29"/>
  <sheetViews>
    <sheetView view="pageBreakPreview" zoomScale="98" zoomScaleNormal="100" zoomScaleSheetLayoutView="98" workbookViewId="0">
      <selection activeCell="Q10" sqref="Q10"/>
    </sheetView>
  </sheetViews>
  <sheetFormatPr defaultColWidth="9.140625" defaultRowHeight="12.75"/>
  <cols>
    <col min="1" max="1" width="15.85546875" style="1" customWidth="1"/>
    <col min="2" max="2" width="10.85546875" style="4" customWidth="1"/>
    <col min="3" max="3" width="8.85546875" style="4" customWidth="1"/>
    <col min="4" max="4" width="9.28515625" style="4" customWidth="1"/>
    <col min="5" max="6" width="9.7109375" style="4" customWidth="1"/>
    <col min="7" max="8" width="10.28515625" style="4" hidden="1" customWidth="1"/>
    <col min="9" max="10" width="10.28515625" style="4" customWidth="1"/>
    <col min="11" max="11" width="11.7109375" style="4" customWidth="1"/>
    <col min="12" max="12" width="8.85546875" style="4" customWidth="1"/>
    <col min="13" max="16384" width="9.140625" style="1"/>
  </cols>
  <sheetData>
    <row r="1" spans="1:12">
      <c r="A1" s="12" t="s">
        <v>318</v>
      </c>
    </row>
    <row r="2" spans="1:12">
      <c r="A2" s="1" t="s">
        <v>146</v>
      </c>
    </row>
    <row r="3" spans="1:12">
      <c r="A3" s="1" t="s">
        <v>147</v>
      </c>
    </row>
    <row r="4" spans="1:12" s="7" customFormat="1" ht="12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377" t="s">
        <v>1139</v>
      </c>
      <c r="B5" s="378"/>
      <c r="C5" s="378"/>
      <c r="D5" s="378"/>
      <c r="E5" s="379"/>
      <c r="F5" s="379"/>
      <c r="G5" s="379"/>
      <c r="H5" s="379"/>
      <c r="I5" s="379"/>
      <c r="J5" s="379"/>
      <c r="K5" s="379"/>
      <c r="L5" s="379"/>
    </row>
    <row r="6" spans="1:12">
      <c r="A6" s="502" t="s">
        <v>1141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</row>
    <row r="7" spans="1:12" ht="25.5" customHeight="1">
      <c r="A7" s="532" t="s">
        <v>144</v>
      </c>
      <c r="B7" s="534" t="s">
        <v>239</v>
      </c>
      <c r="C7" s="538"/>
      <c r="D7" s="535"/>
      <c r="E7" s="534" t="s">
        <v>241</v>
      </c>
      <c r="F7" s="535"/>
      <c r="G7" s="536" t="s">
        <v>105</v>
      </c>
      <c r="H7" s="537"/>
      <c r="I7" s="534" t="s">
        <v>240</v>
      </c>
      <c r="J7" s="535"/>
      <c r="K7" s="532" t="s">
        <v>104</v>
      </c>
      <c r="L7" s="539" t="s">
        <v>10</v>
      </c>
    </row>
    <row r="8" spans="1:12" ht="36">
      <c r="A8" s="533"/>
      <c r="B8" s="380" t="s">
        <v>62</v>
      </c>
      <c r="C8" s="381" t="s">
        <v>143</v>
      </c>
      <c r="D8" s="382" t="s">
        <v>12</v>
      </c>
      <c r="E8" s="383" t="s">
        <v>143</v>
      </c>
      <c r="F8" s="382" t="s">
        <v>12</v>
      </c>
      <c r="G8" s="384" t="s">
        <v>143</v>
      </c>
      <c r="H8" s="385" t="s">
        <v>12</v>
      </c>
      <c r="I8" s="383" t="s">
        <v>143</v>
      </c>
      <c r="J8" s="382" t="s">
        <v>12</v>
      </c>
      <c r="K8" s="533"/>
      <c r="L8" s="540"/>
    </row>
    <row r="9" spans="1:12">
      <c r="A9" s="386" t="s">
        <v>56</v>
      </c>
      <c r="B9" s="387">
        <v>3373</v>
      </c>
      <c r="C9" s="388">
        <v>5596</v>
      </c>
      <c r="D9" s="389">
        <v>120</v>
      </c>
      <c r="E9" s="387">
        <v>7932</v>
      </c>
      <c r="F9" s="389">
        <v>24</v>
      </c>
      <c r="G9" s="390"/>
      <c r="H9" s="391"/>
      <c r="I9" s="387">
        <v>2909</v>
      </c>
      <c r="J9" s="389">
        <v>10</v>
      </c>
      <c r="K9" s="392" t="s">
        <v>9</v>
      </c>
      <c r="L9" s="393">
        <f t="shared" ref="L9:L10" si="0">SUM(B9:K9)</f>
        <v>19964</v>
      </c>
    </row>
    <row r="10" spans="1:12">
      <c r="A10" s="394" t="s">
        <v>178</v>
      </c>
      <c r="B10" s="395">
        <v>765</v>
      </c>
      <c r="C10" s="396">
        <v>2188</v>
      </c>
      <c r="D10" s="397">
        <v>2</v>
      </c>
      <c r="E10" s="395">
        <v>1997</v>
      </c>
      <c r="F10" s="397">
        <v>3</v>
      </c>
      <c r="G10" s="398"/>
      <c r="H10" s="399"/>
      <c r="I10" s="395">
        <v>1919</v>
      </c>
      <c r="J10" s="397">
        <v>0</v>
      </c>
      <c r="K10" s="392" t="s">
        <v>9</v>
      </c>
      <c r="L10" s="393">
        <f t="shared" si="0"/>
        <v>6874</v>
      </c>
    </row>
    <row r="11" spans="1:12">
      <c r="A11" s="386" t="s">
        <v>100</v>
      </c>
      <c r="B11" s="400"/>
      <c r="C11" s="401"/>
      <c r="D11" s="402"/>
      <c r="E11" s="400"/>
      <c r="F11" s="402"/>
      <c r="G11" s="403"/>
      <c r="H11" s="404"/>
      <c r="I11" s="400"/>
      <c r="J11" s="405"/>
      <c r="K11" s="393">
        <v>6948</v>
      </c>
      <c r="L11" s="393">
        <f>SUM(B11:K11)</f>
        <v>6948</v>
      </c>
    </row>
    <row r="12" spans="1:12">
      <c r="A12" s="386" t="s">
        <v>64</v>
      </c>
      <c r="B12" s="400">
        <v>5569</v>
      </c>
      <c r="C12" s="401">
        <v>8202</v>
      </c>
      <c r="D12" s="402"/>
      <c r="E12" s="400">
        <v>1994</v>
      </c>
      <c r="F12" s="402">
        <v>3435</v>
      </c>
      <c r="G12" s="403"/>
      <c r="H12" s="404"/>
      <c r="I12" s="400">
        <v>1311</v>
      </c>
      <c r="J12" s="405"/>
      <c r="K12" s="465">
        <v>898</v>
      </c>
      <c r="L12" s="393">
        <f>SUM(B12:K12)</f>
        <v>21409</v>
      </c>
    </row>
    <row r="13" spans="1:12">
      <c r="A13" s="406" t="s">
        <v>66</v>
      </c>
      <c r="B13" s="407">
        <v>9707</v>
      </c>
      <c r="C13" s="408">
        <v>15986</v>
      </c>
      <c r="D13" s="409">
        <v>122</v>
      </c>
      <c r="E13" s="407">
        <v>11923</v>
      </c>
      <c r="F13" s="409">
        <v>3462</v>
      </c>
      <c r="G13" s="410">
        <v>0</v>
      </c>
      <c r="H13" s="411">
        <v>0</v>
      </c>
      <c r="I13" s="407">
        <v>6139</v>
      </c>
      <c r="J13" s="409">
        <v>10</v>
      </c>
      <c r="K13" s="412">
        <v>7846</v>
      </c>
      <c r="L13" s="412">
        <f t="shared" ref="L13" si="1">SUM(L9:L12)</f>
        <v>55195</v>
      </c>
    </row>
    <row r="14" spans="1:12" ht="10.5" customHeight="1">
      <c r="A14" s="413" t="s">
        <v>11</v>
      </c>
      <c r="B14" s="414" t="s">
        <v>154</v>
      </c>
      <c r="C14" s="414" t="s">
        <v>152</v>
      </c>
      <c r="D14" s="414" t="s">
        <v>153</v>
      </c>
      <c r="E14" s="414" t="s">
        <v>148</v>
      </c>
      <c r="F14" s="414" t="s">
        <v>150</v>
      </c>
      <c r="G14" s="414"/>
      <c r="H14" s="414"/>
      <c r="I14" s="414" t="s">
        <v>149</v>
      </c>
      <c r="J14" s="414" t="s">
        <v>151</v>
      </c>
      <c r="K14" s="379"/>
      <c r="L14" s="379"/>
    </row>
    <row r="15" spans="1:12" ht="6.75" customHeight="1">
      <c r="A15" s="415"/>
      <c r="B15" s="416"/>
      <c r="C15" s="416"/>
      <c r="D15" s="416"/>
      <c r="E15" s="379"/>
      <c r="F15" s="379"/>
      <c r="G15" s="379"/>
      <c r="H15" s="417"/>
      <c r="I15" s="379"/>
      <c r="J15" s="379"/>
      <c r="K15" s="379"/>
      <c r="L15" s="379"/>
    </row>
    <row r="16" spans="1:12">
      <c r="A16" s="418" t="s">
        <v>242</v>
      </c>
      <c r="B16" s="416"/>
      <c r="C16" s="416"/>
      <c r="D16" s="416"/>
      <c r="E16" s="379"/>
      <c r="F16" s="379"/>
      <c r="G16" s="379"/>
      <c r="H16" s="417"/>
      <c r="I16" s="379"/>
      <c r="J16" s="379"/>
      <c r="K16" s="379"/>
      <c r="L16" s="379"/>
    </row>
    <row r="22" spans="4:4" ht="28.5" customHeight="1"/>
    <row r="29" spans="4:4">
      <c r="D29" s="75" t="s">
        <v>685</v>
      </c>
    </row>
  </sheetData>
  <mergeCells count="8">
    <mergeCell ref="K7:K8"/>
    <mergeCell ref="A7:A8"/>
    <mergeCell ref="A6:L6"/>
    <mergeCell ref="E7:F7"/>
    <mergeCell ref="G7:H7"/>
    <mergeCell ref="I7:J7"/>
    <mergeCell ref="B7:D7"/>
    <mergeCell ref="L7:L8"/>
  </mergeCells>
  <phoneticPr fontId="0" type="noConversion"/>
  <pageMargins left="0.78740157480314965" right="0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FE39"/>
  <sheetViews>
    <sheetView showGridLines="0" view="pageBreakPreview" zoomScaleNormal="100" zoomScaleSheetLayoutView="100" workbookViewId="0">
      <selection activeCell="FG12" sqref="FG12"/>
    </sheetView>
  </sheetViews>
  <sheetFormatPr defaultColWidth="11.42578125" defaultRowHeight="12.75"/>
  <cols>
    <col min="1" max="1" width="1.7109375" style="32" customWidth="1"/>
    <col min="2" max="2" width="40.42578125" style="32" customWidth="1"/>
    <col min="3" max="3" width="8.42578125" style="46" customWidth="1"/>
    <col min="4" max="100" width="6" style="46" hidden="1" customWidth="1"/>
    <col min="101" max="101" width="6" style="46" customWidth="1"/>
    <col min="102" max="112" width="6" style="46" hidden="1" customWidth="1"/>
    <col min="113" max="113" width="6" style="46" customWidth="1"/>
    <col min="114" max="124" width="6" style="46" hidden="1" customWidth="1"/>
    <col min="125" max="125" width="6" style="46" customWidth="1"/>
    <col min="126" max="136" width="6" style="46" hidden="1" customWidth="1"/>
    <col min="137" max="137" width="6" style="46" customWidth="1"/>
    <col min="138" max="148" width="6" style="46" hidden="1" customWidth="1"/>
    <col min="149" max="149" width="6" style="46" customWidth="1"/>
    <col min="150" max="160" width="6" style="46" hidden="1" customWidth="1"/>
    <col min="161" max="161" width="6" style="46" customWidth="1"/>
    <col min="162" max="16384" width="11.42578125" style="32"/>
  </cols>
  <sheetData>
    <row r="1" spans="1:161" s="47" customFormat="1">
      <c r="A1" s="80"/>
      <c r="B1" s="81" t="s">
        <v>318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2"/>
      <c r="ET1" s="82"/>
      <c r="EU1" s="82"/>
      <c r="EV1" s="82"/>
      <c r="EW1" s="82"/>
      <c r="EX1" s="82"/>
      <c r="EY1" s="82"/>
      <c r="EZ1" s="82"/>
      <c r="FA1" s="82"/>
      <c r="FB1" s="82"/>
      <c r="FC1" s="82"/>
      <c r="FD1" s="82"/>
      <c r="FE1" s="82"/>
    </row>
    <row r="2" spans="1:161" s="47" customFormat="1">
      <c r="A2" s="80"/>
      <c r="B2" s="81" t="s">
        <v>591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</row>
    <row r="3" spans="1:161" s="47" customFormat="1">
      <c r="A3" s="80"/>
      <c r="B3" s="81" t="s">
        <v>147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</row>
    <row r="4" spans="1:161" s="48" customFormat="1" ht="8.25">
      <c r="A4" s="84"/>
      <c r="B4" s="85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  <c r="DO4" s="86"/>
      <c r="DP4" s="86"/>
      <c r="DQ4" s="86"/>
      <c r="DR4" s="86"/>
      <c r="DS4" s="86"/>
      <c r="DT4" s="86"/>
      <c r="DU4" s="86"/>
      <c r="DV4" s="86"/>
      <c r="DW4" s="86"/>
      <c r="DX4" s="86"/>
      <c r="DY4" s="86"/>
      <c r="DZ4" s="86"/>
      <c r="EA4" s="86"/>
      <c r="EB4" s="86"/>
      <c r="EC4" s="86"/>
      <c r="ED4" s="86"/>
      <c r="EE4" s="86"/>
      <c r="EF4" s="86"/>
      <c r="EG4" s="86"/>
      <c r="EH4" s="86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</row>
    <row r="5" spans="1:161" s="48" customFormat="1" ht="14.25">
      <c r="A5" s="84"/>
      <c r="B5" s="87" t="s">
        <v>312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  <c r="DO5" s="86"/>
      <c r="DP5" s="86"/>
      <c r="DQ5" s="86"/>
      <c r="DR5" s="86"/>
      <c r="DS5" s="86"/>
      <c r="DT5" s="86"/>
      <c r="DU5" s="86"/>
      <c r="DV5" s="86"/>
      <c r="DW5" s="86"/>
      <c r="DX5" s="86"/>
      <c r="DY5" s="86"/>
      <c r="DZ5" s="86"/>
      <c r="EA5" s="86"/>
      <c r="EB5" s="86"/>
      <c r="EC5" s="86"/>
      <c r="ED5" s="86"/>
      <c r="EE5" s="86"/>
      <c r="EF5" s="86"/>
      <c r="EG5" s="86"/>
      <c r="EH5" s="86"/>
      <c r="EI5" s="86"/>
      <c r="EJ5" s="86"/>
      <c r="EK5" s="86"/>
      <c r="EL5" s="86"/>
      <c r="EM5" s="86"/>
      <c r="EN5" s="86"/>
      <c r="EO5" s="86"/>
      <c r="EP5" s="86"/>
      <c r="EQ5" s="86"/>
      <c r="ER5" s="86"/>
      <c r="ES5" s="86"/>
      <c r="ET5" s="86"/>
      <c r="EU5" s="86"/>
      <c r="EV5" s="86"/>
      <c r="EW5" s="86"/>
      <c r="EX5" s="86"/>
      <c r="EY5" s="86"/>
      <c r="EZ5" s="86"/>
      <c r="FA5" s="86"/>
      <c r="FB5" s="86"/>
      <c r="FC5" s="86"/>
      <c r="FD5" s="86"/>
      <c r="FE5" s="86"/>
    </row>
    <row r="6" spans="1:161" s="47" customFormat="1">
      <c r="A6" s="80"/>
      <c r="B6" s="80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</row>
    <row r="7" spans="1:161" s="49" customFormat="1">
      <c r="A7" s="89"/>
      <c r="B7" s="470" t="s">
        <v>103</v>
      </c>
      <c r="C7" s="472" t="s">
        <v>313</v>
      </c>
      <c r="D7" s="90">
        <v>1978</v>
      </c>
      <c r="E7" s="90">
        <v>1979</v>
      </c>
      <c r="F7" s="90">
        <v>1980</v>
      </c>
      <c r="G7" s="90">
        <v>1981</v>
      </c>
      <c r="H7" s="90">
        <v>1982</v>
      </c>
      <c r="I7" s="90">
        <v>1983</v>
      </c>
      <c r="J7" s="90">
        <v>1984</v>
      </c>
      <c r="K7" s="90">
        <v>1985</v>
      </c>
      <c r="L7" s="90">
        <v>1986</v>
      </c>
      <c r="M7" s="90">
        <v>1987</v>
      </c>
      <c r="N7" s="90">
        <v>1988</v>
      </c>
      <c r="O7" s="90">
        <v>1989</v>
      </c>
      <c r="P7" s="90">
        <v>1990</v>
      </c>
      <c r="Q7" s="90">
        <v>1991</v>
      </c>
      <c r="R7" s="90">
        <v>1992</v>
      </c>
      <c r="S7" s="90">
        <v>1993</v>
      </c>
      <c r="T7" s="90">
        <v>1994</v>
      </c>
      <c r="U7" s="90">
        <v>1995</v>
      </c>
      <c r="V7" s="90">
        <v>1996</v>
      </c>
      <c r="W7" s="90">
        <v>1997</v>
      </c>
      <c r="X7" s="90">
        <v>1998</v>
      </c>
      <c r="Y7" s="90">
        <v>1999</v>
      </c>
      <c r="Z7" s="90">
        <v>2000</v>
      </c>
      <c r="AA7" s="90">
        <v>2001</v>
      </c>
      <c r="AB7" s="90">
        <v>2002</v>
      </c>
      <c r="AC7" s="90">
        <v>2003</v>
      </c>
      <c r="AD7" s="90">
        <v>2004</v>
      </c>
      <c r="AE7" s="90">
        <v>2005</v>
      </c>
      <c r="AF7" s="90">
        <v>2006</v>
      </c>
      <c r="AG7" s="90">
        <v>2007</v>
      </c>
      <c r="AH7" s="90">
        <v>2008</v>
      </c>
      <c r="AI7" s="90">
        <v>2009</v>
      </c>
      <c r="AJ7" s="90">
        <v>2009</v>
      </c>
      <c r="AK7" s="90">
        <v>2009</v>
      </c>
      <c r="AL7" s="90">
        <v>2009</v>
      </c>
      <c r="AM7" s="90">
        <v>2009</v>
      </c>
      <c r="AN7" s="90">
        <v>2009</v>
      </c>
      <c r="AO7" s="90">
        <v>2009</v>
      </c>
      <c r="AP7" s="90">
        <v>2010</v>
      </c>
      <c r="AQ7" s="90">
        <v>2010</v>
      </c>
      <c r="AR7" s="90">
        <v>2010</v>
      </c>
      <c r="AS7" s="90">
        <v>2010</v>
      </c>
      <c r="AT7" s="90">
        <v>2010</v>
      </c>
      <c r="AU7" s="90">
        <v>2010</v>
      </c>
      <c r="AV7" s="90">
        <v>2010</v>
      </c>
      <c r="AW7" s="90">
        <v>2010</v>
      </c>
      <c r="AX7" s="90">
        <v>2010</v>
      </c>
      <c r="AY7" s="90">
        <v>2010</v>
      </c>
      <c r="AZ7" s="90">
        <v>2010</v>
      </c>
      <c r="BA7" s="90">
        <v>2010</v>
      </c>
      <c r="BB7" s="90">
        <v>2011</v>
      </c>
      <c r="BC7" s="90">
        <v>2011</v>
      </c>
      <c r="BD7" s="90">
        <v>2011</v>
      </c>
      <c r="BE7" s="90">
        <v>2011</v>
      </c>
      <c r="BF7" s="90">
        <v>2011</v>
      </c>
      <c r="BG7" s="90">
        <v>2011</v>
      </c>
      <c r="BH7" s="90">
        <v>2011</v>
      </c>
      <c r="BI7" s="90">
        <v>2011</v>
      </c>
      <c r="BJ7" s="90">
        <v>2011</v>
      </c>
      <c r="BK7" s="90">
        <v>2011</v>
      </c>
      <c r="BL7" s="90">
        <v>2011</v>
      </c>
      <c r="BM7" s="90">
        <v>2011</v>
      </c>
      <c r="BN7" s="90">
        <v>2012</v>
      </c>
      <c r="BO7" s="90">
        <v>2012</v>
      </c>
      <c r="BP7" s="90">
        <v>2012</v>
      </c>
      <c r="BQ7" s="90">
        <v>2012</v>
      </c>
      <c r="BR7" s="90">
        <v>2012</v>
      </c>
      <c r="BS7" s="90">
        <v>2012</v>
      </c>
      <c r="BT7" s="90">
        <v>2012</v>
      </c>
      <c r="BU7" s="90">
        <v>2012</v>
      </c>
      <c r="BV7" s="90">
        <v>2012</v>
      </c>
      <c r="BW7" s="90">
        <v>2012</v>
      </c>
      <c r="BX7" s="90">
        <v>2012</v>
      </c>
      <c r="BY7" s="90">
        <v>2012</v>
      </c>
      <c r="BZ7" s="90">
        <v>2013</v>
      </c>
      <c r="CA7" s="90">
        <v>2013</v>
      </c>
      <c r="CB7" s="90">
        <v>2013</v>
      </c>
      <c r="CC7" s="90">
        <v>2013</v>
      </c>
      <c r="CD7" s="90">
        <v>2013</v>
      </c>
      <c r="CE7" s="90">
        <v>2013</v>
      </c>
      <c r="CF7" s="90">
        <v>2013</v>
      </c>
      <c r="CG7" s="90">
        <v>2013</v>
      </c>
      <c r="CH7" s="90">
        <v>2013</v>
      </c>
      <c r="CI7" s="90">
        <v>2013</v>
      </c>
      <c r="CJ7" s="90">
        <v>2013</v>
      </c>
      <c r="CK7" s="90">
        <v>2013</v>
      </c>
      <c r="CL7" s="90">
        <v>2014</v>
      </c>
      <c r="CM7" s="90">
        <v>2014</v>
      </c>
      <c r="CN7" s="90">
        <v>2014</v>
      </c>
      <c r="CO7" s="90">
        <v>2014</v>
      </c>
      <c r="CP7" s="90">
        <v>2014</v>
      </c>
      <c r="CQ7" s="90">
        <v>2014</v>
      </c>
      <c r="CR7" s="90">
        <v>2014</v>
      </c>
      <c r="CS7" s="90">
        <v>2014</v>
      </c>
      <c r="CT7" s="90">
        <v>2014</v>
      </c>
      <c r="CU7" s="90">
        <v>2014</v>
      </c>
      <c r="CV7" s="90">
        <v>2014</v>
      </c>
      <c r="CW7" s="90">
        <v>2014</v>
      </c>
      <c r="CX7" s="90">
        <v>2015</v>
      </c>
      <c r="CY7" s="90">
        <v>2015</v>
      </c>
      <c r="CZ7" s="90">
        <v>2015</v>
      </c>
      <c r="DA7" s="90">
        <v>2015</v>
      </c>
      <c r="DB7" s="90">
        <v>2015</v>
      </c>
      <c r="DC7" s="90">
        <v>2015</v>
      </c>
      <c r="DD7" s="90">
        <v>2015</v>
      </c>
      <c r="DE7" s="90">
        <v>2015</v>
      </c>
      <c r="DF7" s="90">
        <v>2015</v>
      </c>
      <c r="DG7" s="90">
        <v>2015</v>
      </c>
      <c r="DH7" s="90">
        <v>2015</v>
      </c>
      <c r="DI7" s="90">
        <v>2015</v>
      </c>
      <c r="DJ7" s="90">
        <v>2016</v>
      </c>
      <c r="DK7" s="90">
        <v>2016</v>
      </c>
      <c r="DL7" s="90">
        <v>2016</v>
      </c>
      <c r="DM7" s="90">
        <v>2016</v>
      </c>
      <c r="DN7" s="90">
        <v>2016</v>
      </c>
      <c r="DO7" s="90">
        <v>2016</v>
      </c>
      <c r="DP7" s="90">
        <v>2016</v>
      </c>
      <c r="DQ7" s="90">
        <v>2016</v>
      </c>
      <c r="DR7" s="90">
        <v>2016</v>
      </c>
      <c r="DS7" s="90">
        <v>2016</v>
      </c>
      <c r="DT7" s="90">
        <v>2016</v>
      </c>
      <c r="DU7" s="90">
        <v>2016</v>
      </c>
      <c r="DV7" s="90">
        <v>2017</v>
      </c>
      <c r="DW7" s="90">
        <v>2017</v>
      </c>
      <c r="DX7" s="90">
        <v>2017</v>
      </c>
      <c r="DY7" s="90">
        <v>2017</v>
      </c>
      <c r="DZ7" s="90">
        <v>2017</v>
      </c>
      <c r="EA7" s="90">
        <v>2017</v>
      </c>
      <c r="EB7" s="90">
        <v>2017</v>
      </c>
      <c r="EC7" s="90">
        <v>2017</v>
      </c>
      <c r="ED7" s="90">
        <v>2017</v>
      </c>
      <c r="EE7" s="90">
        <v>2017</v>
      </c>
      <c r="EF7" s="90">
        <v>2017</v>
      </c>
      <c r="EG7" s="90">
        <v>2017</v>
      </c>
      <c r="EH7" s="90">
        <v>2018</v>
      </c>
      <c r="EI7" s="90">
        <v>2018</v>
      </c>
      <c r="EJ7" s="90">
        <v>2018</v>
      </c>
      <c r="EK7" s="90">
        <v>2018</v>
      </c>
      <c r="EL7" s="90">
        <v>2018</v>
      </c>
      <c r="EM7" s="90">
        <v>2018</v>
      </c>
      <c r="EN7" s="90">
        <v>2018</v>
      </c>
      <c r="EO7" s="90">
        <v>2018</v>
      </c>
      <c r="EP7" s="90">
        <v>2018</v>
      </c>
      <c r="EQ7" s="90">
        <v>2018</v>
      </c>
      <c r="ER7" s="90">
        <v>2018</v>
      </c>
      <c r="ES7" s="90">
        <v>2018</v>
      </c>
      <c r="ET7" s="90">
        <v>2019</v>
      </c>
      <c r="EU7" s="90">
        <v>2019</v>
      </c>
      <c r="EV7" s="90">
        <v>2019</v>
      </c>
      <c r="EW7" s="90">
        <v>2019</v>
      </c>
      <c r="EX7" s="90">
        <v>2019</v>
      </c>
      <c r="EY7" s="90">
        <v>2019</v>
      </c>
      <c r="EZ7" s="90">
        <v>2019</v>
      </c>
      <c r="FA7" s="90">
        <v>2019</v>
      </c>
      <c r="FB7" s="90">
        <v>2019</v>
      </c>
      <c r="FC7" s="90">
        <v>2019</v>
      </c>
      <c r="FD7" s="90">
        <v>2019</v>
      </c>
      <c r="FE7" s="90">
        <v>2019</v>
      </c>
    </row>
    <row r="8" spans="1:161" s="49" customFormat="1" ht="15.75" customHeight="1">
      <c r="A8" s="89"/>
      <c r="B8" s="471"/>
      <c r="C8" s="473"/>
      <c r="D8" s="91" t="s">
        <v>1</v>
      </c>
      <c r="E8" s="91" t="s">
        <v>1</v>
      </c>
      <c r="F8" s="91" t="s">
        <v>1</v>
      </c>
      <c r="G8" s="91" t="s">
        <v>1</v>
      </c>
      <c r="H8" s="91" t="s">
        <v>1</v>
      </c>
      <c r="I8" s="91" t="s">
        <v>1</v>
      </c>
      <c r="J8" s="91" t="s">
        <v>1</v>
      </c>
      <c r="K8" s="91" t="s">
        <v>1</v>
      </c>
      <c r="L8" s="91" t="s">
        <v>1</v>
      </c>
      <c r="M8" s="91" t="s">
        <v>1</v>
      </c>
      <c r="N8" s="91" t="s">
        <v>1</v>
      </c>
      <c r="O8" s="91" t="s">
        <v>1</v>
      </c>
      <c r="P8" s="91" t="s">
        <v>1</v>
      </c>
      <c r="Q8" s="91" t="s">
        <v>1</v>
      </c>
      <c r="R8" s="91" t="s">
        <v>1</v>
      </c>
      <c r="S8" s="91" t="s">
        <v>1</v>
      </c>
      <c r="T8" s="91" t="s">
        <v>1</v>
      </c>
      <c r="U8" s="91" t="s">
        <v>1</v>
      </c>
      <c r="V8" s="91" t="s">
        <v>1</v>
      </c>
      <c r="W8" s="91" t="s">
        <v>1</v>
      </c>
      <c r="X8" s="91" t="s">
        <v>1</v>
      </c>
      <c r="Y8" s="91" t="s">
        <v>1</v>
      </c>
      <c r="Z8" s="91" t="s">
        <v>1</v>
      </c>
      <c r="AA8" s="91" t="s">
        <v>1</v>
      </c>
      <c r="AB8" s="91" t="s">
        <v>1</v>
      </c>
      <c r="AC8" s="91" t="s">
        <v>1</v>
      </c>
      <c r="AD8" s="91" t="s">
        <v>1</v>
      </c>
      <c r="AE8" s="91" t="s">
        <v>1</v>
      </c>
      <c r="AF8" s="91" t="s">
        <v>1</v>
      </c>
      <c r="AG8" s="91" t="s">
        <v>1</v>
      </c>
      <c r="AH8" s="91" t="s">
        <v>1</v>
      </c>
      <c r="AI8" s="91" t="s">
        <v>2</v>
      </c>
      <c r="AJ8" s="91" t="s">
        <v>269</v>
      </c>
      <c r="AK8" s="91" t="s">
        <v>270</v>
      </c>
      <c r="AL8" s="91" t="s">
        <v>271</v>
      </c>
      <c r="AM8" s="91" t="s">
        <v>272</v>
      </c>
      <c r="AN8" s="91" t="s">
        <v>273</v>
      </c>
      <c r="AO8" s="91" t="s">
        <v>1</v>
      </c>
      <c r="AP8" s="91" t="s">
        <v>264</v>
      </c>
      <c r="AQ8" s="91" t="s">
        <v>265</v>
      </c>
      <c r="AR8" s="91" t="s">
        <v>266</v>
      </c>
      <c r="AS8" s="91" t="s">
        <v>267</v>
      </c>
      <c r="AT8" s="91" t="s">
        <v>268</v>
      </c>
      <c r="AU8" s="91" t="s">
        <v>2</v>
      </c>
      <c r="AV8" s="91" t="s">
        <v>269</v>
      </c>
      <c r="AW8" s="91" t="s">
        <v>270</v>
      </c>
      <c r="AX8" s="91" t="s">
        <v>271</v>
      </c>
      <c r="AY8" s="91" t="s">
        <v>272</v>
      </c>
      <c r="AZ8" s="91" t="s">
        <v>273</v>
      </c>
      <c r="BA8" s="91" t="s">
        <v>1</v>
      </c>
      <c r="BB8" s="91" t="s">
        <v>264</v>
      </c>
      <c r="BC8" s="91" t="s">
        <v>265</v>
      </c>
      <c r="BD8" s="91" t="s">
        <v>266</v>
      </c>
      <c r="BE8" s="91" t="s">
        <v>267</v>
      </c>
      <c r="BF8" s="91" t="s">
        <v>268</v>
      </c>
      <c r="BG8" s="91" t="s">
        <v>2</v>
      </c>
      <c r="BH8" s="91" t="s">
        <v>269</v>
      </c>
      <c r="BI8" s="91" t="s">
        <v>270</v>
      </c>
      <c r="BJ8" s="91" t="s">
        <v>271</v>
      </c>
      <c r="BK8" s="91" t="s">
        <v>272</v>
      </c>
      <c r="BL8" s="91" t="s">
        <v>273</v>
      </c>
      <c r="BM8" s="91" t="s">
        <v>1</v>
      </c>
      <c r="BN8" s="91" t="s">
        <v>264</v>
      </c>
      <c r="BO8" s="91" t="s">
        <v>265</v>
      </c>
      <c r="BP8" s="91" t="s">
        <v>266</v>
      </c>
      <c r="BQ8" s="91" t="s">
        <v>267</v>
      </c>
      <c r="BR8" s="91" t="s">
        <v>268</v>
      </c>
      <c r="BS8" s="91" t="s">
        <v>2</v>
      </c>
      <c r="BT8" s="91" t="s">
        <v>269</v>
      </c>
      <c r="BU8" s="91" t="s">
        <v>270</v>
      </c>
      <c r="BV8" s="91" t="s">
        <v>271</v>
      </c>
      <c r="BW8" s="91" t="s">
        <v>272</v>
      </c>
      <c r="BX8" s="91" t="s">
        <v>273</v>
      </c>
      <c r="BY8" s="91" t="s">
        <v>1</v>
      </c>
      <c r="BZ8" s="91" t="s">
        <v>264</v>
      </c>
      <c r="CA8" s="91" t="s">
        <v>265</v>
      </c>
      <c r="CB8" s="91" t="s">
        <v>266</v>
      </c>
      <c r="CC8" s="91" t="s">
        <v>267</v>
      </c>
      <c r="CD8" s="91" t="s">
        <v>268</v>
      </c>
      <c r="CE8" s="91" t="s">
        <v>2</v>
      </c>
      <c r="CF8" s="91" t="s">
        <v>269</v>
      </c>
      <c r="CG8" s="91" t="s">
        <v>270</v>
      </c>
      <c r="CH8" s="91" t="s">
        <v>271</v>
      </c>
      <c r="CI8" s="91" t="s">
        <v>272</v>
      </c>
      <c r="CJ8" s="91" t="s">
        <v>273</v>
      </c>
      <c r="CK8" s="91" t="s">
        <v>1</v>
      </c>
      <c r="CL8" s="91" t="s">
        <v>264</v>
      </c>
      <c r="CM8" s="91" t="s">
        <v>265</v>
      </c>
      <c r="CN8" s="91" t="s">
        <v>266</v>
      </c>
      <c r="CO8" s="91" t="s">
        <v>267</v>
      </c>
      <c r="CP8" s="91" t="s">
        <v>268</v>
      </c>
      <c r="CQ8" s="91" t="s">
        <v>2</v>
      </c>
      <c r="CR8" s="91" t="s">
        <v>269</v>
      </c>
      <c r="CS8" s="91" t="s">
        <v>270</v>
      </c>
      <c r="CT8" s="91" t="s">
        <v>271</v>
      </c>
      <c r="CU8" s="91" t="s">
        <v>272</v>
      </c>
      <c r="CV8" s="91" t="s">
        <v>273</v>
      </c>
      <c r="CW8" s="91" t="s">
        <v>1</v>
      </c>
      <c r="CX8" s="91" t="s">
        <v>264</v>
      </c>
      <c r="CY8" s="91" t="s">
        <v>265</v>
      </c>
      <c r="CZ8" s="91" t="s">
        <v>266</v>
      </c>
      <c r="DA8" s="91" t="s">
        <v>267</v>
      </c>
      <c r="DB8" s="91" t="s">
        <v>268</v>
      </c>
      <c r="DC8" s="91" t="s">
        <v>2</v>
      </c>
      <c r="DD8" s="91" t="s">
        <v>269</v>
      </c>
      <c r="DE8" s="91" t="s">
        <v>270</v>
      </c>
      <c r="DF8" s="91" t="s">
        <v>271</v>
      </c>
      <c r="DG8" s="91" t="s">
        <v>272</v>
      </c>
      <c r="DH8" s="91" t="s">
        <v>273</v>
      </c>
      <c r="DI8" s="91" t="s">
        <v>1</v>
      </c>
      <c r="DJ8" s="91" t="s">
        <v>264</v>
      </c>
      <c r="DK8" s="91" t="s">
        <v>265</v>
      </c>
      <c r="DL8" s="91" t="s">
        <v>266</v>
      </c>
      <c r="DM8" s="91" t="s">
        <v>267</v>
      </c>
      <c r="DN8" s="91" t="s">
        <v>268</v>
      </c>
      <c r="DO8" s="91" t="s">
        <v>2</v>
      </c>
      <c r="DP8" s="91" t="s">
        <v>269</v>
      </c>
      <c r="DQ8" s="91" t="s">
        <v>270</v>
      </c>
      <c r="DR8" s="91" t="s">
        <v>271</v>
      </c>
      <c r="DS8" s="91" t="s">
        <v>272</v>
      </c>
      <c r="DT8" s="91" t="s">
        <v>273</v>
      </c>
      <c r="DU8" s="91" t="s">
        <v>1</v>
      </c>
      <c r="DV8" s="91" t="s">
        <v>264</v>
      </c>
      <c r="DW8" s="91" t="s">
        <v>265</v>
      </c>
      <c r="DX8" s="91" t="s">
        <v>266</v>
      </c>
      <c r="DY8" s="91" t="s">
        <v>267</v>
      </c>
      <c r="DZ8" s="91" t="s">
        <v>268</v>
      </c>
      <c r="EA8" s="91" t="s">
        <v>2</v>
      </c>
      <c r="EB8" s="91" t="s">
        <v>269</v>
      </c>
      <c r="EC8" s="91" t="s">
        <v>270</v>
      </c>
      <c r="ED8" s="91" t="s">
        <v>271</v>
      </c>
      <c r="EE8" s="91" t="s">
        <v>272</v>
      </c>
      <c r="EF8" s="91" t="s">
        <v>273</v>
      </c>
      <c r="EG8" s="91" t="s">
        <v>1</v>
      </c>
      <c r="EH8" s="91" t="s">
        <v>264</v>
      </c>
      <c r="EI8" s="91" t="s">
        <v>265</v>
      </c>
      <c r="EJ8" s="91" t="s">
        <v>266</v>
      </c>
      <c r="EK8" s="91" t="s">
        <v>267</v>
      </c>
      <c r="EL8" s="91" t="s">
        <v>268</v>
      </c>
      <c r="EM8" s="91" t="s">
        <v>2</v>
      </c>
      <c r="EN8" s="91" t="s">
        <v>269</v>
      </c>
      <c r="EO8" s="91" t="s">
        <v>270</v>
      </c>
      <c r="EP8" s="91" t="s">
        <v>271</v>
      </c>
      <c r="EQ8" s="91" t="s">
        <v>272</v>
      </c>
      <c r="ER8" s="91" t="s">
        <v>273</v>
      </c>
      <c r="ES8" s="91" t="s">
        <v>1</v>
      </c>
      <c r="ET8" s="91" t="s">
        <v>264</v>
      </c>
      <c r="EU8" s="91" t="s">
        <v>265</v>
      </c>
      <c r="EV8" s="91" t="s">
        <v>266</v>
      </c>
      <c r="EW8" s="91" t="s">
        <v>267</v>
      </c>
      <c r="EX8" s="91" t="s">
        <v>268</v>
      </c>
      <c r="EY8" s="91" t="s">
        <v>2</v>
      </c>
      <c r="EZ8" s="91" t="s">
        <v>269</v>
      </c>
      <c r="FA8" s="91" t="s">
        <v>270</v>
      </c>
      <c r="FB8" s="91" t="s">
        <v>271</v>
      </c>
      <c r="FC8" s="91" t="s">
        <v>272</v>
      </c>
      <c r="FD8" s="91" t="s">
        <v>273</v>
      </c>
      <c r="FE8" s="91" t="s">
        <v>1</v>
      </c>
    </row>
    <row r="9" spans="1:161" s="50" customFormat="1">
      <c r="A9" s="92"/>
      <c r="B9" s="93" t="s">
        <v>3</v>
      </c>
      <c r="C9" s="94" t="s">
        <v>15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8</v>
      </c>
      <c r="O9" s="94">
        <v>114</v>
      </c>
      <c r="P9" s="94">
        <v>166</v>
      </c>
      <c r="Q9" s="94">
        <v>181</v>
      </c>
      <c r="R9" s="94">
        <v>192</v>
      </c>
      <c r="S9" s="94">
        <v>199</v>
      </c>
      <c r="T9" s="94">
        <v>204</v>
      </c>
      <c r="U9" s="94">
        <v>200</v>
      </c>
      <c r="V9" s="94">
        <v>190</v>
      </c>
      <c r="W9" s="94">
        <v>174</v>
      </c>
      <c r="X9" s="94">
        <v>170</v>
      </c>
      <c r="Y9" s="94">
        <v>164</v>
      </c>
      <c r="Z9" s="94">
        <v>159</v>
      </c>
      <c r="AA9" s="94">
        <v>146</v>
      </c>
      <c r="AB9" s="94">
        <v>139</v>
      </c>
      <c r="AC9" s="94">
        <v>139</v>
      </c>
      <c r="AD9" s="94">
        <v>141</v>
      </c>
      <c r="AE9" s="94">
        <v>136</v>
      </c>
      <c r="AF9" s="94">
        <v>137</v>
      </c>
      <c r="AG9" s="94">
        <v>135</v>
      </c>
      <c r="AH9" s="94">
        <v>138</v>
      </c>
      <c r="AI9" s="94">
        <v>145</v>
      </c>
      <c r="AJ9" s="94">
        <v>145</v>
      </c>
      <c r="AK9" s="94">
        <v>145</v>
      </c>
      <c r="AL9" s="94">
        <v>144</v>
      </c>
      <c r="AM9" s="94">
        <v>143</v>
      </c>
      <c r="AN9" s="94">
        <v>143</v>
      </c>
      <c r="AO9" s="94">
        <v>145</v>
      </c>
      <c r="AP9" s="94">
        <v>143</v>
      </c>
      <c r="AQ9" s="94">
        <v>142</v>
      </c>
      <c r="AR9" s="94">
        <v>141</v>
      </c>
      <c r="AS9" s="94">
        <v>141</v>
      </c>
      <c r="AT9" s="94">
        <v>141</v>
      </c>
      <c r="AU9" s="94">
        <v>141</v>
      </c>
      <c r="AV9" s="94">
        <v>140</v>
      </c>
      <c r="AW9" s="94">
        <v>140</v>
      </c>
      <c r="AX9" s="94">
        <v>140</v>
      </c>
      <c r="AY9" s="94">
        <v>140</v>
      </c>
      <c r="AZ9" s="94">
        <v>140</v>
      </c>
      <c r="BA9" s="94">
        <v>139</v>
      </c>
      <c r="BB9" s="94">
        <v>139</v>
      </c>
      <c r="BC9" s="94">
        <v>139</v>
      </c>
      <c r="BD9" s="94">
        <v>140</v>
      </c>
      <c r="BE9" s="94">
        <v>140</v>
      </c>
      <c r="BF9" s="94">
        <v>141</v>
      </c>
      <c r="BG9" s="94">
        <v>141</v>
      </c>
      <c r="BH9" s="94">
        <v>142</v>
      </c>
      <c r="BI9" s="94">
        <v>142</v>
      </c>
      <c r="BJ9" s="94">
        <v>142</v>
      </c>
      <c r="BK9" s="94">
        <v>139</v>
      </c>
      <c r="BL9" s="94">
        <v>140</v>
      </c>
      <c r="BM9" s="94">
        <v>139</v>
      </c>
      <c r="BN9" s="94">
        <v>139</v>
      </c>
      <c r="BO9" s="94">
        <v>139</v>
      </c>
      <c r="BP9" s="94">
        <v>139</v>
      </c>
      <c r="BQ9" s="94">
        <v>139</v>
      </c>
      <c r="BR9" s="94">
        <v>138</v>
      </c>
      <c r="BS9" s="94">
        <v>138</v>
      </c>
      <c r="BT9" s="94">
        <v>138</v>
      </c>
      <c r="BU9" s="94">
        <v>138</v>
      </c>
      <c r="BV9" s="94">
        <v>136</v>
      </c>
      <c r="BW9" s="94">
        <v>136</v>
      </c>
      <c r="BX9" s="94">
        <v>137</v>
      </c>
      <c r="BY9" s="94">
        <v>138</v>
      </c>
      <c r="BZ9" s="94">
        <v>138</v>
      </c>
      <c r="CA9" s="94">
        <v>138</v>
      </c>
      <c r="CB9" s="94">
        <v>138</v>
      </c>
      <c r="CC9" s="94">
        <v>137</v>
      </c>
      <c r="CD9" s="94">
        <v>137</v>
      </c>
      <c r="CE9" s="94">
        <v>135</v>
      </c>
      <c r="CF9" s="94">
        <v>135</v>
      </c>
      <c r="CG9" s="94">
        <v>132</v>
      </c>
      <c r="CH9" s="94">
        <v>131</v>
      </c>
      <c r="CI9" s="94">
        <v>132</v>
      </c>
      <c r="CJ9" s="94">
        <v>132</v>
      </c>
      <c r="CK9" s="94">
        <v>132</v>
      </c>
      <c r="CL9" s="94">
        <v>132</v>
      </c>
      <c r="CM9" s="94">
        <v>132</v>
      </c>
      <c r="CN9" s="94">
        <v>132</v>
      </c>
      <c r="CO9" s="94">
        <v>132</v>
      </c>
      <c r="CP9" s="94">
        <v>132</v>
      </c>
      <c r="CQ9" s="94">
        <v>133</v>
      </c>
      <c r="CR9" s="94">
        <v>133</v>
      </c>
      <c r="CS9" s="94">
        <v>133</v>
      </c>
      <c r="CT9" s="94">
        <v>132</v>
      </c>
      <c r="CU9" s="94">
        <v>132</v>
      </c>
      <c r="CV9" s="94">
        <v>132</v>
      </c>
      <c r="CW9" s="94">
        <v>130</v>
      </c>
      <c r="CX9" s="94">
        <v>131</v>
      </c>
      <c r="CY9" s="94">
        <v>131</v>
      </c>
      <c r="CZ9" s="94">
        <v>132</v>
      </c>
      <c r="DA9" s="94">
        <v>131</v>
      </c>
      <c r="DB9" s="94">
        <v>132</v>
      </c>
      <c r="DC9" s="94">
        <v>132</v>
      </c>
      <c r="DD9" s="94">
        <v>132</v>
      </c>
      <c r="DE9" s="94">
        <v>132</v>
      </c>
      <c r="DF9" s="94">
        <v>132</v>
      </c>
      <c r="DG9" s="94">
        <v>133</v>
      </c>
      <c r="DH9" s="94">
        <v>132</v>
      </c>
      <c r="DI9" s="94">
        <v>132</v>
      </c>
      <c r="DJ9" s="94">
        <v>131</v>
      </c>
      <c r="DK9" s="94">
        <v>131</v>
      </c>
      <c r="DL9" s="94">
        <v>131</v>
      </c>
      <c r="DM9" s="94">
        <v>133</v>
      </c>
      <c r="DN9" s="94">
        <v>132</v>
      </c>
      <c r="DO9" s="94">
        <v>132</v>
      </c>
      <c r="DP9" s="94">
        <v>133</v>
      </c>
      <c r="DQ9" s="94">
        <v>133</v>
      </c>
      <c r="DR9" s="94">
        <v>133</v>
      </c>
      <c r="DS9" s="94">
        <v>133</v>
      </c>
      <c r="DT9" s="94">
        <v>133</v>
      </c>
      <c r="DU9" s="94">
        <v>133</v>
      </c>
      <c r="DV9" s="94">
        <v>133</v>
      </c>
      <c r="DW9" s="94">
        <v>132</v>
      </c>
      <c r="DX9" s="94">
        <v>132</v>
      </c>
      <c r="DY9" s="94">
        <v>132</v>
      </c>
      <c r="DZ9" s="94">
        <v>132</v>
      </c>
      <c r="EA9" s="94">
        <v>132</v>
      </c>
      <c r="EB9" s="94">
        <v>132</v>
      </c>
      <c r="EC9" s="94">
        <v>132</v>
      </c>
      <c r="ED9" s="94">
        <v>132</v>
      </c>
      <c r="EE9" s="94">
        <v>133</v>
      </c>
      <c r="EF9" s="94">
        <v>133</v>
      </c>
      <c r="EG9" s="94">
        <v>132</v>
      </c>
      <c r="EH9" s="94">
        <v>132</v>
      </c>
      <c r="EI9" s="94">
        <v>131</v>
      </c>
      <c r="EJ9" s="94">
        <v>131</v>
      </c>
      <c r="EK9" s="94">
        <v>130</v>
      </c>
      <c r="EL9" s="94">
        <v>130</v>
      </c>
      <c r="EM9" s="94">
        <v>130</v>
      </c>
      <c r="EN9" s="94">
        <v>130</v>
      </c>
      <c r="EO9" s="94">
        <v>130</v>
      </c>
      <c r="EP9" s="94">
        <v>131</v>
      </c>
      <c r="EQ9" s="94">
        <v>131</v>
      </c>
      <c r="ER9" s="94">
        <v>131</v>
      </c>
      <c r="ES9" s="94">
        <v>131</v>
      </c>
      <c r="ET9" s="94">
        <v>132</v>
      </c>
      <c r="EU9" s="94">
        <v>132</v>
      </c>
      <c r="EV9" s="94">
        <v>132</v>
      </c>
      <c r="EW9" s="94">
        <v>132</v>
      </c>
      <c r="EX9" s="94">
        <v>132</v>
      </c>
      <c r="EY9" s="94">
        <v>133</v>
      </c>
      <c r="EZ9" s="94">
        <v>133</v>
      </c>
      <c r="FA9" s="94">
        <v>133</v>
      </c>
      <c r="FB9" s="94">
        <v>132</v>
      </c>
      <c r="FC9" s="94">
        <v>133</v>
      </c>
      <c r="FD9" s="94">
        <v>132</v>
      </c>
      <c r="FE9" s="94">
        <v>132</v>
      </c>
    </row>
    <row r="10" spans="1:161" s="50" customFormat="1" ht="14.25">
      <c r="A10" s="92"/>
      <c r="B10" s="93" t="s">
        <v>110</v>
      </c>
      <c r="C10" s="94" t="s">
        <v>16</v>
      </c>
      <c r="D10" s="94">
        <v>108</v>
      </c>
      <c r="E10" s="94">
        <v>110</v>
      </c>
      <c r="F10" s="94">
        <v>114</v>
      </c>
      <c r="G10" s="94">
        <v>113</v>
      </c>
      <c r="H10" s="94">
        <v>115</v>
      </c>
      <c r="I10" s="94">
        <v>112</v>
      </c>
      <c r="J10" s="94">
        <v>110</v>
      </c>
      <c r="K10" s="94">
        <v>105</v>
      </c>
      <c r="L10" s="94">
        <v>103</v>
      </c>
      <c r="M10" s="94">
        <v>103</v>
      </c>
      <c r="N10" s="94">
        <v>99</v>
      </c>
      <c r="O10" s="94">
        <v>61</v>
      </c>
      <c r="P10" s="94">
        <v>50</v>
      </c>
      <c r="Q10" s="94">
        <v>46</v>
      </c>
      <c r="R10" s="94">
        <v>42</v>
      </c>
      <c r="S10" s="94">
        <v>41</v>
      </c>
      <c r="T10" s="94">
        <v>38</v>
      </c>
      <c r="U10" s="94">
        <v>36</v>
      </c>
      <c r="V10" s="94">
        <v>37</v>
      </c>
      <c r="W10" s="94">
        <v>37</v>
      </c>
      <c r="X10" s="94">
        <v>31</v>
      </c>
      <c r="Y10" s="94">
        <v>28</v>
      </c>
      <c r="Z10" s="94">
        <v>30</v>
      </c>
      <c r="AA10" s="94">
        <v>30</v>
      </c>
      <c r="AB10" s="94">
        <v>25</v>
      </c>
      <c r="AC10" s="94">
        <v>24</v>
      </c>
      <c r="AD10" s="94">
        <v>25</v>
      </c>
      <c r="AE10" s="94">
        <v>23</v>
      </c>
      <c r="AF10" s="94">
        <v>22</v>
      </c>
      <c r="AG10" s="94">
        <v>21</v>
      </c>
      <c r="AH10" s="94">
        <v>21</v>
      </c>
      <c r="AI10" s="94">
        <v>19</v>
      </c>
      <c r="AJ10" s="94">
        <v>19</v>
      </c>
      <c r="AK10" s="94">
        <v>19</v>
      </c>
      <c r="AL10" s="94">
        <v>19</v>
      </c>
      <c r="AM10" s="94">
        <v>19</v>
      </c>
      <c r="AN10" s="94">
        <v>19</v>
      </c>
      <c r="AO10" s="94">
        <v>19</v>
      </c>
      <c r="AP10" s="94">
        <v>20</v>
      </c>
      <c r="AQ10" s="94">
        <v>20</v>
      </c>
      <c r="AR10" s="94">
        <v>20</v>
      </c>
      <c r="AS10" s="94">
        <v>20</v>
      </c>
      <c r="AT10" s="94">
        <v>20</v>
      </c>
      <c r="AU10" s="94">
        <v>20</v>
      </c>
      <c r="AV10" s="94">
        <v>20</v>
      </c>
      <c r="AW10" s="94">
        <v>20</v>
      </c>
      <c r="AX10" s="94">
        <v>20</v>
      </c>
      <c r="AY10" s="94">
        <v>20</v>
      </c>
      <c r="AZ10" s="94">
        <v>20</v>
      </c>
      <c r="BA10" s="94">
        <v>20</v>
      </c>
      <c r="BB10" s="94">
        <v>20</v>
      </c>
      <c r="BC10" s="94">
        <v>20</v>
      </c>
      <c r="BD10" s="94">
        <v>20</v>
      </c>
      <c r="BE10" s="94">
        <v>20</v>
      </c>
      <c r="BF10" s="94">
        <v>21</v>
      </c>
      <c r="BG10" s="94">
        <v>21</v>
      </c>
      <c r="BH10" s="94">
        <v>21</v>
      </c>
      <c r="BI10" s="94">
        <v>21</v>
      </c>
      <c r="BJ10" s="94">
        <v>21</v>
      </c>
      <c r="BK10" s="94">
        <v>21</v>
      </c>
      <c r="BL10" s="94">
        <v>21</v>
      </c>
      <c r="BM10" s="94">
        <v>21</v>
      </c>
      <c r="BN10" s="94">
        <v>21</v>
      </c>
      <c r="BO10" s="94">
        <v>22</v>
      </c>
      <c r="BP10" s="94">
        <v>23</v>
      </c>
      <c r="BQ10" s="94">
        <v>23</v>
      </c>
      <c r="BR10" s="94">
        <v>23</v>
      </c>
      <c r="BS10" s="94">
        <v>23</v>
      </c>
      <c r="BT10" s="94">
        <v>23</v>
      </c>
      <c r="BU10" s="94">
        <v>23</v>
      </c>
      <c r="BV10" s="94">
        <v>23</v>
      </c>
      <c r="BW10" s="94">
        <v>23</v>
      </c>
      <c r="BX10" s="94">
        <v>23</v>
      </c>
      <c r="BY10" s="94">
        <v>23</v>
      </c>
      <c r="BZ10" s="94">
        <v>23</v>
      </c>
      <c r="CA10" s="94">
        <v>23</v>
      </c>
      <c r="CB10" s="94">
        <v>23</v>
      </c>
      <c r="CC10" s="94">
        <v>23</v>
      </c>
      <c r="CD10" s="94">
        <v>23</v>
      </c>
      <c r="CE10" s="94">
        <v>23</v>
      </c>
      <c r="CF10" s="94">
        <v>23</v>
      </c>
      <c r="CG10" s="94">
        <v>23</v>
      </c>
      <c r="CH10" s="94">
        <v>23</v>
      </c>
      <c r="CI10" s="94">
        <v>23</v>
      </c>
      <c r="CJ10" s="94">
        <v>23</v>
      </c>
      <c r="CK10" s="94">
        <v>23</v>
      </c>
      <c r="CL10" s="94">
        <v>23</v>
      </c>
      <c r="CM10" s="94">
        <v>23</v>
      </c>
      <c r="CN10" s="94">
        <v>23</v>
      </c>
      <c r="CO10" s="94">
        <v>23</v>
      </c>
      <c r="CP10" s="94">
        <v>23</v>
      </c>
      <c r="CQ10" s="94">
        <v>22</v>
      </c>
      <c r="CR10" s="94">
        <v>22</v>
      </c>
      <c r="CS10" s="94">
        <v>22</v>
      </c>
      <c r="CT10" s="94">
        <v>22</v>
      </c>
      <c r="CU10" s="94">
        <v>22</v>
      </c>
      <c r="CV10" s="94">
        <v>22</v>
      </c>
      <c r="CW10" s="94">
        <v>22</v>
      </c>
      <c r="CX10" s="94">
        <v>21</v>
      </c>
      <c r="CY10" s="94">
        <v>21</v>
      </c>
      <c r="CZ10" s="94">
        <v>20</v>
      </c>
      <c r="DA10" s="94">
        <v>21</v>
      </c>
      <c r="DB10" s="94">
        <v>21</v>
      </c>
      <c r="DC10" s="94">
        <v>21</v>
      </c>
      <c r="DD10" s="94">
        <v>21</v>
      </c>
      <c r="DE10" s="94">
        <v>21</v>
      </c>
      <c r="DF10" s="94">
        <v>21</v>
      </c>
      <c r="DG10" s="94">
        <v>21</v>
      </c>
      <c r="DH10" s="94">
        <v>21</v>
      </c>
      <c r="DI10" s="94">
        <v>21</v>
      </c>
      <c r="DJ10" s="94">
        <v>21</v>
      </c>
      <c r="DK10" s="94">
        <v>21</v>
      </c>
      <c r="DL10" s="94">
        <v>21</v>
      </c>
      <c r="DM10" s="94">
        <v>20</v>
      </c>
      <c r="DN10" s="94">
        <v>21</v>
      </c>
      <c r="DO10" s="94">
        <v>21</v>
      </c>
      <c r="DP10" s="94">
        <v>21</v>
      </c>
      <c r="DQ10" s="94">
        <v>21</v>
      </c>
      <c r="DR10" s="94">
        <v>21</v>
      </c>
      <c r="DS10" s="94">
        <v>21</v>
      </c>
      <c r="DT10" s="94">
        <v>21</v>
      </c>
      <c r="DU10" s="94">
        <v>21</v>
      </c>
      <c r="DV10" s="94">
        <v>21</v>
      </c>
      <c r="DW10" s="94">
        <v>21</v>
      </c>
      <c r="DX10" s="94">
        <v>21</v>
      </c>
      <c r="DY10" s="94">
        <v>21</v>
      </c>
      <c r="DZ10" s="94">
        <v>21</v>
      </c>
      <c r="EA10" s="94">
        <v>21</v>
      </c>
      <c r="EB10" s="94">
        <v>21</v>
      </c>
      <c r="EC10" s="94">
        <v>21</v>
      </c>
      <c r="ED10" s="94">
        <v>21</v>
      </c>
      <c r="EE10" s="94">
        <v>21</v>
      </c>
      <c r="EF10" s="94">
        <v>21</v>
      </c>
      <c r="EG10" s="94">
        <v>21</v>
      </c>
      <c r="EH10" s="94">
        <v>21</v>
      </c>
      <c r="EI10" s="94">
        <v>21</v>
      </c>
      <c r="EJ10" s="94">
        <v>21</v>
      </c>
      <c r="EK10" s="94">
        <v>21</v>
      </c>
      <c r="EL10" s="94">
        <v>20</v>
      </c>
      <c r="EM10" s="94">
        <v>20</v>
      </c>
      <c r="EN10" s="94">
        <v>20</v>
      </c>
      <c r="EO10" s="94">
        <v>20</v>
      </c>
      <c r="EP10" s="94">
        <v>20</v>
      </c>
      <c r="EQ10" s="94">
        <v>20</v>
      </c>
      <c r="ER10" s="94">
        <v>20</v>
      </c>
      <c r="ES10" s="94">
        <v>20</v>
      </c>
      <c r="ET10" s="94">
        <v>20</v>
      </c>
      <c r="EU10" s="94">
        <v>21</v>
      </c>
      <c r="EV10" s="94">
        <v>21</v>
      </c>
      <c r="EW10" s="94">
        <v>21</v>
      </c>
      <c r="EX10" s="94">
        <v>21</v>
      </c>
      <c r="EY10" s="94">
        <v>21</v>
      </c>
      <c r="EZ10" s="94">
        <v>21</v>
      </c>
      <c r="FA10" s="94">
        <v>21</v>
      </c>
      <c r="FB10" s="94">
        <v>21</v>
      </c>
      <c r="FC10" s="94">
        <v>21</v>
      </c>
      <c r="FD10" s="94">
        <v>19</v>
      </c>
      <c r="FE10" s="94">
        <v>20</v>
      </c>
    </row>
    <row r="11" spans="1:161" s="50" customFormat="1">
      <c r="A11" s="92"/>
      <c r="B11" s="93" t="s">
        <v>4</v>
      </c>
      <c r="C11" s="94" t="s">
        <v>17</v>
      </c>
      <c r="D11" s="94">
        <v>14</v>
      </c>
      <c r="E11" s="94">
        <v>14</v>
      </c>
      <c r="F11" s="94">
        <v>14</v>
      </c>
      <c r="G11" s="94">
        <v>14</v>
      </c>
      <c r="H11" s="94">
        <v>14</v>
      </c>
      <c r="I11" s="94">
        <v>14</v>
      </c>
      <c r="J11" s="94">
        <v>14</v>
      </c>
      <c r="K11" s="94">
        <v>14</v>
      </c>
      <c r="L11" s="94">
        <v>14</v>
      </c>
      <c r="M11" s="94">
        <v>13</v>
      </c>
      <c r="N11" s="94">
        <v>11</v>
      </c>
      <c r="O11" s="94">
        <v>10</v>
      </c>
      <c r="P11" s="94">
        <v>11</v>
      </c>
      <c r="Q11" s="94">
        <v>11</v>
      </c>
      <c r="R11" s="94">
        <v>10</v>
      </c>
      <c r="S11" s="94">
        <v>9</v>
      </c>
      <c r="T11" s="94">
        <v>6</v>
      </c>
      <c r="U11" s="94">
        <v>6</v>
      </c>
      <c r="V11" s="94">
        <v>6</v>
      </c>
      <c r="W11" s="94">
        <v>6</v>
      </c>
      <c r="X11" s="94">
        <v>6</v>
      </c>
      <c r="Y11" s="94">
        <v>4</v>
      </c>
      <c r="Z11" s="94">
        <v>5</v>
      </c>
      <c r="AA11" s="94">
        <v>4</v>
      </c>
      <c r="AB11" s="94">
        <v>4</v>
      </c>
      <c r="AC11" s="94">
        <v>4</v>
      </c>
      <c r="AD11" s="94">
        <v>4</v>
      </c>
      <c r="AE11" s="94">
        <v>4</v>
      </c>
      <c r="AF11" s="94">
        <v>4</v>
      </c>
      <c r="AG11" s="94">
        <v>4</v>
      </c>
      <c r="AH11" s="94">
        <v>4</v>
      </c>
      <c r="AI11" s="94">
        <v>4</v>
      </c>
      <c r="AJ11" s="94">
        <v>4</v>
      </c>
      <c r="AK11" s="94">
        <v>4</v>
      </c>
      <c r="AL11" s="94">
        <v>4</v>
      </c>
      <c r="AM11" s="94">
        <v>4</v>
      </c>
      <c r="AN11" s="94">
        <v>4</v>
      </c>
      <c r="AO11" s="94">
        <v>4</v>
      </c>
      <c r="AP11" s="94">
        <v>4</v>
      </c>
      <c r="AQ11" s="94">
        <v>4</v>
      </c>
      <c r="AR11" s="94">
        <v>4</v>
      </c>
      <c r="AS11" s="94">
        <v>4</v>
      </c>
      <c r="AT11" s="94">
        <v>4</v>
      </c>
      <c r="AU11" s="94">
        <v>4</v>
      </c>
      <c r="AV11" s="94">
        <v>4</v>
      </c>
      <c r="AW11" s="94">
        <v>4</v>
      </c>
      <c r="AX11" s="94">
        <v>4</v>
      </c>
      <c r="AY11" s="94">
        <v>4</v>
      </c>
      <c r="AZ11" s="94">
        <v>4</v>
      </c>
      <c r="BA11" s="94">
        <v>4</v>
      </c>
      <c r="BB11" s="94">
        <v>4</v>
      </c>
      <c r="BC11" s="94">
        <v>4</v>
      </c>
      <c r="BD11" s="94">
        <v>4</v>
      </c>
      <c r="BE11" s="94">
        <v>4</v>
      </c>
      <c r="BF11" s="94">
        <v>4</v>
      </c>
      <c r="BG11" s="94">
        <v>4</v>
      </c>
      <c r="BH11" s="94">
        <v>4</v>
      </c>
      <c r="BI11" s="94">
        <v>4</v>
      </c>
      <c r="BJ11" s="94">
        <v>4</v>
      </c>
      <c r="BK11" s="94">
        <v>4</v>
      </c>
      <c r="BL11" s="94">
        <v>4</v>
      </c>
      <c r="BM11" s="94">
        <v>4</v>
      </c>
      <c r="BN11" s="94">
        <v>4</v>
      </c>
      <c r="BO11" s="94">
        <v>4</v>
      </c>
      <c r="BP11" s="94">
        <v>4</v>
      </c>
      <c r="BQ11" s="94">
        <v>4</v>
      </c>
      <c r="BR11" s="94">
        <v>4</v>
      </c>
      <c r="BS11" s="94">
        <v>4</v>
      </c>
      <c r="BT11" s="94">
        <v>4</v>
      </c>
      <c r="BU11" s="94">
        <v>4</v>
      </c>
      <c r="BV11" s="94">
        <v>4</v>
      </c>
      <c r="BW11" s="94">
        <v>4</v>
      </c>
      <c r="BX11" s="94">
        <v>4</v>
      </c>
      <c r="BY11" s="94">
        <v>4</v>
      </c>
      <c r="BZ11" s="94">
        <v>4</v>
      </c>
      <c r="CA11" s="94">
        <v>4</v>
      </c>
      <c r="CB11" s="94">
        <v>4</v>
      </c>
      <c r="CC11" s="94">
        <v>4</v>
      </c>
      <c r="CD11" s="94">
        <v>4</v>
      </c>
      <c r="CE11" s="94">
        <v>4</v>
      </c>
      <c r="CF11" s="94">
        <v>4</v>
      </c>
      <c r="CG11" s="94">
        <v>4</v>
      </c>
      <c r="CH11" s="94">
        <v>4</v>
      </c>
      <c r="CI11" s="94">
        <v>4</v>
      </c>
      <c r="CJ11" s="94">
        <v>4</v>
      </c>
      <c r="CK11" s="94">
        <v>4</v>
      </c>
      <c r="CL11" s="94">
        <v>4</v>
      </c>
      <c r="CM11" s="94">
        <v>4</v>
      </c>
      <c r="CN11" s="94">
        <v>4</v>
      </c>
      <c r="CO11" s="94">
        <v>4</v>
      </c>
      <c r="CP11" s="94">
        <v>4</v>
      </c>
      <c r="CQ11" s="94">
        <v>4</v>
      </c>
      <c r="CR11" s="94">
        <v>4</v>
      </c>
      <c r="CS11" s="94">
        <v>4</v>
      </c>
      <c r="CT11" s="94">
        <v>4</v>
      </c>
      <c r="CU11" s="94">
        <v>4</v>
      </c>
      <c r="CV11" s="94">
        <v>4</v>
      </c>
      <c r="CW11" s="94">
        <v>4</v>
      </c>
      <c r="CX11" s="94">
        <v>4</v>
      </c>
      <c r="CY11" s="94">
        <v>4</v>
      </c>
      <c r="CZ11" s="94">
        <v>4</v>
      </c>
      <c r="DA11" s="94">
        <v>4</v>
      </c>
      <c r="DB11" s="94">
        <v>4</v>
      </c>
      <c r="DC11" s="94">
        <v>4</v>
      </c>
      <c r="DD11" s="94">
        <v>4</v>
      </c>
      <c r="DE11" s="94">
        <v>4</v>
      </c>
      <c r="DF11" s="94">
        <v>4</v>
      </c>
      <c r="DG11" s="94">
        <v>4</v>
      </c>
      <c r="DH11" s="94">
        <v>4</v>
      </c>
      <c r="DI11" s="94">
        <v>4</v>
      </c>
      <c r="DJ11" s="94">
        <v>4</v>
      </c>
      <c r="DK11" s="94">
        <v>4</v>
      </c>
      <c r="DL11" s="94">
        <v>4</v>
      </c>
      <c r="DM11" s="94">
        <v>4</v>
      </c>
      <c r="DN11" s="94">
        <v>4</v>
      </c>
      <c r="DO11" s="94">
        <v>4</v>
      </c>
      <c r="DP11" s="94">
        <v>4</v>
      </c>
      <c r="DQ11" s="94">
        <v>4</v>
      </c>
      <c r="DR11" s="94">
        <v>4</v>
      </c>
      <c r="DS11" s="94">
        <v>4</v>
      </c>
      <c r="DT11" s="94">
        <v>4</v>
      </c>
      <c r="DU11" s="94">
        <v>4</v>
      </c>
      <c r="DV11" s="94">
        <v>4</v>
      </c>
      <c r="DW11" s="94">
        <v>4</v>
      </c>
      <c r="DX11" s="94">
        <v>4</v>
      </c>
      <c r="DY11" s="94">
        <v>4</v>
      </c>
      <c r="DZ11" s="94">
        <v>4</v>
      </c>
      <c r="EA11" s="94">
        <v>4</v>
      </c>
      <c r="EB11" s="94">
        <v>4</v>
      </c>
      <c r="EC11" s="94">
        <v>4</v>
      </c>
      <c r="ED11" s="94">
        <v>4</v>
      </c>
      <c r="EE11" s="94">
        <v>4</v>
      </c>
      <c r="EF11" s="94">
        <v>4</v>
      </c>
      <c r="EG11" s="94">
        <v>4</v>
      </c>
      <c r="EH11" s="94">
        <v>4</v>
      </c>
      <c r="EI11" s="94">
        <v>4</v>
      </c>
      <c r="EJ11" s="94">
        <v>4</v>
      </c>
      <c r="EK11" s="94">
        <v>4</v>
      </c>
      <c r="EL11" s="94">
        <v>4</v>
      </c>
      <c r="EM11" s="94">
        <v>4</v>
      </c>
      <c r="EN11" s="94">
        <v>4</v>
      </c>
      <c r="EO11" s="94">
        <v>4</v>
      </c>
      <c r="EP11" s="94">
        <v>4</v>
      </c>
      <c r="EQ11" s="94">
        <v>4</v>
      </c>
      <c r="ER11" s="94">
        <v>4</v>
      </c>
      <c r="ES11" s="94">
        <v>4</v>
      </c>
      <c r="ET11" s="94">
        <v>4</v>
      </c>
      <c r="EU11" s="94">
        <v>4</v>
      </c>
      <c r="EV11" s="94">
        <v>4</v>
      </c>
      <c r="EW11" s="94">
        <v>4</v>
      </c>
      <c r="EX11" s="94">
        <v>4</v>
      </c>
      <c r="EY11" s="94">
        <v>4</v>
      </c>
      <c r="EZ11" s="94">
        <v>4</v>
      </c>
      <c r="FA11" s="94">
        <v>4</v>
      </c>
      <c r="FB11" s="94">
        <v>4</v>
      </c>
      <c r="FC11" s="94">
        <v>4</v>
      </c>
      <c r="FD11" s="94">
        <v>4</v>
      </c>
      <c r="FE11" s="94">
        <v>4</v>
      </c>
    </row>
    <row r="12" spans="1:161" s="50" customFormat="1">
      <c r="A12" s="92"/>
      <c r="B12" s="93" t="s">
        <v>854</v>
      </c>
      <c r="C12" s="94" t="s">
        <v>18</v>
      </c>
      <c r="D12" s="94">
        <v>6</v>
      </c>
      <c r="E12" s="94">
        <v>5</v>
      </c>
      <c r="F12" s="94">
        <v>5</v>
      </c>
      <c r="G12" s="94">
        <v>5</v>
      </c>
      <c r="H12" s="94">
        <v>5</v>
      </c>
      <c r="I12" s="94">
        <v>5</v>
      </c>
      <c r="J12" s="94">
        <v>5</v>
      </c>
      <c r="K12" s="94">
        <v>5</v>
      </c>
      <c r="L12" s="94">
        <v>5</v>
      </c>
      <c r="M12" s="94">
        <v>5</v>
      </c>
      <c r="N12" s="94">
        <v>5</v>
      </c>
      <c r="O12" s="94">
        <v>4</v>
      </c>
      <c r="P12" s="94">
        <v>2</v>
      </c>
      <c r="Q12" s="94">
        <v>2</v>
      </c>
      <c r="R12" s="94">
        <v>2</v>
      </c>
      <c r="S12" s="94">
        <v>2</v>
      </c>
      <c r="T12" s="94">
        <v>2</v>
      </c>
      <c r="U12" s="94">
        <v>2</v>
      </c>
      <c r="V12" s="94">
        <v>2</v>
      </c>
      <c r="W12" s="94">
        <v>2</v>
      </c>
      <c r="X12" s="94">
        <v>2</v>
      </c>
      <c r="Y12" s="94">
        <v>1</v>
      </c>
      <c r="Z12" s="94">
        <v>1</v>
      </c>
      <c r="AA12" s="94">
        <v>1</v>
      </c>
      <c r="AB12" s="94">
        <v>1</v>
      </c>
      <c r="AC12" s="94">
        <v>1</v>
      </c>
      <c r="AD12" s="94">
        <v>1</v>
      </c>
      <c r="AE12" s="94">
        <v>1</v>
      </c>
      <c r="AF12" s="94">
        <v>1</v>
      </c>
      <c r="AG12" s="94">
        <v>1</v>
      </c>
      <c r="AH12" s="94">
        <v>1</v>
      </c>
      <c r="AI12" s="94">
        <v>1</v>
      </c>
      <c r="AJ12" s="94">
        <v>1</v>
      </c>
      <c r="AK12" s="94">
        <v>1</v>
      </c>
      <c r="AL12" s="94">
        <v>1</v>
      </c>
      <c r="AM12" s="94">
        <v>1</v>
      </c>
      <c r="AN12" s="94">
        <v>1</v>
      </c>
      <c r="AO12" s="94">
        <v>1</v>
      </c>
      <c r="AP12" s="94">
        <v>1</v>
      </c>
      <c r="AQ12" s="94">
        <v>1</v>
      </c>
      <c r="AR12" s="94">
        <v>1</v>
      </c>
      <c r="AS12" s="94">
        <v>1</v>
      </c>
      <c r="AT12" s="94">
        <v>1</v>
      </c>
      <c r="AU12" s="94">
        <v>1</v>
      </c>
      <c r="AV12" s="94">
        <v>1</v>
      </c>
      <c r="AW12" s="94">
        <v>1</v>
      </c>
      <c r="AX12" s="94">
        <v>1</v>
      </c>
      <c r="AY12" s="94">
        <v>1</v>
      </c>
      <c r="AZ12" s="94">
        <v>1</v>
      </c>
      <c r="BA12" s="94">
        <v>1</v>
      </c>
      <c r="BB12" s="94">
        <v>1</v>
      </c>
      <c r="BC12" s="94">
        <v>1</v>
      </c>
      <c r="BD12" s="94">
        <v>1</v>
      </c>
      <c r="BE12" s="94">
        <v>1</v>
      </c>
      <c r="BF12" s="94">
        <v>1</v>
      </c>
      <c r="BG12" s="94">
        <v>1</v>
      </c>
      <c r="BH12" s="94">
        <v>1</v>
      </c>
      <c r="BI12" s="94">
        <v>1</v>
      </c>
      <c r="BJ12" s="94">
        <v>1</v>
      </c>
      <c r="BK12" s="94">
        <v>1</v>
      </c>
      <c r="BL12" s="94">
        <v>1</v>
      </c>
      <c r="BM12" s="94">
        <v>1</v>
      </c>
      <c r="BN12" s="94">
        <v>1</v>
      </c>
      <c r="BO12" s="94">
        <v>1</v>
      </c>
      <c r="BP12" s="94">
        <v>1</v>
      </c>
      <c r="BQ12" s="94">
        <v>1</v>
      </c>
      <c r="BR12" s="94">
        <v>1</v>
      </c>
      <c r="BS12" s="94">
        <v>1</v>
      </c>
      <c r="BT12" s="94">
        <v>1</v>
      </c>
      <c r="BU12" s="94">
        <v>1</v>
      </c>
      <c r="BV12" s="94">
        <v>1</v>
      </c>
      <c r="BW12" s="94">
        <v>1</v>
      </c>
      <c r="BX12" s="94">
        <v>1</v>
      </c>
      <c r="BY12" s="94">
        <v>1</v>
      </c>
      <c r="BZ12" s="94">
        <v>1</v>
      </c>
      <c r="CA12" s="94">
        <v>1</v>
      </c>
      <c r="CB12" s="94">
        <v>1</v>
      </c>
      <c r="CC12" s="94">
        <v>1</v>
      </c>
      <c r="CD12" s="94">
        <v>1</v>
      </c>
      <c r="CE12" s="94">
        <v>1</v>
      </c>
      <c r="CF12" s="94">
        <v>1</v>
      </c>
      <c r="CG12" s="94">
        <v>1</v>
      </c>
      <c r="CH12" s="94">
        <v>1</v>
      </c>
      <c r="CI12" s="94">
        <v>1</v>
      </c>
      <c r="CJ12" s="94">
        <v>1</v>
      </c>
      <c r="CK12" s="94">
        <v>1</v>
      </c>
      <c r="CL12" s="94">
        <v>1</v>
      </c>
      <c r="CM12" s="94">
        <v>1</v>
      </c>
      <c r="CN12" s="94">
        <v>1</v>
      </c>
      <c r="CO12" s="94">
        <v>1</v>
      </c>
      <c r="CP12" s="94">
        <v>1</v>
      </c>
      <c r="CQ12" s="94">
        <v>1</v>
      </c>
      <c r="CR12" s="94">
        <v>1</v>
      </c>
      <c r="CS12" s="94">
        <v>1</v>
      </c>
      <c r="CT12" s="94">
        <v>1</v>
      </c>
      <c r="CU12" s="94">
        <v>1</v>
      </c>
      <c r="CV12" s="94">
        <v>1</v>
      </c>
      <c r="CW12" s="94">
        <v>1</v>
      </c>
      <c r="CX12" s="94">
        <v>1</v>
      </c>
      <c r="CY12" s="94">
        <v>1</v>
      </c>
      <c r="CZ12" s="94">
        <v>1</v>
      </c>
      <c r="DA12" s="94">
        <v>1</v>
      </c>
      <c r="DB12" s="94">
        <v>1</v>
      </c>
      <c r="DC12" s="94">
        <v>1</v>
      </c>
      <c r="DD12" s="94">
        <v>1</v>
      </c>
      <c r="DE12" s="94">
        <v>1</v>
      </c>
      <c r="DF12" s="94">
        <v>1</v>
      </c>
      <c r="DG12" s="94">
        <v>1</v>
      </c>
      <c r="DH12" s="94">
        <v>1</v>
      </c>
      <c r="DI12" s="94">
        <v>1</v>
      </c>
      <c r="DJ12" s="94">
        <v>1</v>
      </c>
      <c r="DK12" s="94">
        <v>1</v>
      </c>
      <c r="DL12" s="94">
        <v>1</v>
      </c>
      <c r="DM12" s="94">
        <v>1</v>
      </c>
      <c r="DN12" s="94">
        <v>1</v>
      </c>
      <c r="DO12" s="94">
        <v>1</v>
      </c>
      <c r="DP12" s="94">
        <v>1</v>
      </c>
      <c r="DQ12" s="94">
        <v>1</v>
      </c>
      <c r="DR12" s="94">
        <v>1</v>
      </c>
      <c r="DS12" s="94">
        <v>1</v>
      </c>
      <c r="DT12" s="94">
        <v>1</v>
      </c>
      <c r="DU12" s="94">
        <v>1</v>
      </c>
      <c r="DV12" s="94">
        <v>1</v>
      </c>
      <c r="DW12" s="94">
        <v>1</v>
      </c>
      <c r="DX12" s="94">
        <v>1</v>
      </c>
      <c r="DY12" s="94">
        <v>1</v>
      </c>
      <c r="DZ12" s="94">
        <v>1</v>
      </c>
      <c r="EA12" s="94">
        <v>1</v>
      </c>
      <c r="EB12" s="94">
        <v>1</v>
      </c>
      <c r="EC12" s="94">
        <v>1</v>
      </c>
      <c r="ED12" s="94">
        <v>1</v>
      </c>
      <c r="EE12" s="94">
        <v>1</v>
      </c>
      <c r="EF12" s="94">
        <v>1</v>
      </c>
      <c r="EG12" s="94">
        <v>1</v>
      </c>
      <c r="EH12" s="94">
        <v>1</v>
      </c>
      <c r="EI12" s="94">
        <v>1</v>
      </c>
      <c r="EJ12" s="94">
        <v>1</v>
      </c>
      <c r="EK12" s="94">
        <v>1</v>
      </c>
      <c r="EL12" s="94">
        <v>1</v>
      </c>
      <c r="EM12" s="94">
        <v>1</v>
      </c>
      <c r="EN12" s="94">
        <v>1</v>
      </c>
      <c r="EO12" s="94">
        <v>1</v>
      </c>
      <c r="EP12" s="94">
        <v>1</v>
      </c>
      <c r="EQ12" s="94">
        <v>1</v>
      </c>
      <c r="ER12" s="94">
        <v>1</v>
      </c>
      <c r="ES12" s="94">
        <v>1</v>
      </c>
      <c r="ET12" s="94">
        <v>1</v>
      </c>
      <c r="EU12" s="94">
        <v>1</v>
      </c>
      <c r="EV12" s="94">
        <v>1</v>
      </c>
      <c r="EW12" s="94">
        <v>1</v>
      </c>
      <c r="EX12" s="94">
        <v>1</v>
      </c>
      <c r="EY12" s="94">
        <v>1</v>
      </c>
      <c r="EZ12" s="94">
        <v>1</v>
      </c>
      <c r="FA12" s="94">
        <v>1</v>
      </c>
      <c r="FB12" s="94">
        <v>1</v>
      </c>
      <c r="FC12" s="94">
        <v>1</v>
      </c>
      <c r="FD12" s="94">
        <v>1</v>
      </c>
      <c r="FE12" s="94">
        <v>1</v>
      </c>
    </row>
    <row r="13" spans="1:161" s="50" customFormat="1">
      <c r="A13" s="92"/>
      <c r="B13" s="93" t="s">
        <v>5</v>
      </c>
      <c r="C13" s="94" t="s">
        <v>19</v>
      </c>
      <c r="D13" s="94">
        <v>40</v>
      </c>
      <c r="E13" s="94">
        <v>40</v>
      </c>
      <c r="F13" s="94">
        <v>40</v>
      </c>
      <c r="G13" s="94">
        <v>40</v>
      </c>
      <c r="H13" s="94">
        <v>40</v>
      </c>
      <c r="I13" s="94">
        <v>40</v>
      </c>
      <c r="J13" s="94">
        <v>40</v>
      </c>
      <c r="K13" s="94">
        <v>36</v>
      </c>
      <c r="L13" s="94">
        <v>38</v>
      </c>
      <c r="M13" s="94">
        <v>43</v>
      </c>
      <c r="N13" s="94">
        <v>55</v>
      </c>
      <c r="O13" s="94">
        <v>35</v>
      </c>
      <c r="P13" s="94">
        <v>26</v>
      </c>
      <c r="Q13" s="94">
        <v>22</v>
      </c>
      <c r="R13" s="94">
        <v>20</v>
      </c>
      <c r="S13" s="94">
        <v>18</v>
      </c>
      <c r="T13" s="94">
        <v>19</v>
      </c>
      <c r="U13" s="94">
        <v>18</v>
      </c>
      <c r="V13" s="94">
        <v>23</v>
      </c>
      <c r="W13" s="94">
        <v>22</v>
      </c>
      <c r="X13" s="94">
        <v>21</v>
      </c>
      <c r="Y13" s="94">
        <v>22</v>
      </c>
      <c r="Z13" s="94">
        <v>20</v>
      </c>
      <c r="AA13" s="94">
        <v>20</v>
      </c>
      <c r="AB13" s="94">
        <v>24</v>
      </c>
      <c r="AC13" s="94">
        <v>22</v>
      </c>
      <c r="AD13" s="94">
        <v>22</v>
      </c>
      <c r="AE13" s="94">
        <v>20</v>
      </c>
      <c r="AF13" s="94">
        <v>18</v>
      </c>
      <c r="AG13" s="94">
        <v>17</v>
      </c>
      <c r="AH13" s="94">
        <v>18</v>
      </c>
      <c r="AI13" s="94">
        <v>16</v>
      </c>
      <c r="AJ13" s="94">
        <v>16</v>
      </c>
      <c r="AK13" s="94">
        <v>16</v>
      </c>
      <c r="AL13" s="94">
        <v>16</v>
      </c>
      <c r="AM13" s="94">
        <v>16</v>
      </c>
      <c r="AN13" s="94">
        <v>16</v>
      </c>
      <c r="AO13" s="94">
        <v>16</v>
      </c>
      <c r="AP13" s="94">
        <v>16</v>
      </c>
      <c r="AQ13" s="94">
        <v>16</v>
      </c>
      <c r="AR13" s="94">
        <v>16</v>
      </c>
      <c r="AS13" s="94">
        <v>17</v>
      </c>
      <c r="AT13" s="94">
        <v>16</v>
      </c>
      <c r="AU13" s="94">
        <v>16</v>
      </c>
      <c r="AV13" s="94">
        <v>16</v>
      </c>
      <c r="AW13" s="94">
        <v>16</v>
      </c>
      <c r="AX13" s="94">
        <v>16</v>
      </c>
      <c r="AY13" s="94">
        <v>16</v>
      </c>
      <c r="AZ13" s="94">
        <v>16</v>
      </c>
      <c r="BA13" s="94">
        <v>15</v>
      </c>
      <c r="BB13" s="94">
        <v>15</v>
      </c>
      <c r="BC13" s="94">
        <v>15</v>
      </c>
      <c r="BD13" s="94">
        <v>14</v>
      </c>
      <c r="BE13" s="94">
        <v>14</v>
      </c>
      <c r="BF13" s="94">
        <v>14</v>
      </c>
      <c r="BG13" s="94">
        <v>14</v>
      </c>
      <c r="BH13" s="94">
        <v>14</v>
      </c>
      <c r="BI13" s="94">
        <v>14</v>
      </c>
      <c r="BJ13" s="94">
        <v>14</v>
      </c>
      <c r="BK13" s="94">
        <v>14</v>
      </c>
      <c r="BL13" s="94">
        <v>14</v>
      </c>
      <c r="BM13" s="94">
        <v>14</v>
      </c>
      <c r="BN13" s="94">
        <v>14</v>
      </c>
      <c r="BO13" s="94">
        <v>14</v>
      </c>
      <c r="BP13" s="94">
        <v>14</v>
      </c>
      <c r="BQ13" s="94">
        <v>14</v>
      </c>
      <c r="BR13" s="94">
        <v>14</v>
      </c>
      <c r="BS13" s="94">
        <v>15</v>
      </c>
      <c r="BT13" s="94">
        <v>15</v>
      </c>
      <c r="BU13" s="94">
        <v>15</v>
      </c>
      <c r="BV13" s="94">
        <v>15</v>
      </c>
      <c r="BW13" s="94">
        <v>15</v>
      </c>
      <c r="BX13" s="94">
        <v>14</v>
      </c>
      <c r="BY13" s="94">
        <v>14</v>
      </c>
      <c r="BZ13" s="94">
        <v>14</v>
      </c>
      <c r="CA13" s="94">
        <v>14</v>
      </c>
      <c r="CB13" s="94">
        <v>13</v>
      </c>
      <c r="CC13" s="94">
        <v>13</v>
      </c>
      <c r="CD13" s="94">
        <v>13</v>
      </c>
      <c r="CE13" s="94">
        <v>15</v>
      </c>
      <c r="CF13" s="94">
        <v>15</v>
      </c>
      <c r="CG13" s="94">
        <v>14</v>
      </c>
      <c r="CH13" s="94">
        <v>14</v>
      </c>
      <c r="CI13" s="94">
        <v>14</v>
      </c>
      <c r="CJ13" s="94">
        <v>14</v>
      </c>
      <c r="CK13" s="94">
        <v>14</v>
      </c>
      <c r="CL13" s="94">
        <v>14</v>
      </c>
      <c r="CM13" s="94">
        <v>14</v>
      </c>
      <c r="CN13" s="94">
        <v>14</v>
      </c>
      <c r="CO13" s="94">
        <v>14</v>
      </c>
      <c r="CP13" s="94">
        <v>14</v>
      </c>
      <c r="CQ13" s="94">
        <v>14</v>
      </c>
      <c r="CR13" s="94">
        <v>14</v>
      </c>
      <c r="CS13" s="94">
        <v>14</v>
      </c>
      <c r="CT13" s="94">
        <v>14</v>
      </c>
      <c r="CU13" s="94">
        <v>14</v>
      </c>
      <c r="CV13" s="94">
        <v>14</v>
      </c>
      <c r="CW13" s="94">
        <v>14</v>
      </c>
      <c r="CX13" s="94">
        <v>14</v>
      </c>
      <c r="CY13" s="94">
        <v>14</v>
      </c>
      <c r="CZ13" s="94">
        <v>14</v>
      </c>
      <c r="DA13" s="94">
        <v>14</v>
      </c>
      <c r="DB13" s="94">
        <v>14</v>
      </c>
      <c r="DC13" s="94">
        <v>14</v>
      </c>
      <c r="DD13" s="94">
        <v>14</v>
      </c>
      <c r="DE13" s="94">
        <v>14</v>
      </c>
      <c r="DF13" s="94">
        <v>14</v>
      </c>
      <c r="DG13" s="94">
        <v>14</v>
      </c>
      <c r="DH13" s="94">
        <v>13</v>
      </c>
      <c r="DI13" s="94">
        <v>13</v>
      </c>
      <c r="DJ13" s="94">
        <v>13</v>
      </c>
      <c r="DK13" s="94">
        <v>13</v>
      </c>
      <c r="DL13" s="94">
        <v>13</v>
      </c>
      <c r="DM13" s="94">
        <v>14</v>
      </c>
      <c r="DN13" s="94">
        <v>14</v>
      </c>
      <c r="DO13" s="94">
        <v>14</v>
      </c>
      <c r="DP13" s="94">
        <v>14</v>
      </c>
      <c r="DQ13" s="94">
        <v>14</v>
      </c>
      <c r="DR13" s="94">
        <v>14</v>
      </c>
      <c r="DS13" s="94">
        <v>14</v>
      </c>
      <c r="DT13" s="94">
        <v>14</v>
      </c>
      <c r="DU13" s="94">
        <v>14</v>
      </c>
      <c r="DV13" s="94">
        <v>14</v>
      </c>
      <c r="DW13" s="94">
        <v>14</v>
      </c>
      <c r="DX13" s="94">
        <v>14</v>
      </c>
      <c r="DY13" s="94">
        <v>14</v>
      </c>
      <c r="DZ13" s="94">
        <v>14</v>
      </c>
      <c r="EA13" s="94">
        <v>14</v>
      </c>
      <c r="EB13" s="94">
        <v>14</v>
      </c>
      <c r="EC13" s="94">
        <v>14</v>
      </c>
      <c r="ED13" s="94">
        <v>14</v>
      </c>
      <c r="EE13" s="94">
        <v>13</v>
      </c>
      <c r="EF13" s="94">
        <v>13</v>
      </c>
      <c r="EG13" s="94">
        <v>13</v>
      </c>
      <c r="EH13" s="94">
        <v>13</v>
      </c>
      <c r="EI13" s="94">
        <v>13</v>
      </c>
      <c r="EJ13" s="94">
        <v>12</v>
      </c>
      <c r="EK13" s="94">
        <v>12</v>
      </c>
      <c r="EL13" s="94">
        <v>12</v>
      </c>
      <c r="EM13" s="94">
        <v>12</v>
      </c>
      <c r="EN13" s="94">
        <v>12</v>
      </c>
      <c r="EO13" s="94">
        <v>12</v>
      </c>
      <c r="EP13" s="94">
        <v>12</v>
      </c>
      <c r="EQ13" s="94">
        <v>12</v>
      </c>
      <c r="ER13" s="94">
        <v>12</v>
      </c>
      <c r="ES13" s="94">
        <v>12</v>
      </c>
      <c r="ET13" s="94">
        <v>12</v>
      </c>
      <c r="EU13" s="94">
        <v>12</v>
      </c>
      <c r="EV13" s="94">
        <v>12</v>
      </c>
      <c r="EW13" s="94">
        <v>12</v>
      </c>
      <c r="EX13" s="94">
        <v>12</v>
      </c>
      <c r="EY13" s="94">
        <v>12</v>
      </c>
      <c r="EZ13" s="94">
        <v>12</v>
      </c>
      <c r="FA13" s="94">
        <v>12</v>
      </c>
      <c r="FB13" s="94">
        <v>12</v>
      </c>
      <c r="FC13" s="94">
        <v>12</v>
      </c>
      <c r="FD13" s="94">
        <v>12</v>
      </c>
      <c r="FE13" s="94">
        <v>11</v>
      </c>
    </row>
    <row r="14" spans="1:161" s="50" customFormat="1">
      <c r="A14" s="92"/>
      <c r="B14" s="93" t="s">
        <v>117</v>
      </c>
      <c r="C14" s="94" t="s">
        <v>145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95">
        <v>0</v>
      </c>
      <c r="AK14" s="95">
        <v>0</v>
      </c>
      <c r="AL14" s="95">
        <v>0</v>
      </c>
      <c r="AM14" s="95">
        <v>0</v>
      </c>
      <c r="AN14" s="95">
        <v>0</v>
      </c>
      <c r="AO14" s="95">
        <v>0</v>
      </c>
      <c r="AP14" s="95">
        <v>1</v>
      </c>
      <c r="AQ14" s="95">
        <v>1</v>
      </c>
      <c r="AR14" s="95">
        <v>1</v>
      </c>
      <c r="AS14" s="95">
        <v>1</v>
      </c>
      <c r="AT14" s="95">
        <v>1</v>
      </c>
      <c r="AU14" s="95">
        <v>1</v>
      </c>
      <c r="AV14" s="95">
        <v>1</v>
      </c>
      <c r="AW14" s="95">
        <v>1</v>
      </c>
      <c r="AX14" s="95">
        <v>1</v>
      </c>
      <c r="AY14" s="95">
        <v>1</v>
      </c>
      <c r="AZ14" s="95">
        <v>1</v>
      </c>
      <c r="BA14" s="95">
        <v>2</v>
      </c>
      <c r="BB14" s="95">
        <v>2</v>
      </c>
      <c r="BC14" s="95">
        <v>2</v>
      </c>
      <c r="BD14" s="95">
        <v>2</v>
      </c>
      <c r="BE14" s="95">
        <v>2</v>
      </c>
      <c r="BF14" s="95">
        <v>2</v>
      </c>
      <c r="BG14" s="95">
        <v>2</v>
      </c>
      <c r="BH14" s="95">
        <v>2</v>
      </c>
      <c r="BI14" s="95">
        <v>2</v>
      </c>
      <c r="BJ14" s="95">
        <v>2</v>
      </c>
      <c r="BK14" s="95">
        <v>2</v>
      </c>
      <c r="BL14" s="95">
        <v>2</v>
      </c>
      <c r="BM14" s="95">
        <v>2</v>
      </c>
      <c r="BN14" s="95">
        <v>2</v>
      </c>
      <c r="BO14" s="95">
        <v>2</v>
      </c>
      <c r="BP14" s="95">
        <v>2</v>
      </c>
      <c r="BQ14" s="95">
        <v>2</v>
      </c>
      <c r="BR14" s="95">
        <v>2</v>
      </c>
      <c r="BS14" s="95">
        <v>2</v>
      </c>
      <c r="BT14" s="95">
        <v>2</v>
      </c>
      <c r="BU14" s="95">
        <v>2</v>
      </c>
      <c r="BV14" s="95">
        <v>2</v>
      </c>
      <c r="BW14" s="95">
        <v>2</v>
      </c>
      <c r="BX14" s="95">
        <v>2</v>
      </c>
      <c r="BY14" s="95">
        <v>2</v>
      </c>
      <c r="BZ14" s="95">
        <v>2</v>
      </c>
      <c r="CA14" s="95">
        <v>2</v>
      </c>
      <c r="CB14" s="95">
        <v>2</v>
      </c>
      <c r="CC14" s="95">
        <v>2</v>
      </c>
      <c r="CD14" s="95">
        <v>2</v>
      </c>
      <c r="CE14" s="95">
        <v>2</v>
      </c>
      <c r="CF14" s="95">
        <v>2</v>
      </c>
      <c r="CG14" s="95">
        <v>2</v>
      </c>
      <c r="CH14" s="95">
        <v>2</v>
      </c>
      <c r="CI14" s="95">
        <v>3</v>
      </c>
      <c r="CJ14" s="95">
        <v>3</v>
      </c>
      <c r="CK14" s="95">
        <v>3</v>
      </c>
      <c r="CL14" s="95">
        <v>3</v>
      </c>
      <c r="CM14" s="95">
        <v>3</v>
      </c>
      <c r="CN14" s="95">
        <v>3</v>
      </c>
      <c r="CO14" s="95">
        <v>3</v>
      </c>
      <c r="CP14" s="95">
        <v>3</v>
      </c>
      <c r="CQ14" s="95">
        <v>3</v>
      </c>
      <c r="CR14" s="95">
        <v>3</v>
      </c>
      <c r="CS14" s="95">
        <v>3</v>
      </c>
      <c r="CT14" s="95">
        <v>3</v>
      </c>
      <c r="CU14" s="95">
        <v>3</v>
      </c>
      <c r="CV14" s="95">
        <v>3</v>
      </c>
      <c r="CW14" s="95">
        <v>3</v>
      </c>
      <c r="CX14" s="95">
        <v>3</v>
      </c>
      <c r="CY14" s="95">
        <v>3</v>
      </c>
      <c r="CZ14" s="95">
        <v>3</v>
      </c>
      <c r="DA14" s="95">
        <v>3</v>
      </c>
      <c r="DB14" s="95">
        <v>3</v>
      </c>
      <c r="DC14" s="95">
        <v>3</v>
      </c>
      <c r="DD14" s="95">
        <v>3</v>
      </c>
      <c r="DE14" s="95">
        <v>3</v>
      </c>
      <c r="DF14" s="95">
        <v>3</v>
      </c>
      <c r="DG14" s="95">
        <v>3</v>
      </c>
      <c r="DH14" s="95">
        <v>3</v>
      </c>
      <c r="DI14" s="95">
        <v>3</v>
      </c>
      <c r="DJ14" s="95">
        <v>3</v>
      </c>
      <c r="DK14" s="95">
        <v>3</v>
      </c>
      <c r="DL14" s="95">
        <v>3</v>
      </c>
      <c r="DM14" s="95">
        <v>3</v>
      </c>
      <c r="DN14" s="95">
        <v>3</v>
      </c>
      <c r="DO14" s="95">
        <v>3</v>
      </c>
      <c r="DP14" s="95">
        <v>3</v>
      </c>
      <c r="DQ14" s="95">
        <v>3</v>
      </c>
      <c r="DR14" s="95">
        <v>3</v>
      </c>
      <c r="DS14" s="95">
        <v>3</v>
      </c>
      <c r="DT14" s="95">
        <v>3</v>
      </c>
      <c r="DU14" s="95">
        <v>3</v>
      </c>
      <c r="DV14" s="95">
        <v>3</v>
      </c>
      <c r="DW14" s="95">
        <v>3</v>
      </c>
      <c r="DX14" s="95">
        <v>3</v>
      </c>
      <c r="DY14" s="95">
        <v>3</v>
      </c>
      <c r="DZ14" s="95">
        <v>3</v>
      </c>
      <c r="EA14" s="95">
        <v>3</v>
      </c>
      <c r="EB14" s="95">
        <v>3</v>
      </c>
      <c r="EC14" s="95">
        <v>3</v>
      </c>
      <c r="ED14" s="95">
        <v>3</v>
      </c>
      <c r="EE14" s="95">
        <v>3</v>
      </c>
      <c r="EF14" s="95">
        <v>3</v>
      </c>
      <c r="EG14" s="95">
        <v>3</v>
      </c>
      <c r="EH14" s="95">
        <v>3</v>
      </c>
      <c r="EI14" s="95">
        <v>3</v>
      </c>
      <c r="EJ14" s="95">
        <v>4</v>
      </c>
      <c r="EK14" s="95">
        <v>4</v>
      </c>
      <c r="EL14" s="95">
        <v>4</v>
      </c>
      <c r="EM14" s="95">
        <v>4</v>
      </c>
      <c r="EN14" s="95">
        <v>4</v>
      </c>
      <c r="EO14" s="95">
        <v>4</v>
      </c>
      <c r="EP14" s="95">
        <v>4</v>
      </c>
      <c r="EQ14" s="95">
        <v>4</v>
      </c>
      <c r="ER14" s="95">
        <v>4</v>
      </c>
      <c r="ES14" s="95">
        <v>4</v>
      </c>
      <c r="ET14" s="95">
        <v>4</v>
      </c>
      <c r="EU14" s="95">
        <v>4</v>
      </c>
      <c r="EV14" s="95">
        <v>4</v>
      </c>
      <c r="EW14" s="95">
        <v>4</v>
      </c>
      <c r="EX14" s="95">
        <v>4</v>
      </c>
      <c r="EY14" s="95">
        <v>4</v>
      </c>
      <c r="EZ14" s="95">
        <v>4</v>
      </c>
      <c r="FA14" s="95">
        <v>4</v>
      </c>
      <c r="FB14" s="95">
        <v>5</v>
      </c>
      <c r="FC14" s="95">
        <v>5</v>
      </c>
      <c r="FD14" s="95">
        <v>5</v>
      </c>
      <c r="FE14" s="95">
        <v>5</v>
      </c>
    </row>
    <row r="15" spans="1:161" s="50" customFormat="1" ht="25.5">
      <c r="A15" s="92"/>
      <c r="B15" s="93" t="s">
        <v>112</v>
      </c>
      <c r="C15" s="94" t="s">
        <v>13</v>
      </c>
      <c r="D15" s="94">
        <v>119</v>
      </c>
      <c r="E15" s="94">
        <v>118</v>
      </c>
      <c r="F15" s="94">
        <v>115</v>
      </c>
      <c r="G15" s="94">
        <v>115</v>
      </c>
      <c r="H15" s="94">
        <v>116</v>
      </c>
      <c r="I15" s="94">
        <v>115</v>
      </c>
      <c r="J15" s="94">
        <v>113</v>
      </c>
      <c r="K15" s="94">
        <v>109</v>
      </c>
      <c r="L15" s="94">
        <v>110</v>
      </c>
      <c r="M15" s="94">
        <v>110</v>
      </c>
      <c r="N15" s="94">
        <v>102</v>
      </c>
      <c r="O15" s="94">
        <v>64</v>
      </c>
      <c r="P15" s="94">
        <v>50</v>
      </c>
      <c r="Q15" s="94">
        <v>44</v>
      </c>
      <c r="R15" s="94">
        <v>39</v>
      </c>
      <c r="S15" s="94">
        <v>40</v>
      </c>
      <c r="T15" s="94">
        <v>42</v>
      </c>
      <c r="U15" s="94">
        <v>47</v>
      </c>
      <c r="V15" s="94">
        <v>50</v>
      </c>
      <c r="W15" s="94">
        <v>49</v>
      </c>
      <c r="X15" s="94">
        <v>44</v>
      </c>
      <c r="Y15" s="94">
        <v>43</v>
      </c>
      <c r="Z15" s="94">
        <v>44</v>
      </c>
      <c r="AA15" s="94">
        <v>44</v>
      </c>
      <c r="AB15" s="94">
        <v>46</v>
      </c>
      <c r="AC15" s="94">
        <v>47</v>
      </c>
      <c r="AD15" s="94">
        <v>47</v>
      </c>
      <c r="AE15" s="94">
        <v>52</v>
      </c>
      <c r="AF15" s="94">
        <v>52</v>
      </c>
      <c r="AG15" s="94">
        <v>53</v>
      </c>
      <c r="AH15" s="94">
        <v>55</v>
      </c>
      <c r="AI15" s="94">
        <v>55</v>
      </c>
      <c r="AJ15" s="94">
        <v>55</v>
      </c>
      <c r="AK15" s="94">
        <v>55</v>
      </c>
      <c r="AL15" s="94">
        <v>57</v>
      </c>
      <c r="AM15" s="94">
        <v>57</v>
      </c>
      <c r="AN15" s="94">
        <v>57</v>
      </c>
      <c r="AO15" s="94">
        <v>58</v>
      </c>
      <c r="AP15" s="94">
        <v>58</v>
      </c>
      <c r="AQ15" s="94">
        <v>59</v>
      </c>
      <c r="AR15" s="94">
        <v>60</v>
      </c>
      <c r="AS15" s="94">
        <v>62</v>
      </c>
      <c r="AT15" s="94">
        <v>61</v>
      </c>
      <c r="AU15" s="94">
        <v>61</v>
      </c>
      <c r="AV15" s="94">
        <v>60</v>
      </c>
      <c r="AW15" s="94">
        <v>61</v>
      </c>
      <c r="AX15" s="94">
        <v>61</v>
      </c>
      <c r="AY15" s="94">
        <v>61</v>
      </c>
      <c r="AZ15" s="94">
        <v>61</v>
      </c>
      <c r="BA15" s="94">
        <v>61</v>
      </c>
      <c r="BB15" s="94">
        <v>61</v>
      </c>
      <c r="BC15" s="94">
        <v>61</v>
      </c>
      <c r="BD15" s="94">
        <v>61</v>
      </c>
      <c r="BE15" s="94">
        <v>61</v>
      </c>
      <c r="BF15" s="94">
        <v>62</v>
      </c>
      <c r="BG15" s="94">
        <v>62</v>
      </c>
      <c r="BH15" s="94">
        <v>61</v>
      </c>
      <c r="BI15" s="94">
        <v>61</v>
      </c>
      <c r="BJ15" s="94">
        <v>61</v>
      </c>
      <c r="BK15" s="94">
        <v>61</v>
      </c>
      <c r="BL15" s="94">
        <v>61</v>
      </c>
      <c r="BM15" s="94">
        <v>60</v>
      </c>
      <c r="BN15" s="94">
        <v>59</v>
      </c>
      <c r="BO15" s="94">
        <v>58</v>
      </c>
      <c r="BP15" s="94">
        <v>58</v>
      </c>
      <c r="BQ15" s="94">
        <v>58</v>
      </c>
      <c r="BR15" s="94">
        <v>58</v>
      </c>
      <c r="BS15" s="94">
        <v>58</v>
      </c>
      <c r="BT15" s="94">
        <v>58</v>
      </c>
      <c r="BU15" s="94">
        <v>58</v>
      </c>
      <c r="BV15" s="94">
        <v>58</v>
      </c>
      <c r="BW15" s="94">
        <v>58</v>
      </c>
      <c r="BX15" s="94">
        <v>59</v>
      </c>
      <c r="BY15" s="94">
        <v>59</v>
      </c>
      <c r="BZ15" s="94">
        <v>59</v>
      </c>
      <c r="CA15" s="94">
        <v>58</v>
      </c>
      <c r="CB15" s="94">
        <v>58</v>
      </c>
      <c r="CC15" s="94">
        <v>58</v>
      </c>
      <c r="CD15" s="94">
        <v>58</v>
      </c>
      <c r="CE15" s="94">
        <v>58</v>
      </c>
      <c r="CF15" s="94">
        <v>58</v>
      </c>
      <c r="CG15" s="94">
        <v>58</v>
      </c>
      <c r="CH15" s="94">
        <v>58</v>
      </c>
      <c r="CI15" s="94">
        <v>58</v>
      </c>
      <c r="CJ15" s="94">
        <v>58</v>
      </c>
      <c r="CK15" s="94">
        <v>58</v>
      </c>
      <c r="CL15" s="94">
        <v>58</v>
      </c>
      <c r="CM15" s="94">
        <v>58</v>
      </c>
      <c r="CN15" s="94">
        <v>58</v>
      </c>
      <c r="CO15" s="94">
        <v>58</v>
      </c>
      <c r="CP15" s="94">
        <v>58</v>
      </c>
      <c r="CQ15" s="94">
        <v>58</v>
      </c>
      <c r="CR15" s="94">
        <v>58</v>
      </c>
      <c r="CS15" s="94">
        <v>58</v>
      </c>
      <c r="CT15" s="94">
        <v>58</v>
      </c>
      <c r="CU15" s="94">
        <v>58</v>
      </c>
      <c r="CV15" s="94">
        <v>56</v>
      </c>
      <c r="CW15" s="94">
        <v>55</v>
      </c>
      <c r="CX15" s="94">
        <v>54</v>
      </c>
      <c r="CY15" s="94">
        <v>54</v>
      </c>
      <c r="CZ15" s="94">
        <v>55</v>
      </c>
      <c r="DA15" s="94">
        <v>54</v>
      </c>
      <c r="DB15" s="94">
        <v>54</v>
      </c>
      <c r="DC15" s="94">
        <v>54</v>
      </c>
      <c r="DD15" s="94">
        <v>53</v>
      </c>
      <c r="DE15" s="94">
        <v>53</v>
      </c>
      <c r="DF15" s="94">
        <v>53</v>
      </c>
      <c r="DG15" s="94">
        <v>53</v>
      </c>
      <c r="DH15" s="94">
        <v>54</v>
      </c>
      <c r="DI15" s="94">
        <v>53</v>
      </c>
      <c r="DJ15" s="94">
        <v>53</v>
      </c>
      <c r="DK15" s="94">
        <v>53</v>
      </c>
      <c r="DL15" s="94">
        <v>53</v>
      </c>
      <c r="DM15" s="94">
        <v>53</v>
      </c>
      <c r="DN15" s="94">
        <v>53</v>
      </c>
      <c r="DO15" s="94">
        <v>53</v>
      </c>
      <c r="DP15" s="94">
        <v>53</v>
      </c>
      <c r="DQ15" s="94">
        <v>52</v>
      </c>
      <c r="DR15" s="94">
        <v>53</v>
      </c>
      <c r="DS15" s="94">
        <v>53</v>
      </c>
      <c r="DT15" s="94">
        <v>53</v>
      </c>
      <c r="DU15" s="94">
        <v>53</v>
      </c>
      <c r="DV15" s="94">
        <v>53</v>
      </c>
      <c r="DW15" s="94">
        <v>53</v>
      </c>
      <c r="DX15" s="94">
        <v>53</v>
      </c>
      <c r="DY15" s="94">
        <v>53</v>
      </c>
      <c r="DZ15" s="94">
        <v>53</v>
      </c>
      <c r="EA15" s="94">
        <v>54</v>
      </c>
      <c r="EB15" s="94">
        <v>54</v>
      </c>
      <c r="EC15" s="94">
        <v>56</v>
      </c>
      <c r="ED15" s="94">
        <v>56</v>
      </c>
      <c r="EE15" s="94">
        <v>56</v>
      </c>
      <c r="EF15" s="94">
        <v>56</v>
      </c>
      <c r="EG15" s="94">
        <v>56</v>
      </c>
      <c r="EH15" s="94">
        <v>56</v>
      </c>
      <c r="EI15" s="94">
        <v>56</v>
      </c>
      <c r="EJ15" s="94">
        <v>56</v>
      </c>
      <c r="EK15" s="94">
        <v>57</v>
      </c>
      <c r="EL15" s="94">
        <v>58</v>
      </c>
      <c r="EM15" s="94">
        <v>58</v>
      </c>
      <c r="EN15" s="94">
        <v>58</v>
      </c>
      <c r="EO15" s="94">
        <v>58</v>
      </c>
      <c r="EP15" s="94">
        <v>57</v>
      </c>
      <c r="EQ15" s="94">
        <v>57</v>
      </c>
      <c r="ER15" s="94">
        <v>58</v>
      </c>
      <c r="ES15" s="94">
        <v>58</v>
      </c>
      <c r="ET15" s="94">
        <v>58</v>
      </c>
      <c r="EU15" s="94">
        <v>58</v>
      </c>
      <c r="EV15" s="94">
        <v>58</v>
      </c>
      <c r="EW15" s="94">
        <v>58</v>
      </c>
      <c r="EX15" s="94">
        <v>58</v>
      </c>
      <c r="EY15" s="94">
        <v>58</v>
      </c>
      <c r="EZ15" s="94">
        <v>58</v>
      </c>
      <c r="FA15" s="94">
        <v>58</v>
      </c>
      <c r="FB15" s="94">
        <v>58</v>
      </c>
      <c r="FC15" s="94">
        <v>58</v>
      </c>
      <c r="FD15" s="94">
        <v>58</v>
      </c>
      <c r="FE15" s="94">
        <v>59</v>
      </c>
    </row>
    <row r="16" spans="1:161" s="50" customFormat="1">
      <c r="A16" s="92"/>
      <c r="B16" s="93" t="s">
        <v>855</v>
      </c>
      <c r="C16" s="94" t="s">
        <v>856</v>
      </c>
      <c r="D16" s="94">
        <v>278</v>
      </c>
      <c r="E16" s="94">
        <v>258</v>
      </c>
      <c r="F16" s="94">
        <v>253</v>
      </c>
      <c r="G16" s="94">
        <v>243</v>
      </c>
      <c r="H16" s="94">
        <v>242</v>
      </c>
      <c r="I16" s="94">
        <v>246</v>
      </c>
      <c r="J16" s="94">
        <v>252</v>
      </c>
      <c r="K16" s="94">
        <v>257</v>
      </c>
      <c r="L16" s="94">
        <v>258</v>
      </c>
      <c r="M16" s="94">
        <v>254</v>
      </c>
      <c r="N16" s="94">
        <v>253</v>
      </c>
      <c r="O16" s="94">
        <v>260</v>
      </c>
      <c r="P16" s="94">
        <v>249</v>
      </c>
      <c r="Q16" s="94">
        <v>248</v>
      </c>
      <c r="R16" s="94">
        <v>245</v>
      </c>
      <c r="S16" s="94">
        <v>242</v>
      </c>
      <c r="T16" s="94">
        <v>236</v>
      </c>
      <c r="U16" s="94">
        <v>223</v>
      </c>
      <c r="V16" s="94">
        <v>214</v>
      </c>
      <c r="W16" s="94">
        <v>200</v>
      </c>
      <c r="X16" s="94">
        <v>194</v>
      </c>
      <c r="Y16" s="94">
        <v>188</v>
      </c>
      <c r="Z16" s="94">
        <v>187</v>
      </c>
      <c r="AA16" s="94">
        <v>177</v>
      </c>
      <c r="AB16" s="94">
        <v>157</v>
      </c>
      <c r="AC16" s="94">
        <v>148</v>
      </c>
      <c r="AD16" s="94">
        <v>143</v>
      </c>
      <c r="AE16" s="94">
        <v>136</v>
      </c>
      <c r="AF16" s="94">
        <v>119</v>
      </c>
      <c r="AG16" s="94">
        <v>110</v>
      </c>
      <c r="AH16" s="94">
        <v>107</v>
      </c>
      <c r="AI16" s="94">
        <v>108</v>
      </c>
      <c r="AJ16" s="94">
        <v>110</v>
      </c>
      <c r="AK16" s="94">
        <v>110</v>
      </c>
      <c r="AL16" s="94">
        <v>109</v>
      </c>
      <c r="AM16" s="94">
        <v>109</v>
      </c>
      <c r="AN16" s="94">
        <v>109</v>
      </c>
      <c r="AO16" s="94">
        <v>109</v>
      </c>
      <c r="AP16" s="94">
        <v>109</v>
      </c>
      <c r="AQ16" s="94">
        <v>110</v>
      </c>
      <c r="AR16" s="94">
        <v>109</v>
      </c>
      <c r="AS16" s="94">
        <v>108</v>
      </c>
      <c r="AT16" s="94">
        <v>106</v>
      </c>
      <c r="AU16" s="94">
        <v>105</v>
      </c>
      <c r="AV16" s="94">
        <v>105</v>
      </c>
      <c r="AW16" s="94">
        <v>106</v>
      </c>
      <c r="AX16" s="94">
        <v>107</v>
      </c>
      <c r="AY16" s="94">
        <v>107</v>
      </c>
      <c r="AZ16" s="94">
        <v>107</v>
      </c>
      <c r="BA16" s="94">
        <v>107</v>
      </c>
      <c r="BB16" s="94">
        <v>106</v>
      </c>
      <c r="BC16" s="94">
        <v>105</v>
      </c>
      <c r="BD16" s="94">
        <v>105</v>
      </c>
      <c r="BE16" s="94">
        <v>105</v>
      </c>
      <c r="BF16" s="94">
        <v>105</v>
      </c>
      <c r="BG16" s="94">
        <v>105</v>
      </c>
      <c r="BH16" s="94">
        <v>105</v>
      </c>
      <c r="BI16" s="94">
        <v>104</v>
      </c>
      <c r="BJ16" s="94">
        <v>104</v>
      </c>
      <c r="BK16" s="94">
        <v>104</v>
      </c>
      <c r="BL16" s="94">
        <v>103</v>
      </c>
      <c r="BM16" s="94">
        <v>100</v>
      </c>
      <c r="BN16" s="94">
        <v>100</v>
      </c>
      <c r="BO16" s="94">
        <v>100</v>
      </c>
      <c r="BP16" s="94">
        <v>99</v>
      </c>
      <c r="BQ16" s="94">
        <v>99</v>
      </c>
      <c r="BR16" s="94">
        <v>98</v>
      </c>
      <c r="BS16" s="94">
        <v>0</v>
      </c>
      <c r="BT16" s="94">
        <v>0</v>
      </c>
      <c r="BU16" s="94">
        <v>0</v>
      </c>
      <c r="BV16" s="94">
        <v>0</v>
      </c>
      <c r="BW16" s="94">
        <v>0</v>
      </c>
      <c r="BX16" s="94">
        <v>0</v>
      </c>
      <c r="BY16" s="94">
        <v>0</v>
      </c>
      <c r="BZ16" s="94">
        <v>0</v>
      </c>
      <c r="CA16" s="94">
        <v>0</v>
      </c>
      <c r="CB16" s="94">
        <v>0</v>
      </c>
      <c r="CC16" s="94">
        <v>0</v>
      </c>
      <c r="CD16" s="94">
        <v>0</v>
      </c>
      <c r="CE16" s="94">
        <v>0</v>
      </c>
      <c r="CF16" s="94">
        <v>0</v>
      </c>
      <c r="CG16" s="94">
        <v>0</v>
      </c>
      <c r="CH16" s="94">
        <v>0</v>
      </c>
      <c r="CI16" s="94">
        <v>0</v>
      </c>
      <c r="CJ16" s="94">
        <v>0</v>
      </c>
      <c r="CK16" s="94">
        <v>0</v>
      </c>
      <c r="CL16" s="94">
        <v>0</v>
      </c>
      <c r="CM16" s="94">
        <v>0</v>
      </c>
      <c r="CN16" s="94">
        <v>0</v>
      </c>
      <c r="CO16" s="94">
        <v>0</v>
      </c>
      <c r="CP16" s="94">
        <v>0</v>
      </c>
      <c r="CQ16" s="94">
        <v>0</v>
      </c>
      <c r="CR16" s="94">
        <v>0</v>
      </c>
      <c r="CS16" s="94">
        <v>0</v>
      </c>
      <c r="CT16" s="94">
        <v>0</v>
      </c>
      <c r="CU16" s="94">
        <v>0</v>
      </c>
      <c r="CV16" s="94">
        <v>0</v>
      </c>
      <c r="CW16" s="94">
        <v>0</v>
      </c>
      <c r="CX16" s="94">
        <v>0</v>
      </c>
      <c r="CY16" s="94">
        <v>0</v>
      </c>
      <c r="CZ16" s="94">
        <v>0</v>
      </c>
      <c r="DA16" s="94">
        <v>0</v>
      </c>
      <c r="DB16" s="94">
        <v>0</v>
      </c>
      <c r="DC16" s="94">
        <v>0</v>
      </c>
      <c r="DD16" s="94">
        <v>0</v>
      </c>
      <c r="DE16" s="94">
        <v>0</v>
      </c>
      <c r="DF16" s="94">
        <v>0</v>
      </c>
      <c r="DG16" s="94">
        <v>0</v>
      </c>
      <c r="DH16" s="94">
        <v>0</v>
      </c>
      <c r="DI16" s="94">
        <v>0</v>
      </c>
      <c r="DJ16" s="94">
        <v>0</v>
      </c>
      <c r="DK16" s="94">
        <v>0</v>
      </c>
      <c r="DL16" s="94">
        <v>0</v>
      </c>
      <c r="DM16" s="94">
        <v>0</v>
      </c>
      <c r="DN16" s="94">
        <v>0</v>
      </c>
      <c r="DO16" s="94">
        <v>0</v>
      </c>
      <c r="DP16" s="94">
        <v>0</v>
      </c>
      <c r="DQ16" s="94">
        <v>0</v>
      </c>
      <c r="DR16" s="94">
        <v>0</v>
      </c>
      <c r="DS16" s="94">
        <v>0</v>
      </c>
      <c r="DT16" s="94">
        <v>0</v>
      </c>
      <c r="DU16" s="94">
        <v>0</v>
      </c>
      <c r="DV16" s="94">
        <v>0</v>
      </c>
      <c r="DW16" s="94">
        <v>0</v>
      </c>
      <c r="DX16" s="94">
        <v>0</v>
      </c>
      <c r="DY16" s="94">
        <v>0</v>
      </c>
      <c r="DZ16" s="94">
        <v>0</v>
      </c>
      <c r="EA16" s="94">
        <v>0</v>
      </c>
      <c r="EB16" s="94">
        <v>0</v>
      </c>
      <c r="EC16" s="94">
        <v>0</v>
      </c>
      <c r="ED16" s="94">
        <v>0</v>
      </c>
      <c r="EE16" s="94">
        <v>0</v>
      </c>
      <c r="EF16" s="94">
        <v>0</v>
      </c>
      <c r="EG16" s="94">
        <v>0</v>
      </c>
      <c r="EH16" s="94">
        <v>0</v>
      </c>
      <c r="EI16" s="94">
        <v>0</v>
      </c>
      <c r="EJ16" s="94">
        <v>0</v>
      </c>
      <c r="EK16" s="94">
        <v>0</v>
      </c>
      <c r="EL16" s="94">
        <v>0</v>
      </c>
      <c r="EM16" s="94">
        <v>0</v>
      </c>
      <c r="EN16" s="94">
        <v>0</v>
      </c>
      <c r="EO16" s="94">
        <v>0</v>
      </c>
      <c r="EP16" s="94">
        <v>0</v>
      </c>
      <c r="EQ16" s="94">
        <v>0</v>
      </c>
      <c r="ER16" s="94">
        <v>0</v>
      </c>
      <c r="ES16" s="94">
        <v>1</v>
      </c>
      <c r="ET16" s="94">
        <v>2</v>
      </c>
      <c r="EU16" s="94">
        <v>2</v>
      </c>
      <c r="EV16" s="94">
        <v>3</v>
      </c>
      <c r="EW16" s="94">
        <v>3</v>
      </c>
      <c r="EX16" s="94">
        <v>3</v>
      </c>
      <c r="EY16" s="94">
        <v>6</v>
      </c>
      <c r="EZ16" s="94">
        <v>8</v>
      </c>
      <c r="FA16" s="94">
        <v>9</v>
      </c>
      <c r="FB16" s="94">
        <v>9</v>
      </c>
      <c r="FC16" s="94">
        <v>10</v>
      </c>
      <c r="FD16" s="94">
        <v>10</v>
      </c>
      <c r="FE16" s="94">
        <v>11</v>
      </c>
    </row>
    <row r="17" spans="1:161" s="50" customFormat="1">
      <c r="A17" s="92"/>
      <c r="B17" s="93" t="s">
        <v>857</v>
      </c>
      <c r="C17" s="94" t="s">
        <v>858</v>
      </c>
      <c r="D17" s="94">
        <v>278</v>
      </c>
      <c r="E17" s="94">
        <v>258</v>
      </c>
      <c r="F17" s="94">
        <v>253</v>
      </c>
      <c r="G17" s="94">
        <v>243</v>
      </c>
      <c r="H17" s="94">
        <v>242</v>
      </c>
      <c r="I17" s="94">
        <v>246</v>
      </c>
      <c r="J17" s="94">
        <v>252</v>
      </c>
      <c r="K17" s="94">
        <v>257</v>
      </c>
      <c r="L17" s="94">
        <v>258</v>
      </c>
      <c r="M17" s="94">
        <v>254</v>
      </c>
      <c r="N17" s="94">
        <v>253</v>
      </c>
      <c r="O17" s="94">
        <v>260</v>
      </c>
      <c r="P17" s="94">
        <v>249</v>
      </c>
      <c r="Q17" s="94">
        <v>248</v>
      </c>
      <c r="R17" s="94">
        <v>245</v>
      </c>
      <c r="S17" s="94">
        <v>242</v>
      </c>
      <c r="T17" s="94">
        <v>236</v>
      </c>
      <c r="U17" s="94">
        <v>223</v>
      </c>
      <c r="V17" s="94">
        <v>214</v>
      </c>
      <c r="W17" s="94">
        <v>200</v>
      </c>
      <c r="X17" s="94">
        <v>194</v>
      </c>
      <c r="Y17" s="94">
        <v>188</v>
      </c>
      <c r="Z17" s="94">
        <v>187</v>
      </c>
      <c r="AA17" s="94">
        <v>177</v>
      </c>
      <c r="AB17" s="94">
        <v>157</v>
      </c>
      <c r="AC17" s="94">
        <v>148</v>
      </c>
      <c r="AD17" s="94">
        <v>143</v>
      </c>
      <c r="AE17" s="94">
        <v>136</v>
      </c>
      <c r="AF17" s="94">
        <v>119</v>
      </c>
      <c r="AG17" s="94">
        <v>110</v>
      </c>
      <c r="AH17" s="94">
        <v>107</v>
      </c>
      <c r="AI17" s="94">
        <v>108</v>
      </c>
      <c r="AJ17" s="94">
        <v>110</v>
      </c>
      <c r="AK17" s="94">
        <v>110</v>
      </c>
      <c r="AL17" s="94">
        <v>109</v>
      </c>
      <c r="AM17" s="94">
        <v>109</v>
      </c>
      <c r="AN17" s="94">
        <v>109</v>
      </c>
      <c r="AO17" s="94">
        <v>109</v>
      </c>
      <c r="AP17" s="94">
        <v>109</v>
      </c>
      <c r="AQ17" s="94">
        <v>110</v>
      </c>
      <c r="AR17" s="94">
        <v>109</v>
      </c>
      <c r="AS17" s="94">
        <v>108</v>
      </c>
      <c r="AT17" s="94">
        <v>106</v>
      </c>
      <c r="AU17" s="94">
        <v>105</v>
      </c>
      <c r="AV17" s="94">
        <v>105</v>
      </c>
      <c r="AW17" s="94">
        <v>106</v>
      </c>
      <c r="AX17" s="94">
        <v>107</v>
      </c>
      <c r="AY17" s="94">
        <v>107</v>
      </c>
      <c r="AZ17" s="94">
        <v>107</v>
      </c>
      <c r="BA17" s="94">
        <v>107</v>
      </c>
      <c r="BB17" s="94">
        <v>106</v>
      </c>
      <c r="BC17" s="94">
        <v>105</v>
      </c>
      <c r="BD17" s="94">
        <v>105</v>
      </c>
      <c r="BE17" s="94">
        <v>105</v>
      </c>
      <c r="BF17" s="94">
        <v>105</v>
      </c>
      <c r="BG17" s="94">
        <v>105</v>
      </c>
      <c r="BH17" s="94">
        <v>105</v>
      </c>
      <c r="BI17" s="94">
        <v>104</v>
      </c>
      <c r="BJ17" s="94">
        <v>104</v>
      </c>
      <c r="BK17" s="94">
        <v>104</v>
      </c>
      <c r="BL17" s="94">
        <v>103</v>
      </c>
      <c r="BM17" s="94">
        <v>100</v>
      </c>
      <c r="BN17" s="94">
        <v>100</v>
      </c>
      <c r="BO17" s="94">
        <v>100</v>
      </c>
      <c r="BP17" s="94">
        <v>99</v>
      </c>
      <c r="BQ17" s="94">
        <v>99</v>
      </c>
      <c r="BR17" s="94">
        <v>98</v>
      </c>
      <c r="BS17" s="94">
        <v>0</v>
      </c>
      <c r="BT17" s="94">
        <v>0</v>
      </c>
      <c r="BU17" s="94">
        <v>0</v>
      </c>
      <c r="BV17" s="94">
        <v>0</v>
      </c>
      <c r="BW17" s="94">
        <v>0</v>
      </c>
      <c r="BX17" s="94">
        <v>0</v>
      </c>
      <c r="BY17" s="94">
        <v>0</v>
      </c>
      <c r="BZ17" s="94">
        <v>0</v>
      </c>
      <c r="CA17" s="94">
        <v>0</v>
      </c>
      <c r="CB17" s="94">
        <v>0</v>
      </c>
      <c r="CC17" s="94">
        <v>0</v>
      </c>
      <c r="CD17" s="94">
        <v>0</v>
      </c>
      <c r="CE17" s="94">
        <v>0</v>
      </c>
      <c r="CF17" s="94">
        <v>0</v>
      </c>
      <c r="CG17" s="94">
        <v>0</v>
      </c>
      <c r="CH17" s="94">
        <v>0</v>
      </c>
      <c r="CI17" s="94">
        <v>0</v>
      </c>
      <c r="CJ17" s="94">
        <v>0</v>
      </c>
      <c r="CK17" s="94">
        <v>0</v>
      </c>
      <c r="CL17" s="94">
        <v>0</v>
      </c>
      <c r="CM17" s="94">
        <v>0</v>
      </c>
      <c r="CN17" s="94">
        <v>0</v>
      </c>
      <c r="CO17" s="94">
        <v>0</v>
      </c>
      <c r="CP17" s="94">
        <v>0</v>
      </c>
      <c r="CQ17" s="94">
        <v>0</v>
      </c>
      <c r="CR17" s="94">
        <v>0</v>
      </c>
      <c r="CS17" s="94">
        <v>0</v>
      </c>
      <c r="CT17" s="94">
        <v>0</v>
      </c>
      <c r="CU17" s="94">
        <v>0</v>
      </c>
      <c r="CV17" s="94">
        <v>0</v>
      </c>
      <c r="CW17" s="94">
        <v>0</v>
      </c>
      <c r="CX17" s="94">
        <v>0</v>
      </c>
      <c r="CY17" s="94">
        <v>0</v>
      </c>
      <c r="CZ17" s="94">
        <v>0</v>
      </c>
      <c r="DA17" s="94">
        <v>0</v>
      </c>
      <c r="DB17" s="94">
        <v>0</v>
      </c>
      <c r="DC17" s="94">
        <v>0</v>
      </c>
      <c r="DD17" s="94">
        <v>0</v>
      </c>
      <c r="DE17" s="94">
        <v>0</v>
      </c>
      <c r="DF17" s="94">
        <v>0</v>
      </c>
      <c r="DG17" s="94">
        <v>0</v>
      </c>
      <c r="DH17" s="94">
        <v>0</v>
      </c>
      <c r="DI17" s="94">
        <v>0</v>
      </c>
      <c r="DJ17" s="94">
        <v>0</v>
      </c>
      <c r="DK17" s="94">
        <v>0</v>
      </c>
      <c r="DL17" s="94">
        <v>0</v>
      </c>
      <c r="DM17" s="94">
        <v>0</v>
      </c>
      <c r="DN17" s="94">
        <v>0</v>
      </c>
      <c r="DO17" s="94">
        <v>0</v>
      </c>
      <c r="DP17" s="94">
        <v>0</v>
      </c>
      <c r="DQ17" s="94">
        <v>0</v>
      </c>
      <c r="DR17" s="94">
        <v>0</v>
      </c>
      <c r="DS17" s="94">
        <v>0</v>
      </c>
      <c r="DT17" s="94">
        <v>0</v>
      </c>
      <c r="DU17" s="94">
        <v>0</v>
      </c>
      <c r="DV17" s="94">
        <v>0</v>
      </c>
      <c r="DW17" s="94">
        <v>0</v>
      </c>
      <c r="DX17" s="94">
        <v>0</v>
      </c>
      <c r="DY17" s="94">
        <v>0</v>
      </c>
      <c r="DZ17" s="94">
        <v>0</v>
      </c>
      <c r="EA17" s="94">
        <v>0</v>
      </c>
      <c r="EB17" s="94">
        <v>0</v>
      </c>
      <c r="EC17" s="94">
        <v>0</v>
      </c>
      <c r="ED17" s="94">
        <v>0</v>
      </c>
      <c r="EE17" s="94">
        <v>0</v>
      </c>
      <c r="EF17" s="94">
        <v>0</v>
      </c>
      <c r="EG17" s="94">
        <v>0</v>
      </c>
      <c r="EH17" s="94">
        <v>0</v>
      </c>
      <c r="EI17" s="94">
        <v>0</v>
      </c>
      <c r="EJ17" s="94">
        <v>0</v>
      </c>
      <c r="EK17" s="94">
        <v>0</v>
      </c>
      <c r="EL17" s="94">
        <v>0</v>
      </c>
      <c r="EM17" s="94">
        <v>0</v>
      </c>
      <c r="EN17" s="94">
        <v>0</v>
      </c>
      <c r="EO17" s="94">
        <v>0</v>
      </c>
      <c r="EP17" s="94">
        <v>0</v>
      </c>
      <c r="EQ17" s="94">
        <v>0</v>
      </c>
      <c r="ER17" s="94">
        <v>0</v>
      </c>
      <c r="ES17" s="94">
        <v>0</v>
      </c>
      <c r="ET17" s="94">
        <v>0</v>
      </c>
      <c r="EU17" s="94">
        <v>0</v>
      </c>
      <c r="EV17" s="94">
        <v>0</v>
      </c>
      <c r="EW17" s="94">
        <v>1</v>
      </c>
      <c r="EX17" s="94">
        <v>1</v>
      </c>
      <c r="EY17" s="94">
        <v>2</v>
      </c>
      <c r="EZ17" s="94">
        <v>2</v>
      </c>
      <c r="FA17" s="94">
        <v>2</v>
      </c>
      <c r="FB17" s="94">
        <v>4</v>
      </c>
      <c r="FC17" s="94">
        <v>4</v>
      </c>
      <c r="FD17" s="94">
        <v>4</v>
      </c>
      <c r="FE17" s="94">
        <v>4</v>
      </c>
    </row>
    <row r="18" spans="1:161" s="50" customFormat="1" ht="25.5">
      <c r="A18" s="92"/>
      <c r="B18" s="93" t="s">
        <v>314</v>
      </c>
      <c r="C18" s="94" t="s">
        <v>169</v>
      </c>
      <c r="D18" s="94">
        <v>278</v>
      </c>
      <c r="E18" s="94">
        <v>258</v>
      </c>
      <c r="F18" s="94">
        <v>253</v>
      </c>
      <c r="G18" s="94">
        <v>243</v>
      </c>
      <c r="H18" s="94">
        <v>242</v>
      </c>
      <c r="I18" s="94">
        <v>246</v>
      </c>
      <c r="J18" s="94">
        <v>252</v>
      </c>
      <c r="K18" s="94">
        <v>257</v>
      </c>
      <c r="L18" s="94">
        <v>258</v>
      </c>
      <c r="M18" s="94">
        <v>254</v>
      </c>
      <c r="N18" s="94">
        <v>253</v>
      </c>
      <c r="O18" s="94">
        <v>260</v>
      </c>
      <c r="P18" s="94">
        <v>249</v>
      </c>
      <c r="Q18" s="94">
        <v>248</v>
      </c>
      <c r="R18" s="94">
        <v>245</v>
      </c>
      <c r="S18" s="94">
        <v>242</v>
      </c>
      <c r="T18" s="94">
        <v>236</v>
      </c>
      <c r="U18" s="94">
        <v>223</v>
      </c>
      <c r="V18" s="94">
        <v>214</v>
      </c>
      <c r="W18" s="94">
        <v>200</v>
      </c>
      <c r="X18" s="94">
        <v>194</v>
      </c>
      <c r="Y18" s="94">
        <v>188</v>
      </c>
      <c r="Z18" s="94">
        <v>187</v>
      </c>
      <c r="AA18" s="94">
        <v>177</v>
      </c>
      <c r="AB18" s="94">
        <v>157</v>
      </c>
      <c r="AC18" s="94">
        <v>148</v>
      </c>
      <c r="AD18" s="94">
        <v>143</v>
      </c>
      <c r="AE18" s="94">
        <v>136</v>
      </c>
      <c r="AF18" s="94">
        <v>119</v>
      </c>
      <c r="AG18" s="94">
        <v>110</v>
      </c>
      <c r="AH18" s="94">
        <v>107</v>
      </c>
      <c r="AI18" s="94">
        <v>108</v>
      </c>
      <c r="AJ18" s="94">
        <v>110</v>
      </c>
      <c r="AK18" s="94">
        <v>110</v>
      </c>
      <c r="AL18" s="94">
        <v>109</v>
      </c>
      <c r="AM18" s="94">
        <v>109</v>
      </c>
      <c r="AN18" s="94">
        <v>109</v>
      </c>
      <c r="AO18" s="94">
        <v>109</v>
      </c>
      <c r="AP18" s="94">
        <v>109</v>
      </c>
      <c r="AQ18" s="94">
        <v>110</v>
      </c>
      <c r="AR18" s="94">
        <v>109</v>
      </c>
      <c r="AS18" s="94">
        <v>108</v>
      </c>
      <c r="AT18" s="94">
        <v>106</v>
      </c>
      <c r="AU18" s="94">
        <v>105</v>
      </c>
      <c r="AV18" s="94">
        <v>105</v>
      </c>
      <c r="AW18" s="94">
        <v>106</v>
      </c>
      <c r="AX18" s="94">
        <v>107</v>
      </c>
      <c r="AY18" s="94">
        <v>107</v>
      </c>
      <c r="AZ18" s="94">
        <v>107</v>
      </c>
      <c r="BA18" s="94">
        <v>107</v>
      </c>
      <c r="BB18" s="94">
        <v>106</v>
      </c>
      <c r="BC18" s="94">
        <v>105</v>
      </c>
      <c r="BD18" s="94">
        <v>105</v>
      </c>
      <c r="BE18" s="94">
        <v>105</v>
      </c>
      <c r="BF18" s="94">
        <v>105</v>
      </c>
      <c r="BG18" s="94">
        <v>105</v>
      </c>
      <c r="BH18" s="94">
        <v>105</v>
      </c>
      <c r="BI18" s="94">
        <v>104</v>
      </c>
      <c r="BJ18" s="94">
        <v>104</v>
      </c>
      <c r="BK18" s="94">
        <v>104</v>
      </c>
      <c r="BL18" s="94">
        <v>103</v>
      </c>
      <c r="BM18" s="94">
        <v>100</v>
      </c>
      <c r="BN18" s="94">
        <v>100</v>
      </c>
      <c r="BO18" s="94">
        <v>100</v>
      </c>
      <c r="BP18" s="94">
        <v>99</v>
      </c>
      <c r="BQ18" s="94">
        <v>99</v>
      </c>
      <c r="BR18" s="94">
        <v>98</v>
      </c>
      <c r="BS18" s="94">
        <v>99</v>
      </c>
      <c r="BT18" s="94">
        <v>99</v>
      </c>
      <c r="BU18" s="94">
        <v>97</v>
      </c>
      <c r="BV18" s="94">
        <v>95</v>
      </c>
      <c r="BW18" s="94">
        <v>95</v>
      </c>
      <c r="BX18" s="94">
        <v>96</v>
      </c>
      <c r="BY18" s="94">
        <v>95</v>
      </c>
      <c r="BZ18" s="94">
        <v>95</v>
      </c>
      <c r="CA18" s="94">
        <v>95</v>
      </c>
      <c r="CB18" s="94">
        <v>95</v>
      </c>
      <c r="CC18" s="94">
        <v>94</v>
      </c>
      <c r="CD18" s="94">
        <v>94</v>
      </c>
      <c r="CE18" s="94">
        <v>94</v>
      </c>
      <c r="CF18" s="94">
        <v>94</v>
      </c>
      <c r="CG18" s="94">
        <v>94</v>
      </c>
      <c r="CH18" s="94">
        <v>94</v>
      </c>
      <c r="CI18" s="94">
        <v>93</v>
      </c>
      <c r="CJ18" s="94">
        <v>93</v>
      </c>
      <c r="CK18" s="94">
        <v>93</v>
      </c>
      <c r="CL18" s="94">
        <v>92</v>
      </c>
      <c r="CM18" s="94">
        <v>92</v>
      </c>
      <c r="CN18" s="94">
        <v>92</v>
      </c>
      <c r="CO18" s="94">
        <v>92</v>
      </c>
      <c r="CP18" s="94">
        <v>92</v>
      </c>
      <c r="CQ18" s="94">
        <v>92</v>
      </c>
      <c r="CR18" s="94">
        <v>92</v>
      </c>
      <c r="CS18" s="94">
        <v>92</v>
      </c>
      <c r="CT18" s="94">
        <v>91</v>
      </c>
      <c r="CU18" s="94">
        <v>92</v>
      </c>
      <c r="CV18" s="94">
        <v>92</v>
      </c>
      <c r="CW18" s="94">
        <v>92</v>
      </c>
      <c r="CX18" s="94">
        <v>92</v>
      </c>
      <c r="CY18" s="94">
        <v>92</v>
      </c>
      <c r="CZ18" s="94">
        <v>90</v>
      </c>
      <c r="DA18" s="94">
        <v>90</v>
      </c>
      <c r="DB18" s="94">
        <v>90</v>
      </c>
      <c r="DC18" s="94">
        <v>90</v>
      </c>
      <c r="DD18" s="94">
        <v>91</v>
      </c>
      <c r="DE18" s="94">
        <v>89</v>
      </c>
      <c r="DF18" s="94">
        <v>90</v>
      </c>
      <c r="DG18" s="94">
        <v>89</v>
      </c>
      <c r="DH18" s="94">
        <v>88</v>
      </c>
      <c r="DI18" s="94">
        <v>87</v>
      </c>
      <c r="DJ18" s="94">
        <v>85</v>
      </c>
      <c r="DK18" s="94">
        <v>85</v>
      </c>
      <c r="DL18" s="94">
        <v>84</v>
      </c>
      <c r="DM18" s="94">
        <v>84</v>
      </c>
      <c r="DN18" s="94">
        <v>81</v>
      </c>
      <c r="DO18" s="94">
        <v>81</v>
      </c>
      <c r="DP18" s="94">
        <v>81</v>
      </c>
      <c r="DQ18" s="94">
        <v>80</v>
      </c>
      <c r="DR18" s="94">
        <v>79</v>
      </c>
      <c r="DS18" s="94">
        <v>79</v>
      </c>
      <c r="DT18" s="94">
        <v>79</v>
      </c>
      <c r="DU18" s="94">
        <v>79</v>
      </c>
      <c r="DV18" s="94">
        <v>79</v>
      </c>
      <c r="DW18" s="94">
        <v>79</v>
      </c>
      <c r="DX18" s="94">
        <v>79</v>
      </c>
      <c r="DY18" s="94">
        <v>79</v>
      </c>
      <c r="DZ18" s="94">
        <v>79</v>
      </c>
      <c r="EA18" s="94">
        <v>79</v>
      </c>
      <c r="EB18" s="94">
        <v>77</v>
      </c>
      <c r="EC18" s="94">
        <v>75</v>
      </c>
      <c r="ED18" s="94">
        <v>75</v>
      </c>
      <c r="EE18" s="94">
        <v>75</v>
      </c>
      <c r="EF18" s="94">
        <v>75</v>
      </c>
      <c r="EG18" s="94">
        <v>75</v>
      </c>
      <c r="EH18" s="94">
        <v>75</v>
      </c>
      <c r="EI18" s="94">
        <v>75</v>
      </c>
      <c r="EJ18" s="94">
        <v>75</v>
      </c>
      <c r="EK18" s="94">
        <v>75</v>
      </c>
      <c r="EL18" s="94">
        <v>74</v>
      </c>
      <c r="EM18" s="94">
        <v>74</v>
      </c>
      <c r="EN18" s="94">
        <v>74</v>
      </c>
      <c r="EO18" s="94">
        <v>73</v>
      </c>
      <c r="EP18" s="94">
        <v>72</v>
      </c>
      <c r="EQ18" s="94">
        <v>70</v>
      </c>
      <c r="ER18" s="94">
        <v>69</v>
      </c>
      <c r="ES18" s="94">
        <v>68</v>
      </c>
      <c r="ET18" s="94">
        <v>69</v>
      </c>
      <c r="EU18" s="94">
        <v>70</v>
      </c>
      <c r="EV18" s="94">
        <v>70</v>
      </c>
      <c r="EW18" s="94">
        <v>70</v>
      </c>
      <c r="EX18" s="94">
        <v>70</v>
      </c>
      <c r="EY18" s="94">
        <v>69</v>
      </c>
      <c r="EZ18" s="94">
        <v>69</v>
      </c>
      <c r="FA18" s="94">
        <v>69</v>
      </c>
      <c r="FB18" s="94">
        <v>68</v>
      </c>
      <c r="FC18" s="94">
        <v>67</v>
      </c>
      <c r="FD18" s="94">
        <v>67</v>
      </c>
      <c r="FE18" s="94">
        <v>67</v>
      </c>
    </row>
    <row r="19" spans="1:161" s="50" customFormat="1">
      <c r="A19" s="92"/>
      <c r="B19" s="93" t="s">
        <v>6</v>
      </c>
      <c r="C19" s="94" t="s">
        <v>171</v>
      </c>
      <c r="D19" s="94">
        <v>12</v>
      </c>
      <c r="E19" s="94">
        <v>12</v>
      </c>
      <c r="F19" s="94">
        <v>12</v>
      </c>
      <c r="G19" s="94">
        <v>11</v>
      </c>
      <c r="H19" s="94">
        <v>10</v>
      </c>
      <c r="I19" s="94">
        <v>9</v>
      </c>
      <c r="J19" s="94">
        <v>10</v>
      </c>
      <c r="K19" s="94">
        <v>9</v>
      </c>
      <c r="L19" s="94">
        <v>8</v>
      </c>
      <c r="M19" s="94">
        <v>9</v>
      </c>
      <c r="N19" s="94">
        <v>8</v>
      </c>
      <c r="O19" s="94">
        <v>8</v>
      </c>
      <c r="P19" s="94">
        <v>8</v>
      </c>
      <c r="Q19" s="94">
        <v>21</v>
      </c>
      <c r="R19" s="94">
        <v>29</v>
      </c>
      <c r="S19" s="94">
        <v>42</v>
      </c>
      <c r="T19" s="94">
        <v>48</v>
      </c>
      <c r="U19" s="94">
        <v>47</v>
      </c>
      <c r="V19" s="94">
        <v>38</v>
      </c>
      <c r="W19" s="94">
        <v>38</v>
      </c>
      <c r="X19" s="94">
        <v>38</v>
      </c>
      <c r="Y19" s="94">
        <v>40</v>
      </c>
      <c r="Z19" s="94">
        <v>42</v>
      </c>
      <c r="AA19" s="94">
        <v>42</v>
      </c>
      <c r="AB19" s="94">
        <v>43</v>
      </c>
      <c r="AC19" s="94">
        <v>43</v>
      </c>
      <c r="AD19" s="94">
        <v>46</v>
      </c>
      <c r="AE19" s="94">
        <v>45</v>
      </c>
      <c r="AF19" s="94">
        <v>49</v>
      </c>
      <c r="AG19" s="94">
        <v>46</v>
      </c>
      <c r="AH19" s="94">
        <v>45</v>
      </c>
      <c r="AI19" s="94">
        <v>45</v>
      </c>
      <c r="AJ19" s="94">
        <v>45</v>
      </c>
      <c r="AK19" s="94">
        <v>45</v>
      </c>
      <c r="AL19" s="94">
        <v>45</v>
      </c>
      <c r="AM19" s="94">
        <v>45</v>
      </c>
      <c r="AN19" s="94">
        <v>45</v>
      </c>
      <c r="AO19" s="94">
        <v>45</v>
      </c>
      <c r="AP19" s="94">
        <v>45</v>
      </c>
      <c r="AQ19" s="94">
        <v>45</v>
      </c>
      <c r="AR19" s="94">
        <v>45</v>
      </c>
      <c r="AS19" s="94">
        <v>45</v>
      </c>
      <c r="AT19" s="94">
        <v>45</v>
      </c>
      <c r="AU19" s="94">
        <v>45</v>
      </c>
      <c r="AV19" s="94">
        <v>45</v>
      </c>
      <c r="AW19" s="94">
        <v>46</v>
      </c>
      <c r="AX19" s="94">
        <v>46</v>
      </c>
      <c r="AY19" s="94">
        <v>45</v>
      </c>
      <c r="AZ19" s="94">
        <v>45</v>
      </c>
      <c r="BA19" s="94">
        <v>44</v>
      </c>
      <c r="BB19" s="94">
        <v>44</v>
      </c>
      <c r="BC19" s="94">
        <v>43</v>
      </c>
      <c r="BD19" s="94">
        <v>43</v>
      </c>
      <c r="BE19" s="94">
        <v>43</v>
      </c>
      <c r="BF19" s="94">
        <v>44</v>
      </c>
      <c r="BG19" s="94">
        <v>45</v>
      </c>
      <c r="BH19" s="94">
        <v>45</v>
      </c>
      <c r="BI19" s="94">
        <v>46</v>
      </c>
      <c r="BJ19" s="94">
        <v>46</v>
      </c>
      <c r="BK19" s="94">
        <v>46</v>
      </c>
      <c r="BL19" s="94">
        <v>47</v>
      </c>
      <c r="BM19" s="94">
        <v>49</v>
      </c>
      <c r="BN19" s="94">
        <v>50</v>
      </c>
      <c r="BO19" s="94">
        <v>50</v>
      </c>
      <c r="BP19" s="94">
        <v>50</v>
      </c>
      <c r="BQ19" s="94">
        <v>51</v>
      </c>
      <c r="BR19" s="94">
        <v>52</v>
      </c>
      <c r="BS19" s="94">
        <v>52</v>
      </c>
      <c r="BT19" s="94">
        <v>53</v>
      </c>
      <c r="BU19" s="94">
        <v>54</v>
      </c>
      <c r="BV19" s="94">
        <v>55</v>
      </c>
      <c r="BW19" s="94">
        <v>57</v>
      </c>
      <c r="BX19" s="94">
        <v>57</v>
      </c>
      <c r="BY19" s="94">
        <v>57</v>
      </c>
      <c r="BZ19" s="94">
        <v>58</v>
      </c>
      <c r="CA19" s="94">
        <v>59</v>
      </c>
      <c r="CB19" s="94">
        <v>61</v>
      </c>
      <c r="CC19" s="94">
        <v>61</v>
      </c>
      <c r="CD19" s="94">
        <v>62</v>
      </c>
      <c r="CE19" s="94">
        <v>62</v>
      </c>
      <c r="CF19" s="94">
        <v>62</v>
      </c>
      <c r="CG19" s="94">
        <v>61</v>
      </c>
      <c r="CH19" s="94">
        <v>62</v>
      </c>
      <c r="CI19" s="94">
        <v>62</v>
      </c>
      <c r="CJ19" s="94">
        <v>62</v>
      </c>
      <c r="CK19" s="94">
        <v>62</v>
      </c>
      <c r="CL19" s="94">
        <v>62</v>
      </c>
      <c r="CM19" s="94">
        <v>64</v>
      </c>
      <c r="CN19" s="94">
        <v>64</v>
      </c>
      <c r="CO19" s="94">
        <v>65</v>
      </c>
      <c r="CP19" s="94">
        <v>65</v>
      </c>
      <c r="CQ19" s="94">
        <v>65</v>
      </c>
      <c r="CR19" s="94">
        <v>65</v>
      </c>
      <c r="CS19" s="94">
        <v>66</v>
      </c>
      <c r="CT19" s="94">
        <v>67</v>
      </c>
      <c r="CU19" s="94">
        <v>67</v>
      </c>
      <c r="CV19" s="94">
        <v>67</v>
      </c>
      <c r="CW19" s="94">
        <v>66</v>
      </c>
      <c r="CX19" s="94">
        <v>66</v>
      </c>
      <c r="CY19" s="94">
        <v>66</v>
      </c>
      <c r="CZ19" s="94">
        <v>66</v>
      </c>
      <c r="DA19" s="94">
        <v>66</v>
      </c>
      <c r="DB19" s="94">
        <v>66</v>
      </c>
      <c r="DC19" s="94">
        <v>67</v>
      </c>
      <c r="DD19" s="94">
        <v>67</v>
      </c>
      <c r="DE19" s="94">
        <v>67</v>
      </c>
      <c r="DF19" s="94">
        <v>67</v>
      </c>
      <c r="DG19" s="94">
        <v>64</v>
      </c>
      <c r="DH19" s="94">
        <v>64</v>
      </c>
      <c r="DI19" s="94">
        <v>63</v>
      </c>
      <c r="DJ19" s="94">
        <v>63</v>
      </c>
      <c r="DK19" s="94">
        <v>63</v>
      </c>
      <c r="DL19" s="94">
        <v>63</v>
      </c>
      <c r="DM19" s="94">
        <v>63</v>
      </c>
      <c r="DN19" s="94">
        <v>63</v>
      </c>
      <c r="DO19" s="94">
        <v>64</v>
      </c>
      <c r="DP19" s="94">
        <v>63</v>
      </c>
      <c r="DQ19" s="94">
        <v>63</v>
      </c>
      <c r="DR19" s="94">
        <v>63</v>
      </c>
      <c r="DS19" s="94">
        <v>63</v>
      </c>
      <c r="DT19" s="94">
        <v>63</v>
      </c>
      <c r="DU19" s="94">
        <v>63</v>
      </c>
      <c r="DV19" s="94">
        <v>63</v>
      </c>
      <c r="DW19" s="94">
        <v>64</v>
      </c>
      <c r="DX19" s="94">
        <v>64</v>
      </c>
      <c r="DY19" s="94">
        <v>64</v>
      </c>
      <c r="DZ19" s="94">
        <v>63</v>
      </c>
      <c r="EA19" s="94">
        <v>63</v>
      </c>
      <c r="EB19" s="94">
        <v>62</v>
      </c>
      <c r="EC19" s="94">
        <v>63</v>
      </c>
      <c r="ED19" s="94">
        <v>62</v>
      </c>
      <c r="EE19" s="94">
        <v>62</v>
      </c>
      <c r="EF19" s="94">
        <v>61</v>
      </c>
      <c r="EG19" s="94">
        <v>61</v>
      </c>
      <c r="EH19" s="94">
        <v>60</v>
      </c>
      <c r="EI19" s="94">
        <v>60</v>
      </c>
      <c r="EJ19" s="94">
        <v>61</v>
      </c>
      <c r="EK19" s="94">
        <v>61</v>
      </c>
      <c r="EL19" s="94">
        <v>61</v>
      </c>
      <c r="EM19" s="94">
        <v>61</v>
      </c>
      <c r="EN19" s="94">
        <v>61</v>
      </c>
      <c r="EO19" s="94">
        <v>61</v>
      </c>
      <c r="EP19" s="94">
        <v>61</v>
      </c>
      <c r="EQ19" s="94">
        <v>62</v>
      </c>
      <c r="ER19" s="94">
        <v>63</v>
      </c>
      <c r="ES19" s="94">
        <v>63</v>
      </c>
      <c r="ET19" s="94">
        <v>63</v>
      </c>
      <c r="EU19" s="94">
        <v>62</v>
      </c>
      <c r="EV19" s="94">
        <v>61</v>
      </c>
      <c r="EW19" s="94">
        <v>61</v>
      </c>
      <c r="EX19" s="94">
        <v>60</v>
      </c>
      <c r="EY19" s="94">
        <v>60</v>
      </c>
      <c r="EZ19" s="94">
        <v>60</v>
      </c>
      <c r="FA19" s="94">
        <v>60</v>
      </c>
      <c r="FB19" s="94">
        <v>59</v>
      </c>
      <c r="FC19" s="94">
        <v>56</v>
      </c>
      <c r="FD19" s="94">
        <v>55</v>
      </c>
      <c r="FE19" s="94">
        <v>55</v>
      </c>
    </row>
    <row r="20" spans="1:161" s="50" customFormat="1" ht="25.5">
      <c r="A20" s="92"/>
      <c r="B20" s="93" t="s">
        <v>114</v>
      </c>
      <c r="C20" s="94" t="s">
        <v>170</v>
      </c>
      <c r="D20" s="94">
        <v>458</v>
      </c>
      <c r="E20" s="94">
        <v>449</v>
      </c>
      <c r="F20" s="94">
        <v>441</v>
      </c>
      <c r="G20" s="94">
        <v>422</v>
      </c>
      <c r="H20" s="94">
        <v>419</v>
      </c>
      <c r="I20" s="94">
        <v>411</v>
      </c>
      <c r="J20" s="94">
        <v>398</v>
      </c>
      <c r="K20" s="94">
        <v>386</v>
      </c>
      <c r="L20" s="94">
        <v>386</v>
      </c>
      <c r="M20" s="94">
        <v>403</v>
      </c>
      <c r="N20" s="94">
        <v>409</v>
      </c>
      <c r="O20" s="94">
        <v>380</v>
      </c>
      <c r="P20" s="94">
        <v>380</v>
      </c>
      <c r="Q20" s="94">
        <v>369</v>
      </c>
      <c r="R20" s="94">
        <v>352</v>
      </c>
      <c r="S20" s="94">
        <v>365</v>
      </c>
      <c r="T20" s="94">
        <v>368</v>
      </c>
      <c r="U20" s="94">
        <v>330</v>
      </c>
      <c r="V20" s="94">
        <v>279</v>
      </c>
      <c r="W20" s="94">
        <v>234</v>
      </c>
      <c r="X20" s="94">
        <v>208</v>
      </c>
      <c r="Y20" s="94">
        <v>189</v>
      </c>
      <c r="Z20" s="94">
        <v>174</v>
      </c>
      <c r="AA20" s="94">
        <v>159</v>
      </c>
      <c r="AB20" s="94">
        <v>150</v>
      </c>
      <c r="AC20" s="94">
        <v>148</v>
      </c>
      <c r="AD20" s="94">
        <v>139</v>
      </c>
      <c r="AE20" s="94">
        <v>135</v>
      </c>
      <c r="AF20" s="94">
        <v>133</v>
      </c>
      <c r="AG20" s="94">
        <v>134</v>
      </c>
      <c r="AH20" s="94">
        <v>136</v>
      </c>
      <c r="AI20" s="94">
        <v>135</v>
      </c>
      <c r="AJ20" s="94">
        <v>133</v>
      </c>
      <c r="AK20" s="94">
        <v>132</v>
      </c>
      <c r="AL20" s="94">
        <v>129</v>
      </c>
      <c r="AM20" s="94">
        <v>125</v>
      </c>
      <c r="AN20" s="94">
        <v>126</v>
      </c>
      <c r="AO20" s="94">
        <v>127</v>
      </c>
      <c r="AP20" s="94">
        <v>127</v>
      </c>
      <c r="AQ20" s="94">
        <v>126</v>
      </c>
      <c r="AR20" s="94">
        <v>127</v>
      </c>
      <c r="AS20" s="94">
        <v>127</v>
      </c>
      <c r="AT20" s="94">
        <v>128</v>
      </c>
      <c r="AU20" s="94">
        <v>128</v>
      </c>
      <c r="AV20" s="94">
        <v>127</v>
      </c>
      <c r="AW20" s="94">
        <v>127</v>
      </c>
      <c r="AX20" s="94">
        <v>127</v>
      </c>
      <c r="AY20" s="94">
        <v>127</v>
      </c>
      <c r="AZ20" s="94">
        <v>127</v>
      </c>
      <c r="BA20" s="94">
        <v>127</v>
      </c>
      <c r="BB20" s="94">
        <v>128</v>
      </c>
      <c r="BC20" s="94">
        <v>129</v>
      </c>
      <c r="BD20" s="94">
        <v>130</v>
      </c>
      <c r="BE20" s="94">
        <v>130</v>
      </c>
      <c r="BF20" s="94">
        <v>130</v>
      </c>
      <c r="BG20" s="94">
        <v>130</v>
      </c>
      <c r="BH20" s="94">
        <v>130</v>
      </c>
      <c r="BI20" s="94">
        <v>129</v>
      </c>
      <c r="BJ20" s="94">
        <v>129</v>
      </c>
      <c r="BK20" s="94">
        <v>128</v>
      </c>
      <c r="BL20" s="94">
        <v>128</v>
      </c>
      <c r="BM20" s="94">
        <v>127</v>
      </c>
      <c r="BN20" s="94">
        <v>124</v>
      </c>
      <c r="BO20" s="94">
        <v>123</v>
      </c>
      <c r="BP20" s="94">
        <v>123</v>
      </c>
      <c r="BQ20" s="94">
        <v>124</v>
      </c>
      <c r="BR20" s="94">
        <v>121</v>
      </c>
      <c r="BS20" s="94">
        <v>121</v>
      </c>
      <c r="BT20" s="94">
        <v>122</v>
      </c>
      <c r="BU20" s="94">
        <v>121</v>
      </c>
      <c r="BV20" s="94">
        <v>120</v>
      </c>
      <c r="BW20" s="94">
        <v>119</v>
      </c>
      <c r="BX20" s="94">
        <v>118</v>
      </c>
      <c r="BY20" s="94">
        <v>118</v>
      </c>
      <c r="BZ20" s="94">
        <v>118</v>
      </c>
      <c r="CA20" s="94">
        <v>118</v>
      </c>
      <c r="CB20" s="94">
        <v>118</v>
      </c>
      <c r="CC20" s="94">
        <v>118</v>
      </c>
      <c r="CD20" s="94">
        <v>119</v>
      </c>
      <c r="CE20" s="94">
        <v>119</v>
      </c>
      <c r="CF20" s="94">
        <v>119</v>
      </c>
      <c r="CG20" s="94">
        <v>117</v>
      </c>
      <c r="CH20" s="94">
        <v>116</v>
      </c>
      <c r="CI20" s="94">
        <v>115</v>
      </c>
      <c r="CJ20" s="94">
        <v>116</v>
      </c>
      <c r="CK20" s="94">
        <v>116</v>
      </c>
      <c r="CL20" s="94">
        <v>116</v>
      </c>
      <c r="CM20" s="94">
        <v>115</v>
      </c>
      <c r="CN20" s="94">
        <v>114</v>
      </c>
      <c r="CO20" s="94">
        <v>114</v>
      </c>
      <c r="CP20" s="94">
        <v>114</v>
      </c>
      <c r="CQ20" s="94">
        <v>114</v>
      </c>
      <c r="CR20" s="94">
        <v>114</v>
      </c>
      <c r="CS20" s="94">
        <v>113</v>
      </c>
      <c r="CT20" s="94">
        <v>112</v>
      </c>
      <c r="CU20" s="94">
        <v>110</v>
      </c>
      <c r="CV20" s="94">
        <v>109</v>
      </c>
      <c r="CW20" s="94">
        <v>108</v>
      </c>
      <c r="CX20" s="94">
        <v>106</v>
      </c>
      <c r="CY20" s="94">
        <v>106</v>
      </c>
      <c r="CZ20" s="94">
        <v>105</v>
      </c>
      <c r="DA20" s="94">
        <v>106</v>
      </c>
      <c r="DB20" s="94">
        <v>105</v>
      </c>
      <c r="DC20" s="94">
        <v>105</v>
      </c>
      <c r="DD20" s="94">
        <v>104</v>
      </c>
      <c r="DE20" s="94">
        <v>103</v>
      </c>
      <c r="DF20" s="94">
        <v>103</v>
      </c>
      <c r="DG20" s="94">
        <v>103</v>
      </c>
      <c r="DH20" s="94">
        <v>102</v>
      </c>
      <c r="DI20" s="94">
        <v>102</v>
      </c>
      <c r="DJ20" s="94">
        <v>102</v>
      </c>
      <c r="DK20" s="94">
        <v>102</v>
      </c>
      <c r="DL20" s="94">
        <v>101</v>
      </c>
      <c r="DM20" s="94">
        <v>101</v>
      </c>
      <c r="DN20" s="94">
        <v>101</v>
      </c>
      <c r="DO20" s="94">
        <v>101</v>
      </c>
      <c r="DP20" s="94">
        <v>101</v>
      </c>
      <c r="DQ20" s="94">
        <v>100</v>
      </c>
      <c r="DR20" s="94">
        <v>100</v>
      </c>
      <c r="DS20" s="94">
        <v>101</v>
      </c>
      <c r="DT20" s="94">
        <v>101</v>
      </c>
      <c r="DU20" s="94">
        <v>101</v>
      </c>
      <c r="DV20" s="94">
        <v>100</v>
      </c>
      <c r="DW20" s="94">
        <v>100</v>
      </c>
      <c r="DX20" s="94">
        <v>100</v>
      </c>
      <c r="DY20" s="94">
        <v>100</v>
      </c>
      <c r="DZ20" s="94">
        <v>99</v>
      </c>
      <c r="EA20" s="94">
        <v>99</v>
      </c>
      <c r="EB20" s="94">
        <v>99</v>
      </c>
      <c r="EC20" s="94">
        <v>99</v>
      </c>
      <c r="ED20" s="94">
        <v>98</v>
      </c>
      <c r="EE20" s="94">
        <v>97</v>
      </c>
      <c r="EF20" s="94">
        <v>94</v>
      </c>
      <c r="EG20" s="94">
        <v>95</v>
      </c>
      <c r="EH20" s="94">
        <v>95</v>
      </c>
      <c r="EI20" s="94">
        <v>95</v>
      </c>
      <c r="EJ20" s="94">
        <v>94</v>
      </c>
      <c r="EK20" s="94">
        <v>95</v>
      </c>
      <c r="EL20" s="94">
        <v>95</v>
      </c>
      <c r="EM20" s="94">
        <v>95</v>
      </c>
      <c r="EN20" s="94">
        <v>95</v>
      </c>
      <c r="EO20" s="94">
        <v>95</v>
      </c>
      <c r="EP20" s="94">
        <v>95</v>
      </c>
      <c r="EQ20" s="94">
        <v>95</v>
      </c>
      <c r="ER20" s="94">
        <v>94</v>
      </c>
      <c r="ES20" s="94">
        <v>94</v>
      </c>
      <c r="ET20" s="94">
        <v>94</v>
      </c>
      <c r="EU20" s="94">
        <v>93</v>
      </c>
      <c r="EV20" s="94">
        <v>93</v>
      </c>
      <c r="EW20" s="94">
        <v>93</v>
      </c>
      <c r="EX20" s="94">
        <v>93</v>
      </c>
      <c r="EY20" s="94">
        <v>93</v>
      </c>
      <c r="EZ20" s="94">
        <v>93</v>
      </c>
      <c r="FA20" s="94">
        <v>93</v>
      </c>
      <c r="FB20" s="94">
        <v>92</v>
      </c>
      <c r="FC20" s="94">
        <v>92</v>
      </c>
      <c r="FD20" s="94">
        <v>93</v>
      </c>
      <c r="FE20" s="94">
        <v>94</v>
      </c>
    </row>
    <row r="21" spans="1:161" s="50" customFormat="1">
      <c r="A21" s="92"/>
      <c r="B21" s="93" t="s">
        <v>7</v>
      </c>
      <c r="C21" s="94" t="s">
        <v>20</v>
      </c>
      <c r="D21" s="94">
        <v>53</v>
      </c>
      <c r="E21" s="94">
        <v>55</v>
      </c>
      <c r="F21" s="94">
        <v>55</v>
      </c>
      <c r="G21" s="94">
        <v>55</v>
      </c>
      <c r="H21" s="94">
        <v>56</v>
      </c>
      <c r="I21" s="94">
        <v>55</v>
      </c>
      <c r="J21" s="94">
        <v>55</v>
      </c>
      <c r="K21" s="94">
        <v>52</v>
      </c>
      <c r="L21" s="94">
        <v>52</v>
      </c>
      <c r="M21" s="94">
        <v>53</v>
      </c>
      <c r="N21" s="94">
        <v>53</v>
      </c>
      <c r="O21" s="94">
        <v>59</v>
      </c>
      <c r="P21" s="94">
        <v>61</v>
      </c>
      <c r="Q21" s="94">
        <v>61</v>
      </c>
      <c r="R21" s="94">
        <v>62</v>
      </c>
      <c r="S21" s="94">
        <v>65</v>
      </c>
      <c r="T21" s="94">
        <v>75</v>
      </c>
      <c r="U21" s="94">
        <v>78</v>
      </c>
      <c r="V21" s="94">
        <v>74</v>
      </c>
      <c r="W21" s="94">
        <v>81</v>
      </c>
      <c r="X21" s="94">
        <v>81</v>
      </c>
      <c r="Y21" s="94">
        <v>81</v>
      </c>
      <c r="Z21" s="94">
        <v>78</v>
      </c>
      <c r="AA21" s="94">
        <v>73</v>
      </c>
      <c r="AB21" s="94">
        <v>65</v>
      </c>
      <c r="AC21" s="94">
        <v>59</v>
      </c>
      <c r="AD21" s="94">
        <v>53</v>
      </c>
      <c r="AE21" s="94">
        <v>48</v>
      </c>
      <c r="AF21" s="94">
        <v>42</v>
      </c>
      <c r="AG21" s="94">
        <v>38</v>
      </c>
      <c r="AH21" s="94">
        <v>36</v>
      </c>
      <c r="AI21" s="94">
        <v>36</v>
      </c>
      <c r="AJ21" s="94">
        <v>36</v>
      </c>
      <c r="AK21" s="94">
        <v>36</v>
      </c>
      <c r="AL21" s="94">
        <v>35</v>
      </c>
      <c r="AM21" s="94">
        <v>35</v>
      </c>
      <c r="AN21" s="94">
        <v>34</v>
      </c>
      <c r="AO21" s="94">
        <v>34</v>
      </c>
      <c r="AP21" s="94">
        <v>34</v>
      </c>
      <c r="AQ21" s="94">
        <v>34</v>
      </c>
      <c r="AR21" s="94">
        <v>34</v>
      </c>
      <c r="AS21" s="94">
        <v>34</v>
      </c>
      <c r="AT21" s="94">
        <v>33</v>
      </c>
      <c r="AU21" s="94">
        <v>33</v>
      </c>
      <c r="AV21" s="94">
        <v>33</v>
      </c>
      <c r="AW21" s="94">
        <v>33</v>
      </c>
      <c r="AX21" s="94">
        <v>33</v>
      </c>
      <c r="AY21" s="94">
        <v>33</v>
      </c>
      <c r="AZ21" s="94">
        <v>33</v>
      </c>
      <c r="BA21" s="94">
        <v>33</v>
      </c>
      <c r="BB21" s="94">
        <v>33</v>
      </c>
      <c r="BC21" s="94">
        <v>33</v>
      </c>
      <c r="BD21" s="94">
        <v>33</v>
      </c>
      <c r="BE21" s="94">
        <v>33</v>
      </c>
      <c r="BF21" s="94">
        <v>32</v>
      </c>
      <c r="BG21" s="94">
        <v>32</v>
      </c>
      <c r="BH21" s="94">
        <v>32</v>
      </c>
      <c r="BI21" s="94">
        <v>32</v>
      </c>
      <c r="BJ21" s="94">
        <v>32</v>
      </c>
      <c r="BK21" s="94">
        <v>32</v>
      </c>
      <c r="BL21" s="94">
        <v>32</v>
      </c>
      <c r="BM21" s="94">
        <v>31</v>
      </c>
      <c r="BN21" s="94">
        <v>31</v>
      </c>
      <c r="BO21" s="94">
        <v>31</v>
      </c>
      <c r="BP21" s="94">
        <v>31</v>
      </c>
      <c r="BQ21" s="94">
        <v>30</v>
      </c>
      <c r="BR21" s="94">
        <v>30</v>
      </c>
      <c r="BS21" s="94">
        <v>30</v>
      </c>
      <c r="BT21" s="94">
        <v>30</v>
      </c>
      <c r="BU21" s="94">
        <v>30</v>
      </c>
      <c r="BV21" s="94">
        <v>31</v>
      </c>
      <c r="BW21" s="94">
        <v>30</v>
      </c>
      <c r="BX21" s="94">
        <v>30</v>
      </c>
      <c r="BY21" s="94">
        <v>30</v>
      </c>
      <c r="BZ21" s="94">
        <v>30</v>
      </c>
      <c r="CA21" s="94">
        <v>30</v>
      </c>
      <c r="CB21" s="94">
        <v>30</v>
      </c>
      <c r="CC21" s="94">
        <v>30</v>
      </c>
      <c r="CD21" s="94">
        <v>30</v>
      </c>
      <c r="CE21" s="94">
        <v>31</v>
      </c>
      <c r="CF21" s="94">
        <v>30</v>
      </c>
      <c r="CG21" s="94">
        <v>30</v>
      </c>
      <c r="CH21" s="94">
        <v>30</v>
      </c>
      <c r="CI21" s="94">
        <v>29</v>
      </c>
      <c r="CJ21" s="94">
        <v>29</v>
      </c>
      <c r="CK21" s="94">
        <v>29</v>
      </c>
      <c r="CL21" s="94">
        <v>29</v>
      </c>
      <c r="CM21" s="94">
        <v>28</v>
      </c>
      <c r="CN21" s="94">
        <v>28</v>
      </c>
      <c r="CO21" s="94">
        <v>28</v>
      </c>
      <c r="CP21" s="94">
        <v>28</v>
      </c>
      <c r="CQ21" s="94">
        <v>28</v>
      </c>
      <c r="CR21" s="94">
        <v>28</v>
      </c>
      <c r="CS21" s="94">
        <v>28</v>
      </c>
      <c r="CT21" s="94">
        <v>28</v>
      </c>
      <c r="CU21" s="94">
        <v>27</v>
      </c>
      <c r="CV21" s="94">
        <v>27</v>
      </c>
      <c r="CW21" s="94">
        <v>27</v>
      </c>
      <c r="CX21" s="94">
        <v>27</v>
      </c>
      <c r="CY21" s="94">
        <v>27</v>
      </c>
      <c r="CZ21" s="94">
        <v>27</v>
      </c>
      <c r="DA21" s="94">
        <v>27</v>
      </c>
      <c r="DB21" s="94">
        <v>27</v>
      </c>
      <c r="DC21" s="94">
        <v>27</v>
      </c>
      <c r="DD21" s="94">
        <v>27</v>
      </c>
      <c r="DE21" s="94">
        <v>27</v>
      </c>
      <c r="DF21" s="94">
        <v>27</v>
      </c>
      <c r="DG21" s="94">
        <v>27</v>
      </c>
      <c r="DH21" s="94">
        <v>27</v>
      </c>
      <c r="DI21" s="94">
        <v>27</v>
      </c>
      <c r="DJ21" s="94">
        <v>27</v>
      </c>
      <c r="DK21" s="94">
        <v>27</v>
      </c>
      <c r="DL21" s="94">
        <v>27</v>
      </c>
      <c r="DM21" s="94">
        <v>25</v>
      </c>
      <c r="DN21" s="94">
        <v>25</v>
      </c>
      <c r="DO21" s="94">
        <v>25</v>
      </c>
      <c r="DP21" s="94">
        <v>25</v>
      </c>
      <c r="DQ21" s="94">
        <v>25</v>
      </c>
      <c r="DR21" s="94">
        <v>25</v>
      </c>
      <c r="DS21" s="94">
        <v>25</v>
      </c>
      <c r="DT21" s="94">
        <v>25</v>
      </c>
      <c r="DU21" s="94">
        <v>25</v>
      </c>
      <c r="DV21" s="94">
        <v>25</v>
      </c>
      <c r="DW21" s="94">
        <v>25</v>
      </c>
      <c r="DX21" s="94">
        <v>25</v>
      </c>
      <c r="DY21" s="94">
        <v>25</v>
      </c>
      <c r="DZ21" s="94">
        <v>25</v>
      </c>
      <c r="EA21" s="94">
        <v>25</v>
      </c>
      <c r="EB21" s="94">
        <v>25</v>
      </c>
      <c r="EC21" s="94">
        <v>25</v>
      </c>
      <c r="ED21" s="94">
        <v>24</v>
      </c>
      <c r="EE21" s="94">
        <v>24</v>
      </c>
      <c r="EF21" s="94">
        <v>24</v>
      </c>
      <c r="EG21" s="94">
        <v>24</v>
      </c>
      <c r="EH21" s="94">
        <v>24</v>
      </c>
      <c r="EI21" s="94">
        <v>24</v>
      </c>
      <c r="EJ21" s="94">
        <v>23</v>
      </c>
      <c r="EK21" s="94">
        <v>23</v>
      </c>
      <c r="EL21" s="94">
        <v>23</v>
      </c>
      <c r="EM21" s="94">
        <v>23</v>
      </c>
      <c r="EN21" s="94">
        <v>23</v>
      </c>
      <c r="EO21" s="94">
        <v>23</v>
      </c>
      <c r="EP21" s="94">
        <v>23</v>
      </c>
      <c r="EQ21" s="94">
        <v>23</v>
      </c>
      <c r="ER21" s="94">
        <v>22</v>
      </c>
      <c r="ES21" s="94">
        <v>21</v>
      </c>
      <c r="ET21" s="94">
        <v>21</v>
      </c>
      <c r="EU21" s="94">
        <v>21</v>
      </c>
      <c r="EV21" s="94">
        <v>21</v>
      </c>
      <c r="EW21" s="94">
        <v>21</v>
      </c>
      <c r="EX21" s="94">
        <v>21</v>
      </c>
      <c r="EY21" s="94">
        <v>21</v>
      </c>
      <c r="EZ21" s="94">
        <v>21</v>
      </c>
      <c r="FA21" s="94">
        <v>21</v>
      </c>
      <c r="FB21" s="94">
        <v>21</v>
      </c>
      <c r="FC21" s="94">
        <v>21</v>
      </c>
      <c r="FD21" s="94">
        <v>21</v>
      </c>
      <c r="FE21" s="94">
        <v>21</v>
      </c>
    </row>
    <row r="22" spans="1:161" s="50" customFormat="1" ht="27">
      <c r="A22" s="92"/>
      <c r="B22" s="93" t="s">
        <v>315</v>
      </c>
      <c r="C22" s="94" t="s">
        <v>21</v>
      </c>
      <c r="D22" s="94">
        <v>41</v>
      </c>
      <c r="E22" s="94">
        <v>46</v>
      </c>
      <c r="F22" s="94">
        <v>52</v>
      </c>
      <c r="G22" s="94">
        <v>56</v>
      </c>
      <c r="H22" s="94">
        <v>64</v>
      </c>
      <c r="I22" s="94">
        <v>76</v>
      </c>
      <c r="J22" s="94">
        <v>74</v>
      </c>
      <c r="K22" s="94">
        <v>71</v>
      </c>
      <c r="L22" s="94">
        <v>75</v>
      </c>
      <c r="M22" s="94">
        <v>67</v>
      </c>
      <c r="N22" s="94">
        <v>53</v>
      </c>
      <c r="O22" s="94">
        <v>40</v>
      </c>
      <c r="P22" s="94">
        <v>28</v>
      </c>
      <c r="Q22" s="94">
        <v>25</v>
      </c>
      <c r="R22" s="94">
        <v>26</v>
      </c>
      <c r="S22" s="94">
        <v>25</v>
      </c>
      <c r="T22" s="94">
        <v>25</v>
      </c>
      <c r="U22" s="94">
        <v>26</v>
      </c>
      <c r="V22" s="94">
        <v>24</v>
      </c>
      <c r="W22" s="94">
        <v>23</v>
      </c>
      <c r="X22" s="94">
        <v>21</v>
      </c>
      <c r="Y22" s="94">
        <v>20</v>
      </c>
      <c r="Z22" s="94">
        <v>18</v>
      </c>
      <c r="AA22" s="94">
        <v>18</v>
      </c>
      <c r="AB22" s="94">
        <v>18</v>
      </c>
      <c r="AC22" s="94">
        <v>18</v>
      </c>
      <c r="AD22" s="94">
        <v>18</v>
      </c>
      <c r="AE22" s="94">
        <v>18</v>
      </c>
      <c r="AF22" s="94">
        <v>18</v>
      </c>
      <c r="AG22" s="94">
        <v>18</v>
      </c>
      <c r="AH22" s="94">
        <v>18</v>
      </c>
      <c r="AI22" s="94">
        <v>17</v>
      </c>
      <c r="AJ22" s="94">
        <v>17</v>
      </c>
      <c r="AK22" s="94">
        <v>17</v>
      </c>
      <c r="AL22" s="94">
        <v>17</v>
      </c>
      <c r="AM22" s="94">
        <v>17</v>
      </c>
      <c r="AN22" s="94">
        <v>17</v>
      </c>
      <c r="AO22" s="94">
        <v>17</v>
      </c>
      <c r="AP22" s="94">
        <v>17</v>
      </c>
      <c r="AQ22" s="94">
        <v>15</v>
      </c>
      <c r="AR22" s="94">
        <v>15</v>
      </c>
      <c r="AS22" s="94">
        <v>15</v>
      </c>
      <c r="AT22" s="94">
        <v>15</v>
      </c>
      <c r="AU22" s="94">
        <v>15</v>
      </c>
      <c r="AV22" s="94">
        <v>15</v>
      </c>
      <c r="AW22" s="94">
        <v>15</v>
      </c>
      <c r="AX22" s="94">
        <v>15</v>
      </c>
      <c r="AY22" s="94">
        <v>15</v>
      </c>
      <c r="AZ22" s="94">
        <v>14</v>
      </c>
      <c r="BA22" s="94">
        <v>14</v>
      </c>
      <c r="BB22" s="94">
        <v>14</v>
      </c>
      <c r="BC22" s="94">
        <v>14</v>
      </c>
      <c r="BD22" s="94">
        <v>14</v>
      </c>
      <c r="BE22" s="94">
        <v>14</v>
      </c>
      <c r="BF22" s="94">
        <v>14</v>
      </c>
      <c r="BG22" s="94">
        <v>14</v>
      </c>
      <c r="BH22" s="94">
        <v>14</v>
      </c>
      <c r="BI22" s="94">
        <v>14</v>
      </c>
      <c r="BJ22" s="94">
        <v>14</v>
      </c>
      <c r="BK22" s="94">
        <v>14</v>
      </c>
      <c r="BL22" s="94">
        <v>14</v>
      </c>
      <c r="BM22" s="94">
        <v>14</v>
      </c>
      <c r="BN22" s="94">
        <v>14</v>
      </c>
      <c r="BO22" s="94">
        <v>12</v>
      </c>
      <c r="BP22" s="94">
        <v>12</v>
      </c>
      <c r="BQ22" s="94">
        <v>12</v>
      </c>
      <c r="BR22" s="94">
        <v>12</v>
      </c>
      <c r="BS22" s="94">
        <v>12</v>
      </c>
      <c r="BT22" s="94">
        <v>12</v>
      </c>
      <c r="BU22" s="94">
        <v>12</v>
      </c>
      <c r="BV22" s="94">
        <v>12</v>
      </c>
      <c r="BW22" s="94">
        <v>12</v>
      </c>
      <c r="BX22" s="94">
        <v>12</v>
      </c>
      <c r="BY22" s="94">
        <v>12</v>
      </c>
      <c r="BZ22" s="94">
        <v>11</v>
      </c>
      <c r="CA22" s="94">
        <v>11</v>
      </c>
      <c r="CB22" s="94">
        <v>11</v>
      </c>
      <c r="CC22" s="94">
        <v>11</v>
      </c>
      <c r="CD22" s="94">
        <v>11</v>
      </c>
      <c r="CE22" s="94">
        <v>11</v>
      </c>
      <c r="CF22" s="94">
        <v>11</v>
      </c>
      <c r="CG22" s="94">
        <v>11</v>
      </c>
      <c r="CH22" s="94">
        <v>11</v>
      </c>
      <c r="CI22" s="94">
        <v>11</v>
      </c>
      <c r="CJ22" s="94">
        <v>11</v>
      </c>
      <c r="CK22" s="94">
        <v>11</v>
      </c>
      <c r="CL22" s="94">
        <v>11</v>
      </c>
      <c r="CM22" s="94">
        <v>10</v>
      </c>
      <c r="CN22" s="94">
        <v>10</v>
      </c>
      <c r="CO22" s="94">
        <v>10</v>
      </c>
      <c r="CP22" s="94">
        <v>10</v>
      </c>
      <c r="CQ22" s="94">
        <v>10</v>
      </c>
      <c r="CR22" s="94">
        <v>10</v>
      </c>
      <c r="CS22" s="94">
        <v>10</v>
      </c>
      <c r="CT22" s="94">
        <v>9</v>
      </c>
      <c r="CU22" s="94">
        <v>9</v>
      </c>
      <c r="CV22" s="94">
        <v>9</v>
      </c>
      <c r="CW22" s="94">
        <v>9</v>
      </c>
      <c r="CX22" s="94">
        <v>9</v>
      </c>
      <c r="CY22" s="94">
        <v>9</v>
      </c>
      <c r="CZ22" s="94">
        <v>9</v>
      </c>
      <c r="DA22" s="94">
        <v>9</v>
      </c>
      <c r="DB22" s="94">
        <v>9</v>
      </c>
      <c r="DC22" s="94">
        <v>9</v>
      </c>
      <c r="DD22" s="94">
        <v>8</v>
      </c>
      <c r="DE22" s="94">
        <v>8</v>
      </c>
      <c r="DF22" s="94">
        <v>8</v>
      </c>
      <c r="DG22" s="94">
        <v>8</v>
      </c>
      <c r="DH22" s="94">
        <v>8</v>
      </c>
      <c r="DI22" s="94">
        <v>8</v>
      </c>
      <c r="DJ22" s="94">
        <v>5</v>
      </c>
      <c r="DK22" s="94">
        <v>5</v>
      </c>
      <c r="DL22" s="94">
        <v>5</v>
      </c>
      <c r="DM22" s="94">
        <v>5</v>
      </c>
      <c r="DN22" s="94">
        <v>5</v>
      </c>
      <c r="DO22" s="94">
        <v>5</v>
      </c>
      <c r="DP22" s="94">
        <v>4</v>
      </c>
      <c r="DQ22" s="94">
        <v>4</v>
      </c>
      <c r="DR22" s="94">
        <v>4</v>
      </c>
      <c r="DS22" s="94">
        <v>4</v>
      </c>
      <c r="DT22" s="94">
        <v>4</v>
      </c>
      <c r="DU22" s="94">
        <v>4</v>
      </c>
      <c r="DV22" s="94">
        <v>4</v>
      </c>
      <c r="DW22" s="94">
        <v>4</v>
      </c>
      <c r="DX22" s="94">
        <v>3</v>
      </c>
      <c r="DY22" s="94">
        <v>3</v>
      </c>
      <c r="DZ22" s="94">
        <v>3</v>
      </c>
      <c r="EA22" s="94">
        <v>3</v>
      </c>
      <c r="EB22" s="94">
        <v>3</v>
      </c>
      <c r="EC22" s="94">
        <v>3</v>
      </c>
      <c r="ED22" s="94">
        <v>3</v>
      </c>
      <c r="EE22" s="94">
        <v>3</v>
      </c>
      <c r="EF22" s="94">
        <v>3</v>
      </c>
      <c r="EG22" s="94">
        <v>3</v>
      </c>
      <c r="EH22" s="94">
        <v>3</v>
      </c>
      <c r="EI22" s="94">
        <v>3</v>
      </c>
      <c r="EJ22" s="94">
        <v>3</v>
      </c>
      <c r="EK22" s="94">
        <v>3</v>
      </c>
      <c r="EL22" s="94">
        <v>3</v>
      </c>
      <c r="EM22" s="94">
        <v>3</v>
      </c>
      <c r="EN22" s="94">
        <v>3</v>
      </c>
      <c r="EO22" s="94">
        <v>3</v>
      </c>
      <c r="EP22" s="94">
        <v>3</v>
      </c>
      <c r="EQ22" s="94">
        <v>3</v>
      </c>
      <c r="ER22" s="94">
        <v>3</v>
      </c>
      <c r="ES22" s="94">
        <v>3</v>
      </c>
      <c r="ET22" s="94">
        <v>3</v>
      </c>
      <c r="EU22" s="94">
        <v>3</v>
      </c>
      <c r="EV22" s="94">
        <v>3</v>
      </c>
      <c r="EW22" s="94">
        <v>3</v>
      </c>
      <c r="EX22" s="94">
        <v>3</v>
      </c>
      <c r="EY22" s="94">
        <v>3</v>
      </c>
      <c r="EZ22" s="94">
        <v>3</v>
      </c>
      <c r="FA22" s="94">
        <v>3</v>
      </c>
      <c r="FB22" s="94">
        <v>3</v>
      </c>
      <c r="FC22" s="94">
        <v>3</v>
      </c>
      <c r="FD22" s="94">
        <v>3</v>
      </c>
      <c r="FE22" s="94">
        <v>3</v>
      </c>
    </row>
    <row r="23" spans="1:161" s="50" customFormat="1" ht="23.25" customHeight="1">
      <c r="A23" s="92"/>
      <c r="B23" s="93" t="s">
        <v>168</v>
      </c>
      <c r="C23" s="94" t="s">
        <v>23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95">
        <v>21</v>
      </c>
      <c r="AB23" s="95">
        <v>37</v>
      </c>
      <c r="AC23" s="95">
        <v>49</v>
      </c>
      <c r="AD23" s="95">
        <v>51</v>
      </c>
      <c r="AE23" s="95">
        <v>55</v>
      </c>
      <c r="AF23" s="95">
        <v>56</v>
      </c>
      <c r="AG23" s="95">
        <v>52</v>
      </c>
      <c r="AH23" s="95">
        <v>47</v>
      </c>
      <c r="AI23" s="95">
        <v>46</v>
      </c>
      <c r="AJ23" s="95">
        <v>45</v>
      </c>
      <c r="AK23" s="95">
        <v>46</v>
      </c>
      <c r="AL23" s="95">
        <v>46</v>
      </c>
      <c r="AM23" s="95">
        <v>46</v>
      </c>
      <c r="AN23" s="95">
        <v>45</v>
      </c>
      <c r="AO23" s="95">
        <v>46</v>
      </c>
      <c r="AP23" s="95">
        <v>48</v>
      </c>
      <c r="AQ23" s="95">
        <v>46</v>
      </c>
      <c r="AR23" s="95">
        <v>46</v>
      </c>
      <c r="AS23" s="95">
        <v>46</v>
      </c>
      <c r="AT23" s="95">
        <v>45</v>
      </c>
      <c r="AU23" s="95">
        <v>45</v>
      </c>
      <c r="AV23" s="95">
        <v>45</v>
      </c>
      <c r="AW23" s="95">
        <v>45</v>
      </c>
      <c r="AX23" s="95">
        <v>45</v>
      </c>
      <c r="AY23" s="95">
        <v>45</v>
      </c>
      <c r="AZ23" s="95">
        <v>45</v>
      </c>
      <c r="BA23" s="95">
        <v>45</v>
      </c>
      <c r="BB23" s="95">
        <v>45</v>
      </c>
      <c r="BC23" s="95">
        <v>43</v>
      </c>
      <c r="BD23" s="95">
        <v>43</v>
      </c>
      <c r="BE23" s="95">
        <v>44</v>
      </c>
      <c r="BF23" s="95">
        <v>44</v>
      </c>
      <c r="BG23" s="95">
        <v>44</v>
      </c>
      <c r="BH23" s="95">
        <v>44</v>
      </c>
      <c r="BI23" s="95">
        <v>44</v>
      </c>
      <c r="BJ23" s="95">
        <v>43</v>
      </c>
      <c r="BK23" s="95">
        <v>43</v>
      </c>
      <c r="BL23" s="95">
        <v>42</v>
      </c>
      <c r="BM23" s="95">
        <v>42</v>
      </c>
      <c r="BN23" s="95">
        <v>42</v>
      </c>
      <c r="BO23" s="95">
        <v>42</v>
      </c>
      <c r="BP23" s="95">
        <v>42</v>
      </c>
      <c r="BQ23" s="95">
        <v>42</v>
      </c>
      <c r="BR23" s="95">
        <v>42</v>
      </c>
      <c r="BS23" s="95">
        <v>42</v>
      </c>
      <c r="BT23" s="95">
        <v>42</v>
      </c>
      <c r="BU23" s="95">
        <v>40</v>
      </c>
      <c r="BV23" s="95">
        <v>40</v>
      </c>
      <c r="BW23" s="95">
        <v>40</v>
      </c>
      <c r="BX23" s="95">
        <v>40</v>
      </c>
      <c r="BY23" s="95">
        <v>40</v>
      </c>
      <c r="BZ23" s="95">
        <v>39</v>
      </c>
      <c r="CA23" s="95">
        <v>39</v>
      </c>
      <c r="CB23" s="95">
        <v>40</v>
      </c>
      <c r="CC23" s="95">
        <v>39</v>
      </c>
      <c r="CD23" s="95">
        <v>38</v>
      </c>
      <c r="CE23" s="95">
        <v>38</v>
      </c>
      <c r="CF23" s="95">
        <v>38</v>
      </c>
      <c r="CG23" s="95">
        <v>39</v>
      </c>
      <c r="CH23" s="95">
        <v>37</v>
      </c>
      <c r="CI23" s="95">
        <v>37</v>
      </c>
      <c r="CJ23" s="95">
        <v>38</v>
      </c>
      <c r="CK23" s="95">
        <v>38</v>
      </c>
      <c r="CL23" s="95">
        <v>39</v>
      </c>
      <c r="CM23" s="95">
        <v>40</v>
      </c>
      <c r="CN23" s="95">
        <v>40</v>
      </c>
      <c r="CO23" s="95">
        <v>41</v>
      </c>
      <c r="CP23" s="95">
        <v>41</v>
      </c>
      <c r="CQ23" s="95">
        <v>41</v>
      </c>
      <c r="CR23" s="95">
        <v>39</v>
      </c>
      <c r="CS23" s="95">
        <v>39</v>
      </c>
      <c r="CT23" s="95">
        <v>39</v>
      </c>
      <c r="CU23" s="95">
        <v>40</v>
      </c>
      <c r="CV23" s="95">
        <v>40</v>
      </c>
      <c r="CW23" s="95">
        <v>40</v>
      </c>
      <c r="CX23" s="95">
        <v>40</v>
      </c>
      <c r="CY23" s="95">
        <v>40</v>
      </c>
      <c r="CZ23" s="95">
        <v>40</v>
      </c>
      <c r="DA23" s="95">
        <v>40</v>
      </c>
      <c r="DB23" s="95">
        <v>40</v>
      </c>
      <c r="DC23" s="95">
        <v>40</v>
      </c>
      <c r="DD23" s="95">
        <v>39</v>
      </c>
      <c r="DE23" s="95">
        <v>39</v>
      </c>
      <c r="DF23" s="95">
        <v>39</v>
      </c>
      <c r="DG23" s="95">
        <v>39</v>
      </c>
      <c r="DH23" s="95">
        <v>39</v>
      </c>
      <c r="DI23" s="95">
        <v>40</v>
      </c>
      <c r="DJ23" s="95">
        <v>39</v>
      </c>
      <c r="DK23" s="95">
        <v>39</v>
      </c>
      <c r="DL23" s="95">
        <v>40</v>
      </c>
      <c r="DM23" s="95">
        <v>40</v>
      </c>
      <c r="DN23" s="95">
        <v>39</v>
      </c>
      <c r="DO23" s="95">
        <v>39</v>
      </c>
      <c r="DP23" s="95">
        <v>39</v>
      </c>
      <c r="DQ23" s="95">
        <v>38</v>
      </c>
      <c r="DR23" s="95">
        <v>38</v>
      </c>
      <c r="DS23" s="95">
        <v>38</v>
      </c>
      <c r="DT23" s="95">
        <v>38</v>
      </c>
      <c r="DU23" s="95">
        <v>38</v>
      </c>
      <c r="DV23" s="95">
        <v>38</v>
      </c>
      <c r="DW23" s="95">
        <v>39</v>
      </c>
      <c r="DX23" s="95">
        <v>39</v>
      </c>
      <c r="DY23" s="95">
        <v>39</v>
      </c>
      <c r="DZ23" s="95">
        <v>39</v>
      </c>
      <c r="EA23" s="95">
        <v>39</v>
      </c>
      <c r="EB23" s="95">
        <v>38</v>
      </c>
      <c r="EC23" s="95">
        <v>38</v>
      </c>
      <c r="ED23" s="95">
        <v>38</v>
      </c>
      <c r="EE23" s="95">
        <v>38</v>
      </c>
      <c r="EF23" s="95">
        <v>38</v>
      </c>
      <c r="EG23" s="95">
        <v>38</v>
      </c>
      <c r="EH23" s="95">
        <v>38</v>
      </c>
      <c r="EI23" s="95">
        <v>38</v>
      </c>
      <c r="EJ23" s="95">
        <v>38</v>
      </c>
      <c r="EK23" s="95">
        <v>38</v>
      </c>
      <c r="EL23" s="95">
        <v>37</v>
      </c>
      <c r="EM23" s="95">
        <v>37</v>
      </c>
      <c r="EN23" s="95">
        <v>37</v>
      </c>
      <c r="EO23" s="95">
        <v>37</v>
      </c>
      <c r="EP23" s="95">
        <v>37</v>
      </c>
      <c r="EQ23" s="95">
        <v>36</v>
      </c>
      <c r="ER23" s="95">
        <v>36</v>
      </c>
      <c r="ES23" s="95">
        <v>36</v>
      </c>
      <c r="ET23" s="95">
        <v>36</v>
      </c>
      <c r="EU23" s="95">
        <v>36</v>
      </c>
      <c r="EV23" s="95">
        <v>36</v>
      </c>
      <c r="EW23" s="95">
        <v>35</v>
      </c>
      <c r="EX23" s="95">
        <v>35</v>
      </c>
      <c r="EY23" s="95">
        <v>35</v>
      </c>
      <c r="EZ23" s="95">
        <v>34</v>
      </c>
      <c r="FA23" s="95">
        <v>34</v>
      </c>
      <c r="FB23" s="95">
        <v>33</v>
      </c>
      <c r="FC23" s="95">
        <v>33</v>
      </c>
      <c r="FD23" s="95">
        <v>33</v>
      </c>
      <c r="FE23" s="95">
        <v>33</v>
      </c>
    </row>
    <row r="24" spans="1:161" s="50" customFormat="1">
      <c r="A24" s="92"/>
      <c r="B24" s="93" t="s">
        <v>113</v>
      </c>
      <c r="C24" s="94" t="s">
        <v>181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95">
        <v>10</v>
      </c>
      <c r="AB24" s="95">
        <v>10</v>
      </c>
      <c r="AC24" s="95">
        <v>11</v>
      </c>
      <c r="AD24" s="95">
        <v>12</v>
      </c>
      <c r="AE24" s="95">
        <v>12</v>
      </c>
      <c r="AF24" s="95">
        <v>12</v>
      </c>
      <c r="AG24" s="95">
        <v>12</v>
      </c>
      <c r="AH24" s="95">
        <v>12</v>
      </c>
      <c r="AI24" s="95">
        <v>14</v>
      </c>
      <c r="AJ24" s="95">
        <v>14</v>
      </c>
      <c r="AK24" s="95">
        <v>14</v>
      </c>
      <c r="AL24" s="95">
        <v>14</v>
      </c>
      <c r="AM24" s="95">
        <v>14</v>
      </c>
      <c r="AN24" s="95">
        <v>14</v>
      </c>
      <c r="AO24" s="95">
        <v>14</v>
      </c>
      <c r="AP24" s="95">
        <v>14</v>
      </c>
      <c r="AQ24" s="95">
        <v>14</v>
      </c>
      <c r="AR24" s="95">
        <v>14</v>
      </c>
      <c r="AS24" s="95">
        <v>15</v>
      </c>
      <c r="AT24" s="95">
        <v>15</v>
      </c>
      <c r="AU24" s="95">
        <v>15</v>
      </c>
      <c r="AV24" s="95">
        <v>15</v>
      </c>
      <c r="AW24" s="95">
        <v>15</v>
      </c>
      <c r="AX24" s="95">
        <v>15</v>
      </c>
      <c r="AY24" s="95">
        <v>15</v>
      </c>
      <c r="AZ24" s="95">
        <v>15</v>
      </c>
      <c r="BA24" s="95">
        <v>15</v>
      </c>
      <c r="BB24" s="95">
        <v>16</v>
      </c>
      <c r="BC24" s="95">
        <v>16</v>
      </c>
      <c r="BD24" s="95">
        <v>16</v>
      </c>
      <c r="BE24" s="95">
        <v>16</v>
      </c>
      <c r="BF24" s="95">
        <v>16</v>
      </c>
      <c r="BG24" s="95">
        <v>16</v>
      </c>
      <c r="BH24" s="95">
        <v>16</v>
      </c>
      <c r="BI24" s="95">
        <v>16</v>
      </c>
      <c r="BJ24" s="95">
        <v>16</v>
      </c>
      <c r="BK24" s="95">
        <v>16</v>
      </c>
      <c r="BL24" s="95">
        <v>16</v>
      </c>
      <c r="BM24" s="95">
        <v>16</v>
      </c>
      <c r="BN24" s="95">
        <v>16</v>
      </c>
      <c r="BO24" s="95">
        <v>16</v>
      </c>
      <c r="BP24" s="95">
        <v>16</v>
      </c>
      <c r="BQ24" s="95">
        <v>16</v>
      </c>
      <c r="BR24" s="95">
        <v>16</v>
      </c>
      <c r="BS24" s="95">
        <v>16</v>
      </c>
      <c r="BT24" s="95">
        <v>16</v>
      </c>
      <c r="BU24" s="95">
        <v>16</v>
      </c>
      <c r="BV24" s="95">
        <v>16</v>
      </c>
      <c r="BW24" s="95">
        <v>16</v>
      </c>
      <c r="BX24" s="95">
        <v>16</v>
      </c>
      <c r="BY24" s="95">
        <v>16</v>
      </c>
      <c r="BZ24" s="95">
        <v>16</v>
      </c>
      <c r="CA24" s="95">
        <v>16</v>
      </c>
      <c r="CB24" s="95">
        <v>16</v>
      </c>
      <c r="CC24" s="95">
        <v>16</v>
      </c>
      <c r="CD24" s="95">
        <v>16</v>
      </c>
      <c r="CE24" s="95">
        <v>16</v>
      </c>
      <c r="CF24" s="95">
        <v>16</v>
      </c>
      <c r="CG24" s="95">
        <v>16</v>
      </c>
      <c r="CH24" s="95">
        <v>16</v>
      </c>
      <c r="CI24" s="95">
        <v>16</v>
      </c>
      <c r="CJ24" s="95">
        <v>16</v>
      </c>
      <c r="CK24" s="95">
        <v>16</v>
      </c>
      <c r="CL24" s="95">
        <v>16</v>
      </c>
      <c r="CM24" s="95">
        <v>16</v>
      </c>
      <c r="CN24" s="95">
        <v>16</v>
      </c>
      <c r="CO24" s="95">
        <v>16</v>
      </c>
      <c r="CP24" s="95">
        <v>16</v>
      </c>
      <c r="CQ24" s="95">
        <v>16</v>
      </c>
      <c r="CR24" s="95">
        <v>16</v>
      </c>
      <c r="CS24" s="95">
        <v>16</v>
      </c>
      <c r="CT24" s="95">
        <v>16</v>
      </c>
      <c r="CU24" s="95">
        <v>16</v>
      </c>
      <c r="CV24" s="95">
        <v>16</v>
      </c>
      <c r="CW24" s="95">
        <v>16</v>
      </c>
      <c r="CX24" s="95">
        <v>16</v>
      </c>
      <c r="CY24" s="95">
        <v>16</v>
      </c>
      <c r="CZ24" s="95">
        <v>16</v>
      </c>
      <c r="DA24" s="95">
        <v>16</v>
      </c>
      <c r="DB24" s="95">
        <v>16</v>
      </c>
      <c r="DC24" s="95">
        <v>16</v>
      </c>
      <c r="DD24" s="95">
        <v>16</v>
      </c>
      <c r="DE24" s="95">
        <v>16</v>
      </c>
      <c r="DF24" s="95">
        <v>16</v>
      </c>
      <c r="DG24" s="95">
        <v>16</v>
      </c>
      <c r="DH24" s="95">
        <v>16</v>
      </c>
      <c r="DI24" s="95">
        <v>16</v>
      </c>
      <c r="DJ24" s="95">
        <v>16</v>
      </c>
      <c r="DK24" s="95">
        <v>16</v>
      </c>
      <c r="DL24" s="95">
        <v>16</v>
      </c>
      <c r="DM24" s="95">
        <v>16</v>
      </c>
      <c r="DN24" s="95">
        <v>16</v>
      </c>
      <c r="DO24" s="95">
        <v>16</v>
      </c>
      <c r="DP24" s="95">
        <v>16</v>
      </c>
      <c r="DQ24" s="95">
        <v>16</v>
      </c>
      <c r="DR24" s="95">
        <v>16</v>
      </c>
      <c r="DS24" s="95">
        <v>16</v>
      </c>
      <c r="DT24" s="95">
        <v>16</v>
      </c>
      <c r="DU24" s="95">
        <v>16</v>
      </c>
      <c r="DV24" s="95">
        <v>16</v>
      </c>
      <c r="DW24" s="95">
        <v>16</v>
      </c>
      <c r="DX24" s="95">
        <v>16</v>
      </c>
      <c r="DY24" s="95">
        <v>16</v>
      </c>
      <c r="DZ24" s="95">
        <v>16</v>
      </c>
      <c r="EA24" s="95">
        <v>16</v>
      </c>
      <c r="EB24" s="95">
        <v>16</v>
      </c>
      <c r="EC24" s="95">
        <v>16</v>
      </c>
      <c r="ED24" s="95">
        <v>16</v>
      </c>
      <c r="EE24" s="95">
        <v>16</v>
      </c>
      <c r="EF24" s="95">
        <v>16</v>
      </c>
      <c r="EG24" s="95">
        <v>16</v>
      </c>
      <c r="EH24" s="95">
        <v>16</v>
      </c>
      <c r="EI24" s="95">
        <v>16</v>
      </c>
      <c r="EJ24" s="95">
        <v>16</v>
      </c>
      <c r="EK24" s="95">
        <v>16</v>
      </c>
      <c r="EL24" s="95">
        <v>16</v>
      </c>
      <c r="EM24" s="95">
        <v>16</v>
      </c>
      <c r="EN24" s="95">
        <v>16</v>
      </c>
      <c r="EO24" s="95">
        <v>16</v>
      </c>
      <c r="EP24" s="95">
        <v>16</v>
      </c>
      <c r="EQ24" s="95">
        <v>16</v>
      </c>
      <c r="ER24" s="95">
        <v>16</v>
      </c>
      <c r="ES24" s="95">
        <v>16</v>
      </c>
      <c r="ET24" s="95">
        <v>16</v>
      </c>
      <c r="EU24" s="95">
        <v>16</v>
      </c>
      <c r="EV24" s="95">
        <v>16</v>
      </c>
      <c r="EW24" s="95">
        <v>16</v>
      </c>
      <c r="EX24" s="95">
        <v>16</v>
      </c>
      <c r="EY24" s="95">
        <v>16</v>
      </c>
      <c r="EZ24" s="95">
        <v>16</v>
      </c>
      <c r="FA24" s="95">
        <v>16</v>
      </c>
      <c r="FB24" s="95">
        <v>16</v>
      </c>
      <c r="FC24" s="95">
        <v>16</v>
      </c>
      <c r="FD24" s="95">
        <v>16</v>
      </c>
      <c r="FE24" s="95">
        <v>16</v>
      </c>
    </row>
    <row r="25" spans="1:161" s="50" customFormat="1">
      <c r="A25" s="92"/>
      <c r="B25" s="93" t="s">
        <v>8</v>
      </c>
      <c r="C25" s="94" t="s">
        <v>22</v>
      </c>
      <c r="D25" s="95">
        <v>0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3</v>
      </c>
      <c r="W25" s="95">
        <v>3</v>
      </c>
      <c r="X25" s="95">
        <v>4</v>
      </c>
      <c r="Y25" s="95">
        <v>6</v>
      </c>
      <c r="Z25" s="95">
        <v>7</v>
      </c>
      <c r="AA25" s="95">
        <v>7</v>
      </c>
      <c r="AB25" s="95">
        <v>6</v>
      </c>
      <c r="AC25" s="95">
        <v>6</v>
      </c>
      <c r="AD25" s="95">
        <v>6</v>
      </c>
      <c r="AE25" s="95">
        <v>6</v>
      </c>
      <c r="AF25" s="95">
        <v>6</v>
      </c>
      <c r="AG25" s="95">
        <v>6</v>
      </c>
      <c r="AH25" s="95">
        <v>6</v>
      </c>
      <c r="AI25" s="95">
        <v>6</v>
      </c>
      <c r="AJ25" s="95">
        <v>6</v>
      </c>
      <c r="AK25" s="95">
        <v>6</v>
      </c>
      <c r="AL25" s="95">
        <v>6</v>
      </c>
      <c r="AM25" s="95">
        <v>6</v>
      </c>
      <c r="AN25" s="95">
        <v>6</v>
      </c>
      <c r="AO25" s="95">
        <v>6</v>
      </c>
      <c r="AP25" s="95">
        <v>6</v>
      </c>
      <c r="AQ25" s="95">
        <v>6</v>
      </c>
      <c r="AR25" s="95">
        <v>6</v>
      </c>
      <c r="AS25" s="95">
        <v>6</v>
      </c>
      <c r="AT25" s="95">
        <v>6</v>
      </c>
      <c r="AU25" s="95">
        <v>6</v>
      </c>
      <c r="AV25" s="95">
        <v>6</v>
      </c>
      <c r="AW25" s="95">
        <v>6</v>
      </c>
      <c r="AX25" s="95">
        <v>6</v>
      </c>
      <c r="AY25" s="95">
        <v>6</v>
      </c>
      <c r="AZ25" s="95">
        <v>7</v>
      </c>
      <c r="BA25" s="95">
        <v>7</v>
      </c>
      <c r="BB25" s="95">
        <v>7</v>
      </c>
      <c r="BC25" s="95">
        <v>7</v>
      </c>
      <c r="BD25" s="95">
        <v>7</v>
      </c>
      <c r="BE25" s="95">
        <v>7</v>
      </c>
      <c r="BF25" s="95">
        <v>7</v>
      </c>
      <c r="BG25" s="95">
        <v>7</v>
      </c>
      <c r="BH25" s="95">
        <v>7</v>
      </c>
      <c r="BI25" s="95">
        <v>7</v>
      </c>
      <c r="BJ25" s="95">
        <v>8</v>
      </c>
      <c r="BK25" s="95">
        <v>8</v>
      </c>
      <c r="BL25" s="95">
        <v>8</v>
      </c>
      <c r="BM25" s="95">
        <v>8</v>
      </c>
      <c r="BN25" s="95">
        <v>8</v>
      </c>
      <c r="BO25" s="95">
        <v>8</v>
      </c>
      <c r="BP25" s="95">
        <v>7</v>
      </c>
      <c r="BQ25" s="95">
        <v>7</v>
      </c>
      <c r="BR25" s="95">
        <v>7</v>
      </c>
      <c r="BS25" s="95">
        <v>7</v>
      </c>
      <c r="BT25" s="95">
        <v>7</v>
      </c>
      <c r="BU25" s="95">
        <v>7</v>
      </c>
      <c r="BV25" s="95">
        <v>7</v>
      </c>
      <c r="BW25" s="95">
        <v>7</v>
      </c>
      <c r="BX25" s="95">
        <v>7</v>
      </c>
      <c r="BY25" s="95">
        <v>7</v>
      </c>
      <c r="BZ25" s="95">
        <v>7</v>
      </c>
      <c r="CA25" s="95">
        <v>7</v>
      </c>
      <c r="CB25" s="95">
        <v>8</v>
      </c>
      <c r="CC25" s="95">
        <v>8</v>
      </c>
      <c r="CD25" s="95">
        <v>8</v>
      </c>
      <c r="CE25" s="95">
        <v>8</v>
      </c>
      <c r="CF25" s="95">
        <v>8</v>
      </c>
      <c r="CG25" s="95">
        <v>8</v>
      </c>
      <c r="CH25" s="95">
        <v>8</v>
      </c>
      <c r="CI25" s="95">
        <v>8</v>
      </c>
      <c r="CJ25" s="95">
        <v>8</v>
      </c>
      <c r="CK25" s="95">
        <v>8</v>
      </c>
      <c r="CL25" s="95">
        <v>8</v>
      </c>
      <c r="CM25" s="95">
        <v>8</v>
      </c>
      <c r="CN25" s="95">
        <v>8</v>
      </c>
      <c r="CO25" s="95">
        <v>8</v>
      </c>
      <c r="CP25" s="95">
        <v>8</v>
      </c>
      <c r="CQ25" s="95">
        <v>8</v>
      </c>
      <c r="CR25" s="95">
        <v>8</v>
      </c>
      <c r="CS25" s="95">
        <v>8</v>
      </c>
      <c r="CT25" s="95">
        <v>8</v>
      </c>
      <c r="CU25" s="95">
        <v>8</v>
      </c>
      <c r="CV25" s="95">
        <v>8</v>
      </c>
      <c r="CW25" s="95">
        <v>7</v>
      </c>
      <c r="CX25" s="95">
        <v>7</v>
      </c>
      <c r="CY25" s="95">
        <v>7</v>
      </c>
      <c r="CZ25" s="95">
        <v>7</v>
      </c>
      <c r="DA25" s="95">
        <v>7</v>
      </c>
      <c r="DB25" s="95">
        <v>7</v>
      </c>
      <c r="DC25" s="95">
        <v>7</v>
      </c>
      <c r="DD25" s="95">
        <v>8</v>
      </c>
      <c r="DE25" s="95">
        <v>8</v>
      </c>
      <c r="DF25" s="95">
        <v>8</v>
      </c>
      <c r="DG25" s="95">
        <v>8</v>
      </c>
      <c r="DH25" s="95">
        <v>8</v>
      </c>
      <c r="DI25" s="95">
        <v>8</v>
      </c>
      <c r="DJ25" s="95">
        <v>9</v>
      </c>
      <c r="DK25" s="95">
        <v>9</v>
      </c>
      <c r="DL25" s="95">
        <v>9</v>
      </c>
      <c r="DM25" s="95">
        <v>9</v>
      </c>
      <c r="DN25" s="95">
        <v>9</v>
      </c>
      <c r="DO25" s="95">
        <v>9</v>
      </c>
      <c r="DP25" s="95">
        <v>9</v>
      </c>
      <c r="DQ25" s="95">
        <v>9</v>
      </c>
      <c r="DR25" s="95">
        <v>9</v>
      </c>
      <c r="DS25" s="95">
        <v>9</v>
      </c>
      <c r="DT25" s="95">
        <v>9</v>
      </c>
      <c r="DU25" s="95">
        <v>9</v>
      </c>
      <c r="DV25" s="95">
        <v>9</v>
      </c>
      <c r="DW25" s="95">
        <v>9</v>
      </c>
      <c r="DX25" s="95">
        <v>9</v>
      </c>
      <c r="DY25" s="95">
        <v>9</v>
      </c>
      <c r="DZ25" s="95">
        <v>9</v>
      </c>
      <c r="EA25" s="95">
        <v>8</v>
      </c>
      <c r="EB25" s="95">
        <v>8</v>
      </c>
      <c r="EC25" s="95">
        <v>8</v>
      </c>
      <c r="ED25" s="95">
        <v>8</v>
      </c>
      <c r="EE25" s="95">
        <v>8</v>
      </c>
      <c r="EF25" s="95">
        <v>7</v>
      </c>
      <c r="EG25" s="95">
        <v>7</v>
      </c>
      <c r="EH25" s="95">
        <v>7</v>
      </c>
      <c r="EI25" s="95">
        <v>7</v>
      </c>
      <c r="EJ25" s="95">
        <v>7</v>
      </c>
      <c r="EK25" s="95">
        <v>7</v>
      </c>
      <c r="EL25" s="95">
        <v>6</v>
      </c>
      <c r="EM25" s="95">
        <v>6</v>
      </c>
      <c r="EN25" s="95">
        <v>6</v>
      </c>
      <c r="EO25" s="95">
        <v>6</v>
      </c>
      <c r="EP25" s="95">
        <v>6</v>
      </c>
      <c r="EQ25" s="95">
        <v>6</v>
      </c>
      <c r="ER25" s="95">
        <v>6</v>
      </c>
      <c r="ES25" s="95">
        <v>6</v>
      </c>
      <c r="ET25" s="95">
        <v>6</v>
      </c>
      <c r="EU25" s="95">
        <v>6</v>
      </c>
      <c r="EV25" s="95">
        <v>6</v>
      </c>
      <c r="EW25" s="95">
        <v>6</v>
      </c>
      <c r="EX25" s="95">
        <v>6</v>
      </c>
      <c r="EY25" s="95">
        <v>6</v>
      </c>
      <c r="EZ25" s="95">
        <v>6</v>
      </c>
      <c r="FA25" s="95">
        <v>6</v>
      </c>
      <c r="FB25" s="95">
        <v>6</v>
      </c>
      <c r="FC25" s="95">
        <v>6</v>
      </c>
      <c r="FD25" s="95">
        <v>6</v>
      </c>
      <c r="FE25" s="95">
        <v>6</v>
      </c>
    </row>
    <row r="26" spans="1:161" s="50" customFormat="1">
      <c r="A26" s="92"/>
      <c r="B26" s="93" t="s">
        <v>584</v>
      </c>
      <c r="C26" s="94" t="s">
        <v>585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5">
        <v>0</v>
      </c>
      <c r="AN26" s="95">
        <v>0</v>
      </c>
      <c r="AO26" s="95">
        <v>0</v>
      </c>
      <c r="AP26" s="95">
        <v>0</v>
      </c>
      <c r="AQ26" s="95">
        <v>0</v>
      </c>
      <c r="AR26" s="95">
        <v>0</v>
      </c>
      <c r="AS26" s="95">
        <v>0</v>
      </c>
      <c r="AT26" s="95">
        <v>0</v>
      </c>
      <c r="AU26" s="95">
        <v>0</v>
      </c>
      <c r="AV26" s="95">
        <v>0</v>
      </c>
      <c r="AW26" s="95">
        <v>0</v>
      </c>
      <c r="AX26" s="95">
        <v>0</v>
      </c>
      <c r="AY26" s="95">
        <v>0</v>
      </c>
      <c r="AZ26" s="95">
        <v>0</v>
      </c>
      <c r="BA26" s="95">
        <v>0</v>
      </c>
      <c r="BB26" s="95">
        <v>0</v>
      </c>
      <c r="BC26" s="95">
        <v>0</v>
      </c>
      <c r="BD26" s="95">
        <v>0</v>
      </c>
      <c r="BE26" s="95">
        <v>0</v>
      </c>
      <c r="BF26" s="95">
        <v>0</v>
      </c>
      <c r="BG26" s="95">
        <v>0</v>
      </c>
      <c r="BH26" s="95">
        <v>0</v>
      </c>
      <c r="BI26" s="95">
        <v>0</v>
      </c>
      <c r="BJ26" s="95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0</v>
      </c>
      <c r="BP26" s="95">
        <v>0</v>
      </c>
      <c r="BQ26" s="95">
        <v>0</v>
      </c>
      <c r="BR26" s="95">
        <v>0</v>
      </c>
      <c r="BS26" s="95">
        <v>0</v>
      </c>
      <c r="BT26" s="95">
        <v>0</v>
      </c>
      <c r="BU26" s="95">
        <v>0</v>
      </c>
      <c r="BV26" s="95">
        <v>0</v>
      </c>
      <c r="BW26" s="95">
        <v>0</v>
      </c>
      <c r="BX26" s="95">
        <v>0</v>
      </c>
      <c r="BY26" s="95">
        <v>0</v>
      </c>
      <c r="BZ26" s="95">
        <v>0</v>
      </c>
      <c r="CA26" s="95">
        <v>0</v>
      </c>
      <c r="CB26" s="95">
        <v>0</v>
      </c>
      <c r="CC26" s="95">
        <v>0</v>
      </c>
      <c r="CD26" s="95">
        <v>0</v>
      </c>
      <c r="CE26" s="95">
        <v>0</v>
      </c>
      <c r="CF26" s="95">
        <v>0</v>
      </c>
      <c r="CG26" s="95">
        <v>0</v>
      </c>
      <c r="CH26" s="95">
        <v>0</v>
      </c>
      <c r="CI26" s="95">
        <v>0</v>
      </c>
      <c r="CJ26" s="95">
        <v>0</v>
      </c>
      <c r="CK26" s="95">
        <v>0</v>
      </c>
      <c r="CL26" s="95">
        <v>0</v>
      </c>
      <c r="CM26" s="95">
        <v>0</v>
      </c>
      <c r="CN26" s="95">
        <v>0</v>
      </c>
      <c r="CO26" s="95">
        <v>0</v>
      </c>
      <c r="CP26" s="95">
        <v>0</v>
      </c>
      <c r="CQ26" s="95">
        <v>0</v>
      </c>
      <c r="CR26" s="95">
        <v>0</v>
      </c>
      <c r="CS26" s="95">
        <v>0</v>
      </c>
      <c r="CT26" s="95">
        <v>0</v>
      </c>
      <c r="CU26" s="95">
        <v>0</v>
      </c>
      <c r="CV26" s="95">
        <v>0</v>
      </c>
      <c r="CW26" s="95">
        <v>0</v>
      </c>
      <c r="CX26" s="95">
        <v>0</v>
      </c>
      <c r="CY26" s="95">
        <v>0</v>
      </c>
      <c r="CZ26" s="95">
        <v>0</v>
      </c>
      <c r="DA26" s="95">
        <v>0</v>
      </c>
      <c r="DB26" s="95">
        <v>0</v>
      </c>
      <c r="DC26" s="95">
        <v>0</v>
      </c>
      <c r="DD26" s="95">
        <v>0</v>
      </c>
      <c r="DE26" s="95">
        <v>0</v>
      </c>
      <c r="DF26" s="95">
        <v>0</v>
      </c>
      <c r="DG26" s="95">
        <v>0</v>
      </c>
      <c r="DH26" s="95">
        <v>0</v>
      </c>
      <c r="DI26" s="95">
        <v>0</v>
      </c>
      <c r="DJ26" s="95">
        <v>0</v>
      </c>
      <c r="DK26" s="95">
        <v>0</v>
      </c>
      <c r="DL26" s="95">
        <v>0</v>
      </c>
      <c r="DM26" s="95">
        <v>0</v>
      </c>
      <c r="DN26" s="95">
        <v>1</v>
      </c>
      <c r="DO26" s="95">
        <v>1</v>
      </c>
      <c r="DP26" s="95">
        <v>1</v>
      </c>
      <c r="DQ26" s="95">
        <v>1</v>
      </c>
      <c r="DR26" s="95">
        <v>1</v>
      </c>
      <c r="DS26" s="95">
        <v>1</v>
      </c>
      <c r="DT26" s="95">
        <v>1</v>
      </c>
      <c r="DU26" s="95">
        <v>1</v>
      </c>
      <c r="DV26" s="95">
        <v>1</v>
      </c>
      <c r="DW26" s="95">
        <v>1</v>
      </c>
      <c r="DX26" s="95">
        <v>1</v>
      </c>
      <c r="DY26" s="95">
        <v>2</v>
      </c>
      <c r="DZ26" s="95">
        <v>5</v>
      </c>
      <c r="EA26" s="95">
        <v>5</v>
      </c>
      <c r="EB26" s="95">
        <v>6</v>
      </c>
      <c r="EC26" s="95">
        <v>6</v>
      </c>
      <c r="ED26" s="95">
        <v>6</v>
      </c>
      <c r="EE26" s="95">
        <v>6</v>
      </c>
      <c r="EF26" s="95">
        <v>6</v>
      </c>
      <c r="EG26" s="95">
        <v>6</v>
      </c>
      <c r="EH26" s="95">
        <v>6</v>
      </c>
      <c r="EI26" s="95">
        <v>6</v>
      </c>
      <c r="EJ26" s="95">
        <v>6</v>
      </c>
      <c r="EK26" s="95">
        <v>7</v>
      </c>
      <c r="EL26" s="95">
        <v>7</v>
      </c>
      <c r="EM26" s="95">
        <v>7</v>
      </c>
      <c r="EN26" s="95">
        <v>7</v>
      </c>
      <c r="EO26" s="95">
        <v>7</v>
      </c>
      <c r="EP26" s="95">
        <v>8</v>
      </c>
      <c r="EQ26" s="95">
        <v>9</v>
      </c>
      <c r="ER26" s="95">
        <v>10</v>
      </c>
      <c r="ES26" s="95">
        <v>10</v>
      </c>
      <c r="ET26" s="95">
        <v>11</v>
      </c>
      <c r="EU26" s="95">
        <v>11</v>
      </c>
      <c r="EV26" s="95">
        <v>11</v>
      </c>
      <c r="EW26" s="95">
        <v>11</v>
      </c>
      <c r="EX26" s="95">
        <v>13</v>
      </c>
      <c r="EY26" s="95">
        <v>13</v>
      </c>
      <c r="EZ26" s="95">
        <v>14</v>
      </c>
      <c r="FA26" s="95">
        <v>17</v>
      </c>
      <c r="FB26" s="95">
        <v>18</v>
      </c>
      <c r="FC26" s="95">
        <v>19</v>
      </c>
      <c r="FD26" s="95">
        <v>19</v>
      </c>
      <c r="FE26" s="95">
        <v>19</v>
      </c>
    </row>
    <row r="27" spans="1:161" s="50" customFormat="1">
      <c r="A27" s="92"/>
      <c r="B27" s="96" t="s">
        <v>115</v>
      </c>
      <c r="C27" s="97"/>
      <c r="D27" s="98">
        <f>SUM(D9:D26)</f>
        <v>1685</v>
      </c>
      <c r="E27" s="98">
        <f t="shared" ref="E27:BP27" si="0">SUM(E9:E26)</f>
        <v>1623</v>
      </c>
      <c r="F27" s="98">
        <f t="shared" si="0"/>
        <v>1607</v>
      </c>
      <c r="G27" s="98">
        <f t="shared" si="0"/>
        <v>1560</v>
      </c>
      <c r="H27" s="98">
        <f t="shared" si="0"/>
        <v>1565</v>
      </c>
      <c r="I27" s="98">
        <f t="shared" si="0"/>
        <v>1575</v>
      </c>
      <c r="J27" s="98">
        <f t="shared" si="0"/>
        <v>1575</v>
      </c>
      <c r="K27" s="98">
        <f t="shared" si="0"/>
        <v>1558</v>
      </c>
      <c r="L27" s="98">
        <f t="shared" si="0"/>
        <v>1565</v>
      </c>
      <c r="M27" s="98">
        <f t="shared" si="0"/>
        <v>1568</v>
      </c>
      <c r="N27" s="98">
        <f t="shared" si="0"/>
        <v>1562</v>
      </c>
      <c r="O27" s="98">
        <f t="shared" si="0"/>
        <v>1555</v>
      </c>
      <c r="P27" s="98">
        <f t="shared" si="0"/>
        <v>1529</v>
      </c>
      <c r="Q27" s="98">
        <f t="shared" si="0"/>
        <v>1526</v>
      </c>
      <c r="R27" s="98">
        <f t="shared" si="0"/>
        <v>1509</v>
      </c>
      <c r="S27" s="98">
        <f t="shared" si="0"/>
        <v>1532</v>
      </c>
      <c r="T27" s="98">
        <f t="shared" si="0"/>
        <v>1535</v>
      </c>
      <c r="U27" s="98">
        <f t="shared" si="0"/>
        <v>1459</v>
      </c>
      <c r="V27" s="98">
        <f t="shared" si="0"/>
        <v>1368</v>
      </c>
      <c r="W27" s="98">
        <f t="shared" si="0"/>
        <v>1269</v>
      </c>
      <c r="X27" s="98">
        <f t="shared" si="0"/>
        <v>1208</v>
      </c>
      <c r="Y27" s="98">
        <f t="shared" si="0"/>
        <v>1162</v>
      </c>
      <c r="Z27" s="98">
        <f t="shared" si="0"/>
        <v>1139</v>
      </c>
      <c r="AA27" s="98">
        <f t="shared" si="0"/>
        <v>1106</v>
      </c>
      <c r="AB27" s="98">
        <f t="shared" si="0"/>
        <v>1039</v>
      </c>
      <c r="AC27" s="98">
        <f t="shared" si="0"/>
        <v>1015</v>
      </c>
      <c r="AD27" s="98">
        <f t="shared" si="0"/>
        <v>994</v>
      </c>
      <c r="AE27" s="98">
        <f t="shared" si="0"/>
        <v>963</v>
      </c>
      <c r="AF27" s="98">
        <f t="shared" si="0"/>
        <v>907</v>
      </c>
      <c r="AG27" s="98">
        <f t="shared" si="0"/>
        <v>867</v>
      </c>
      <c r="AH27" s="98">
        <f t="shared" si="0"/>
        <v>858</v>
      </c>
      <c r="AI27" s="98">
        <f t="shared" si="0"/>
        <v>863</v>
      </c>
      <c r="AJ27" s="98">
        <f t="shared" si="0"/>
        <v>866</v>
      </c>
      <c r="AK27" s="98">
        <f t="shared" si="0"/>
        <v>866</v>
      </c>
      <c r="AL27" s="98">
        <f t="shared" si="0"/>
        <v>860</v>
      </c>
      <c r="AM27" s="98">
        <f t="shared" si="0"/>
        <v>855</v>
      </c>
      <c r="AN27" s="98">
        <f t="shared" si="0"/>
        <v>854</v>
      </c>
      <c r="AO27" s="98">
        <f t="shared" si="0"/>
        <v>859</v>
      </c>
      <c r="AP27" s="98">
        <f t="shared" si="0"/>
        <v>861</v>
      </c>
      <c r="AQ27" s="98">
        <f t="shared" si="0"/>
        <v>859</v>
      </c>
      <c r="AR27" s="98">
        <f t="shared" si="0"/>
        <v>857</v>
      </c>
      <c r="AS27" s="98">
        <f t="shared" si="0"/>
        <v>858</v>
      </c>
      <c r="AT27" s="98">
        <f t="shared" si="0"/>
        <v>849</v>
      </c>
      <c r="AU27" s="98">
        <f t="shared" si="0"/>
        <v>846</v>
      </c>
      <c r="AV27" s="98">
        <f t="shared" si="0"/>
        <v>843</v>
      </c>
      <c r="AW27" s="98">
        <f t="shared" si="0"/>
        <v>848</v>
      </c>
      <c r="AX27" s="98">
        <f t="shared" si="0"/>
        <v>851</v>
      </c>
      <c r="AY27" s="98">
        <f t="shared" si="0"/>
        <v>850</v>
      </c>
      <c r="AZ27" s="98">
        <f t="shared" si="0"/>
        <v>850</v>
      </c>
      <c r="BA27" s="98">
        <f t="shared" si="0"/>
        <v>848</v>
      </c>
      <c r="BB27" s="98">
        <f t="shared" si="0"/>
        <v>847</v>
      </c>
      <c r="BC27" s="98">
        <f t="shared" si="0"/>
        <v>842</v>
      </c>
      <c r="BD27" s="98">
        <f t="shared" si="0"/>
        <v>843</v>
      </c>
      <c r="BE27" s="98">
        <f t="shared" si="0"/>
        <v>844</v>
      </c>
      <c r="BF27" s="98">
        <f t="shared" si="0"/>
        <v>847</v>
      </c>
      <c r="BG27" s="98">
        <f t="shared" si="0"/>
        <v>848</v>
      </c>
      <c r="BH27" s="98">
        <f t="shared" si="0"/>
        <v>848</v>
      </c>
      <c r="BI27" s="98">
        <f t="shared" si="0"/>
        <v>845</v>
      </c>
      <c r="BJ27" s="98">
        <f t="shared" si="0"/>
        <v>845</v>
      </c>
      <c r="BK27" s="98">
        <f t="shared" si="0"/>
        <v>841</v>
      </c>
      <c r="BL27" s="98">
        <f t="shared" si="0"/>
        <v>839</v>
      </c>
      <c r="BM27" s="98">
        <f t="shared" si="0"/>
        <v>828</v>
      </c>
      <c r="BN27" s="98">
        <f t="shared" si="0"/>
        <v>825</v>
      </c>
      <c r="BO27" s="98">
        <f t="shared" si="0"/>
        <v>822</v>
      </c>
      <c r="BP27" s="98">
        <f t="shared" si="0"/>
        <v>819</v>
      </c>
      <c r="BQ27" s="98">
        <f t="shared" ref="BQ27:BR27" si="1">SUM(BQ9:BQ26)</f>
        <v>820</v>
      </c>
      <c r="BR27" s="98">
        <f t="shared" si="1"/>
        <v>814</v>
      </c>
      <c r="BS27" s="98">
        <f>SUM(BS9:BS26)</f>
        <v>620</v>
      </c>
      <c r="BT27" s="98">
        <f t="shared" ref="BT27:EE27" si="2">SUM(BT9:BT26)</f>
        <v>622</v>
      </c>
      <c r="BU27" s="98">
        <f t="shared" si="2"/>
        <v>618</v>
      </c>
      <c r="BV27" s="98">
        <f t="shared" si="2"/>
        <v>615</v>
      </c>
      <c r="BW27" s="98">
        <f t="shared" si="2"/>
        <v>615</v>
      </c>
      <c r="BX27" s="98">
        <f t="shared" si="2"/>
        <v>616</v>
      </c>
      <c r="BY27" s="98">
        <f t="shared" si="2"/>
        <v>616</v>
      </c>
      <c r="BZ27" s="98">
        <f t="shared" si="2"/>
        <v>615</v>
      </c>
      <c r="CA27" s="98">
        <f t="shared" si="2"/>
        <v>615</v>
      </c>
      <c r="CB27" s="98">
        <f t="shared" si="2"/>
        <v>618</v>
      </c>
      <c r="CC27" s="98">
        <f t="shared" si="2"/>
        <v>615</v>
      </c>
      <c r="CD27" s="98">
        <f t="shared" si="2"/>
        <v>616</v>
      </c>
      <c r="CE27" s="98">
        <f t="shared" si="2"/>
        <v>617</v>
      </c>
      <c r="CF27" s="98">
        <f t="shared" si="2"/>
        <v>616</v>
      </c>
      <c r="CG27" s="98">
        <f t="shared" si="2"/>
        <v>610</v>
      </c>
      <c r="CH27" s="98">
        <f t="shared" si="2"/>
        <v>607</v>
      </c>
      <c r="CI27" s="98">
        <f t="shared" si="2"/>
        <v>606</v>
      </c>
      <c r="CJ27" s="98">
        <f t="shared" si="2"/>
        <v>608</v>
      </c>
      <c r="CK27" s="98">
        <f t="shared" si="2"/>
        <v>608</v>
      </c>
      <c r="CL27" s="98">
        <f t="shared" si="2"/>
        <v>608</v>
      </c>
      <c r="CM27" s="98">
        <f t="shared" si="2"/>
        <v>608</v>
      </c>
      <c r="CN27" s="98">
        <f t="shared" si="2"/>
        <v>607</v>
      </c>
      <c r="CO27" s="98">
        <f t="shared" si="2"/>
        <v>609</v>
      </c>
      <c r="CP27" s="98">
        <f t="shared" si="2"/>
        <v>609</v>
      </c>
      <c r="CQ27" s="98">
        <f t="shared" si="2"/>
        <v>609</v>
      </c>
      <c r="CR27" s="98">
        <f t="shared" si="2"/>
        <v>607</v>
      </c>
      <c r="CS27" s="98">
        <f t="shared" si="2"/>
        <v>607</v>
      </c>
      <c r="CT27" s="98">
        <f t="shared" si="2"/>
        <v>604</v>
      </c>
      <c r="CU27" s="98">
        <f t="shared" si="2"/>
        <v>603</v>
      </c>
      <c r="CV27" s="98">
        <f t="shared" si="2"/>
        <v>600</v>
      </c>
      <c r="CW27" s="98">
        <f t="shared" si="2"/>
        <v>594</v>
      </c>
      <c r="CX27" s="98">
        <f t="shared" si="2"/>
        <v>591</v>
      </c>
      <c r="CY27" s="98">
        <f t="shared" si="2"/>
        <v>591</v>
      </c>
      <c r="CZ27" s="98">
        <f t="shared" si="2"/>
        <v>589</v>
      </c>
      <c r="DA27" s="98">
        <f t="shared" si="2"/>
        <v>589</v>
      </c>
      <c r="DB27" s="98">
        <f t="shared" si="2"/>
        <v>589</v>
      </c>
      <c r="DC27" s="98">
        <f t="shared" si="2"/>
        <v>590</v>
      </c>
      <c r="DD27" s="98">
        <f t="shared" si="2"/>
        <v>588</v>
      </c>
      <c r="DE27" s="98">
        <f t="shared" si="2"/>
        <v>585</v>
      </c>
      <c r="DF27" s="98">
        <f t="shared" si="2"/>
        <v>586</v>
      </c>
      <c r="DG27" s="98">
        <f t="shared" si="2"/>
        <v>583</v>
      </c>
      <c r="DH27" s="98">
        <f t="shared" si="2"/>
        <v>580</v>
      </c>
      <c r="DI27" s="98">
        <f t="shared" si="2"/>
        <v>578</v>
      </c>
      <c r="DJ27" s="98">
        <f t="shared" si="2"/>
        <v>572</v>
      </c>
      <c r="DK27" s="98">
        <f t="shared" si="2"/>
        <v>572</v>
      </c>
      <c r="DL27" s="98">
        <f t="shared" si="2"/>
        <v>571</v>
      </c>
      <c r="DM27" s="98">
        <f t="shared" si="2"/>
        <v>571</v>
      </c>
      <c r="DN27" s="98">
        <f t="shared" si="2"/>
        <v>568</v>
      </c>
      <c r="DO27" s="98">
        <f t="shared" si="2"/>
        <v>569</v>
      </c>
      <c r="DP27" s="98">
        <f t="shared" si="2"/>
        <v>568</v>
      </c>
      <c r="DQ27" s="98">
        <f t="shared" si="2"/>
        <v>564</v>
      </c>
      <c r="DR27" s="98">
        <f t="shared" si="2"/>
        <v>564</v>
      </c>
      <c r="DS27" s="98">
        <f t="shared" si="2"/>
        <v>565</v>
      </c>
      <c r="DT27" s="98">
        <f t="shared" si="2"/>
        <v>565</v>
      </c>
      <c r="DU27" s="98">
        <f t="shared" si="2"/>
        <v>565</v>
      </c>
      <c r="DV27" s="98">
        <f t="shared" si="2"/>
        <v>564</v>
      </c>
      <c r="DW27" s="98">
        <f t="shared" si="2"/>
        <v>565</v>
      </c>
      <c r="DX27" s="98">
        <f t="shared" si="2"/>
        <v>564</v>
      </c>
      <c r="DY27" s="98">
        <f t="shared" si="2"/>
        <v>565</v>
      </c>
      <c r="DZ27" s="98">
        <f t="shared" si="2"/>
        <v>566</v>
      </c>
      <c r="EA27" s="98">
        <f t="shared" si="2"/>
        <v>566</v>
      </c>
      <c r="EB27" s="98">
        <f t="shared" si="2"/>
        <v>563</v>
      </c>
      <c r="EC27" s="98">
        <f t="shared" si="2"/>
        <v>564</v>
      </c>
      <c r="ED27" s="98">
        <f t="shared" si="2"/>
        <v>561</v>
      </c>
      <c r="EE27" s="98">
        <f t="shared" si="2"/>
        <v>560</v>
      </c>
      <c r="EF27" s="98">
        <f t="shared" ref="EF27:FE27" si="3">SUM(EF9:EF26)</f>
        <v>555</v>
      </c>
      <c r="EG27" s="98">
        <f t="shared" si="3"/>
        <v>555</v>
      </c>
      <c r="EH27" s="98">
        <f t="shared" si="3"/>
        <v>554</v>
      </c>
      <c r="EI27" s="98">
        <f t="shared" si="3"/>
        <v>553</v>
      </c>
      <c r="EJ27" s="98">
        <f t="shared" si="3"/>
        <v>552</v>
      </c>
      <c r="EK27" s="98">
        <f t="shared" si="3"/>
        <v>554</v>
      </c>
      <c r="EL27" s="98">
        <f t="shared" si="3"/>
        <v>551</v>
      </c>
      <c r="EM27" s="98">
        <f t="shared" si="3"/>
        <v>551</v>
      </c>
      <c r="EN27" s="98">
        <f t="shared" si="3"/>
        <v>551</v>
      </c>
      <c r="EO27" s="98">
        <f t="shared" si="3"/>
        <v>550</v>
      </c>
      <c r="EP27" s="98">
        <f t="shared" si="3"/>
        <v>550</v>
      </c>
      <c r="EQ27" s="98">
        <f t="shared" si="3"/>
        <v>549</v>
      </c>
      <c r="ER27" s="98">
        <f t="shared" si="3"/>
        <v>549</v>
      </c>
      <c r="ES27" s="98">
        <f t="shared" si="3"/>
        <v>548</v>
      </c>
      <c r="ET27" s="98">
        <f t="shared" si="3"/>
        <v>552</v>
      </c>
      <c r="EU27" s="98">
        <f t="shared" si="3"/>
        <v>552</v>
      </c>
      <c r="EV27" s="98">
        <f t="shared" si="3"/>
        <v>552</v>
      </c>
      <c r="EW27" s="98">
        <f t="shared" si="3"/>
        <v>552</v>
      </c>
      <c r="EX27" s="98">
        <f t="shared" si="3"/>
        <v>553</v>
      </c>
      <c r="EY27" s="98">
        <f t="shared" si="3"/>
        <v>557</v>
      </c>
      <c r="EZ27" s="98">
        <f t="shared" si="3"/>
        <v>559</v>
      </c>
      <c r="FA27" s="98">
        <f t="shared" si="3"/>
        <v>563</v>
      </c>
      <c r="FB27" s="98">
        <f t="shared" si="3"/>
        <v>562</v>
      </c>
      <c r="FC27" s="98">
        <f t="shared" si="3"/>
        <v>561</v>
      </c>
      <c r="FD27" s="98">
        <f t="shared" si="3"/>
        <v>558</v>
      </c>
      <c r="FE27" s="98">
        <f t="shared" si="3"/>
        <v>561</v>
      </c>
    </row>
    <row r="28" spans="1:161" s="50" customFormat="1">
      <c r="A28" s="92"/>
      <c r="B28" s="93" t="s">
        <v>107</v>
      </c>
      <c r="C28" s="94" t="s">
        <v>182</v>
      </c>
      <c r="D28" s="94">
        <v>348</v>
      </c>
      <c r="E28" s="94">
        <v>364</v>
      </c>
      <c r="F28" s="94">
        <v>385</v>
      </c>
      <c r="G28" s="94">
        <v>432</v>
      </c>
      <c r="H28" s="94">
        <v>461</v>
      </c>
      <c r="I28" s="94">
        <v>491</v>
      </c>
      <c r="J28" s="94">
        <v>521</v>
      </c>
      <c r="K28" s="94">
        <v>552</v>
      </c>
      <c r="L28" s="94">
        <v>553</v>
      </c>
      <c r="M28" s="94">
        <v>561</v>
      </c>
      <c r="N28" s="94">
        <v>628</v>
      </c>
      <c r="O28" s="94">
        <v>717</v>
      </c>
      <c r="P28" s="94">
        <v>755</v>
      </c>
      <c r="Q28" s="94">
        <v>782</v>
      </c>
      <c r="R28" s="94">
        <v>781</v>
      </c>
      <c r="S28" s="94">
        <v>851</v>
      </c>
      <c r="T28" s="94">
        <v>896</v>
      </c>
      <c r="U28" s="94">
        <v>936</v>
      </c>
      <c r="V28" s="94">
        <v>992</v>
      </c>
      <c r="W28" s="94">
        <v>1092</v>
      </c>
      <c r="X28" s="94">
        <v>1176</v>
      </c>
      <c r="Y28" s="94">
        <v>1234</v>
      </c>
      <c r="Z28" s="94">
        <v>1294</v>
      </c>
      <c r="AA28" s="94">
        <v>1377</v>
      </c>
      <c r="AB28" s="94">
        <v>1426</v>
      </c>
      <c r="AC28" s="94">
        <v>1453</v>
      </c>
      <c r="AD28" s="94">
        <v>1438</v>
      </c>
      <c r="AE28" s="94">
        <v>1439</v>
      </c>
      <c r="AF28" s="94">
        <v>1452</v>
      </c>
      <c r="AG28" s="94">
        <v>1465</v>
      </c>
      <c r="AH28" s="94">
        <v>1462</v>
      </c>
      <c r="AI28" s="94">
        <v>1431</v>
      </c>
      <c r="AJ28" s="94">
        <v>1429</v>
      </c>
      <c r="AK28" s="94">
        <v>1426</v>
      </c>
      <c r="AL28" s="94">
        <v>1423</v>
      </c>
      <c r="AM28" s="94">
        <v>1424</v>
      </c>
      <c r="AN28" s="94">
        <v>1419</v>
      </c>
      <c r="AO28" s="94">
        <v>1416</v>
      </c>
      <c r="AP28" s="94">
        <v>1412</v>
      </c>
      <c r="AQ28" s="94">
        <v>1409</v>
      </c>
      <c r="AR28" s="94">
        <v>1405</v>
      </c>
      <c r="AS28" s="94">
        <v>1401</v>
      </c>
      <c r="AT28" s="94">
        <v>1397</v>
      </c>
      <c r="AU28" s="94">
        <v>1392</v>
      </c>
      <c r="AV28" s="94">
        <v>1388</v>
      </c>
      <c r="AW28" s="94">
        <v>1386</v>
      </c>
      <c r="AX28" s="94">
        <v>1386</v>
      </c>
      <c r="AY28" s="94">
        <v>1385</v>
      </c>
      <c r="AZ28" s="94">
        <v>1382</v>
      </c>
      <c r="BA28" s="94">
        <v>1377</v>
      </c>
      <c r="BB28" s="94">
        <v>1367</v>
      </c>
      <c r="BC28" s="94">
        <v>1364</v>
      </c>
      <c r="BD28" s="94">
        <v>1362</v>
      </c>
      <c r="BE28" s="94">
        <v>1357</v>
      </c>
      <c r="BF28" s="94">
        <v>1353</v>
      </c>
      <c r="BG28" s="94">
        <v>1350</v>
      </c>
      <c r="BH28" s="94">
        <v>1350</v>
      </c>
      <c r="BI28" s="94">
        <v>1347</v>
      </c>
      <c r="BJ28" s="94">
        <v>1345</v>
      </c>
      <c r="BK28" s="94">
        <v>1343</v>
      </c>
      <c r="BL28" s="94">
        <v>1339</v>
      </c>
      <c r="BM28" s="94">
        <v>1328</v>
      </c>
      <c r="BN28" s="94">
        <v>1322</v>
      </c>
      <c r="BO28" s="94">
        <v>1317</v>
      </c>
      <c r="BP28" s="94">
        <v>1309</v>
      </c>
      <c r="BQ28" s="94">
        <v>1308</v>
      </c>
      <c r="BR28" s="94">
        <v>1299</v>
      </c>
      <c r="BS28" s="94">
        <v>1294</v>
      </c>
      <c r="BT28" s="94">
        <v>1290</v>
      </c>
      <c r="BU28" s="94">
        <v>1286</v>
      </c>
      <c r="BV28" s="94">
        <v>1279</v>
      </c>
      <c r="BW28" s="94">
        <v>1278</v>
      </c>
      <c r="BX28" s="94">
        <v>1270</v>
      </c>
      <c r="BY28" s="94">
        <v>1269</v>
      </c>
      <c r="BZ28" s="94">
        <v>1266</v>
      </c>
      <c r="CA28" s="94">
        <v>1260</v>
      </c>
      <c r="CB28" s="94">
        <v>1255</v>
      </c>
      <c r="CC28" s="94">
        <v>1248</v>
      </c>
      <c r="CD28" s="94">
        <v>1246</v>
      </c>
      <c r="CE28" s="94">
        <v>1243</v>
      </c>
      <c r="CF28" s="94">
        <v>1236</v>
      </c>
      <c r="CG28" s="94">
        <v>1230</v>
      </c>
      <c r="CH28" s="94">
        <v>1225</v>
      </c>
      <c r="CI28" s="94">
        <v>1220</v>
      </c>
      <c r="CJ28" s="94">
        <v>1218</v>
      </c>
      <c r="CK28" s="94">
        <v>1209</v>
      </c>
      <c r="CL28" s="94">
        <v>1205</v>
      </c>
      <c r="CM28" s="94">
        <v>1200</v>
      </c>
      <c r="CN28" s="94">
        <v>1196</v>
      </c>
      <c r="CO28" s="94">
        <v>1192</v>
      </c>
      <c r="CP28" s="94">
        <v>1191</v>
      </c>
      <c r="CQ28" s="94">
        <v>1190</v>
      </c>
      <c r="CR28" s="94">
        <v>1184</v>
      </c>
      <c r="CS28" s="94">
        <v>1179</v>
      </c>
      <c r="CT28" s="94">
        <v>1172</v>
      </c>
      <c r="CU28" s="94">
        <v>1166</v>
      </c>
      <c r="CV28" s="94">
        <v>1165</v>
      </c>
      <c r="CW28" s="94">
        <v>1163</v>
      </c>
      <c r="CX28" s="94">
        <v>1158</v>
      </c>
      <c r="CY28" s="94">
        <v>1155</v>
      </c>
      <c r="CZ28" s="94">
        <v>1153</v>
      </c>
      <c r="DA28" s="94">
        <v>1148</v>
      </c>
      <c r="DB28" s="94">
        <v>1143</v>
      </c>
      <c r="DC28" s="94">
        <v>1140</v>
      </c>
      <c r="DD28" s="94">
        <v>1136</v>
      </c>
      <c r="DE28" s="94">
        <v>1133</v>
      </c>
      <c r="DF28" s="94">
        <v>1133</v>
      </c>
      <c r="DG28" s="94">
        <v>1129</v>
      </c>
      <c r="DH28" s="94">
        <v>1124</v>
      </c>
      <c r="DI28" s="94">
        <v>1113</v>
      </c>
      <c r="DJ28" s="94">
        <v>1113</v>
      </c>
      <c r="DK28" s="94">
        <v>1109</v>
      </c>
      <c r="DL28" s="94">
        <v>1104</v>
      </c>
      <c r="DM28" s="94">
        <v>1098</v>
      </c>
      <c r="DN28" s="94">
        <v>1095</v>
      </c>
      <c r="DO28" s="94">
        <v>1092</v>
      </c>
      <c r="DP28" s="94">
        <v>1089</v>
      </c>
      <c r="DQ28" s="94">
        <v>1086</v>
      </c>
      <c r="DR28" s="94">
        <v>1086</v>
      </c>
      <c r="DS28" s="94">
        <v>1082</v>
      </c>
      <c r="DT28" s="94">
        <v>1081</v>
      </c>
      <c r="DU28" s="94">
        <v>1078</v>
      </c>
      <c r="DV28" s="94">
        <v>1073</v>
      </c>
      <c r="DW28" s="94">
        <v>1068</v>
      </c>
      <c r="DX28" s="94">
        <v>1061</v>
      </c>
      <c r="DY28" s="94">
        <v>1057</v>
      </c>
      <c r="DZ28" s="94">
        <v>1050</v>
      </c>
      <c r="EA28" s="94">
        <v>1047</v>
      </c>
      <c r="EB28" s="94">
        <v>1042</v>
      </c>
      <c r="EC28" s="94">
        <v>1043</v>
      </c>
      <c r="ED28" s="94">
        <v>1043</v>
      </c>
      <c r="EE28" s="94">
        <v>1037</v>
      </c>
      <c r="EF28" s="94">
        <v>1030</v>
      </c>
      <c r="EG28" s="94">
        <v>1023</v>
      </c>
      <c r="EH28" s="94">
        <v>1018</v>
      </c>
      <c r="EI28" s="94">
        <v>1012</v>
      </c>
      <c r="EJ28" s="94">
        <v>1009</v>
      </c>
      <c r="EK28" s="94">
        <v>1007</v>
      </c>
      <c r="EL28" s="94">
        <v>1006</v>
      </c>
      <c r="EM28" s="94">
        <v>1001</v>
      </c>
      <c r="EN28" s="94">
        <v>994</v>
      </c>
      <c r="EO28" s="94">
        <v>992</v>
      </c>
      <c r="EP28" s="94">
        <v>988</v>
      </c>
      <c r="EQ28" s="94">
        <v>983</v>
      </c>
      <c r="ER28" s="94">
        <v>982</v>
      </c>
      <c r="ES28" s="94">
        <v>973</v>
      </c>
      <c r="ET28" s="94">
        <v>964</v>
      </c>
      <c r="EU28" s="94">
        <v>963</v>
      </c>
      <c r="EV28" s="94">
        <v>961</v>
      </c>
      <c r="EW28" s="94">
        <v>960</v>
      </c>
      <c r="EX28" s="94">
        <v>956</v>
      </c>
      <c r="EY28" s="94">
        <v>952</v>
      </c>
      <c r="EZ28" s="94">
        <v>947</v>
      </c>
      <c r="FA28" s="94">
        <v>939</v>
      </c>
      <c r="FB28" s="94">
        <v>933</v>
      </c>
      <c r="FC28" s="94">
        <v>928</v>
      </c>
      <c r="FD28" s="94">
        <v>921</v>
      </c>
      <c r="FE28" s="94">
        <v>920</v>
      </c>
    </row>
    <row r="29" spans="1:161" s="50" customFormat="1">
      <c r="A29" s="92"/>
      <c r="B29" s="96" t="s">
        <v>115</v>
      </c>
      <c r="C29" s="97"/>
      <c r="D29" s="98">
        <f>D27+D28</f>
        <v>2033</v>
      </c>
      <c r="E29" s="98">
        <f t="shared" ref="E29:BP29" si="4">E27+E28</f>
        <v>1987</v>
      </c>
      <c r="F29" s="98">
        <f t="shared" si="4"/>
        <v>1992</v>
      </c>
      <c r="G29" s="98">
        <f t="shared" si="4"/>
        <v>1992</v>
      </c>
      <c r="H29" s="98">
        <f t="shared" si="4"/>
        <v>2026</v>
      </c>
      <c r="I29" s="98">
        <f t="shared" si="4"/>
        <v>2066</v>
      </c>
      <c r="J29" s="98">
        <f t="shared" si="4"/>
        <v>2096</v>
      </c>
      <c r="K29" s="98">
        <f t="shared" si="4"/>
        <v>2110</v>
      </c>
      <c r="L29" s="98">
        <f t="shared" si="4"/>
        <v>2118</v>
      </c>
      <c r="M29" s="98">
        <f t="shared" si="4"/>
        <v>2129</v>
      </c>
      <c r="N29" s="98">
        <f t="shared" si="4"/>
        <v>2190</v>
      </c>
      <c r="O29" s="98">
        <f t="shared" si="4"/>
        <v>2272</v>
      </c>
      <c r="P29" s="98">
        <f t="shared" si="4"/>
        <v>2284</v>
      </c>
      <c r="Q29" s="98">
        <f t="shared" si="4"/>
        <v>2308</v>
      </c>
      <c r="R29" s="98">
        <f t="shared" si="4"/>
        <v>2290</v>
      </c>
      <c r="S29" s="98">
        <f t="shared" si="4"/>
        <v>2383</v>
      </c>
      <c r="T29" s="98">
        <f t="shared" si="4"/>
        <v>2431</v>
      </c>
      <c r="U29" s="98">
        <f t="shared" si="4"/>
        <v>2395</v>
      </c>
      <c r="V29" s="98">
        <f t="shared" si="4"/>
        <v>2360</v>
      </c>
      <c r="W29" s="98">
        <f t="shared" si="4"/>
        <v>2361</v>
      </c>
      <c r="X29" s="98">
        <f t="shared" si="4"/>
        <v>2384</v>
      </c>
      <c r="Y29" s="98">
        <f t="shared" si="4"/>
        <v>2396</v>
      </c>
      <c r="Z29" s="98">
        <f t="shared" si="4"/>
        <v>2433</v>
      </c>
      <c r="AA29" s="98">
        <f t="shared" si="4"/>
        <v>2483</v>
      </c>
      <c r="AB29" s="98">
        <f t="shared" si="4"/>
        <v>2465</v>
      </c>
      <c r="AC29" s="98">
        <f t="shared" si="4"/>
        <v>2468</v>
      </c>
      <c r="AD29" s="98">
        <f t="shared" si="4"/>
        <v>2432</v>
      </c>
      <c r="AE29" s="98">
        <f t="shared" si="4"/>
        <v>2402</v>
      </c>
      <c r="AF29" s="98">
        <f t="shared" si="4"/>
        <v>2359</v>
      </c>
      <c r="AG29" s="98">
        <f t="shared" si="4"/>
        <v>2332</v>
      </c>
      <c r="AH29" s="98">
        <f t="shared" si="4"/>
        <v>2320</v>
      </c>
      <c r="AI29" s="98">
        <f t="shared" si="4"/>
        <v>2294</v>
      </c>
      <c r="AJ29" s="98">
        <f t="shared" si="4"/>
        <v>2295</v>
      </c>
      <c r="AK29" s="98">
        <f t="shared" si="4"/>
        <v>2292</v>
      </c>
      <c r="AL29" s="98">
        <f t="shared" si="4"/>
        <v>2283</v>
      </c>
      <c r="AM29" s="98">
        <f t="shared" si="4"/>
        <v>2279</v>
      </c>
      <c r="AN29" s="98">
        <f t="shared" si="4"/>
        <v>2273</v>
      </c>
      <c r="AO29" s="98">
        <f t="shared" si="4"/>
        <v>2275</v>
      </c>
      <c r="AP29" s="98">
        <f t="shared" si="4"/>
        <v>2273</v>
      </c>
      <c r="AQ29" s="98">
        <f t="shared" si="4"/>
        <v>2268</v>
      </c>
      <c r="AR29" s="98">
        <f t="shared" si="4"/>
        <v>2262</v>
      </c>
      <c r="AS29" s="98">
        <f t="shared" si="4"/>
        <v>2259</v>
      </c>
      <c r="AT29" s="98">
        <f t="shared" si="4"/>
        <v>2246</v>
      </c>
      <c r="AU29" s="98">
        <f t="shared" si="4"/>
        <v>2238</v>
      </c>
      <c r="AV29" s="98">
        <f t="shared" si="4"/>
        <v>2231</v>
      </c>
      <c r="AW29" s="98">
        <f t="shared" si="4"/>
        <v>2234</v>
      </c>
      <c r="AX29" s="98">
        <f t="shared" si="4"/>
        <v>2237</v>
      </c>
      <c r="AY29" s="98">
        <f t="shared" si="4"/>
        <v>2235</v>
      </c>
      <c r="AZ29" s="98">
        <f t="shared" si="4"/>
        <v>2232</v>
      </c>
      <c r="BA29" s="98">
        <f t="shared" si="4"/>
        <v>2225</v>
      </c>
      <c r="BB29" s="98">
        <f t="shared" si="4"/>
        <v>2214</v>
      </c>
      <c r="BC29" s="98">
        <f t="shared" si="4"/>
        <v>2206</v>
      </c>
      <c r="BD29" s="98">
        <f t="shared" si="4"/>
        <v>2205</v>
      </c>
      <c r="BE29" s="98">
        <f t="shared" si="4"/>
        <v>2201</v>
      </c>
      <c r="BF29" s="98">
        <f t="shared" si="4"/>
        <v>2200</v>
      </c>
      <c r="BG29" s="98">
        <f t="shared" si="4"/>
        <v>2198</v>
      </c>
      <c r="BH29" s="98">
        <f t="shared" si="4"/>
        <v>2198</v>
      </c>
      <c r="BI29" s="98">
        <f t="shared" si="4"/>
        <v>2192</v>
      </c>
      <c r="BJ29" s="98">
        <f t="shared" si="4"/>
        <v>2190</v>
      </c>
      <c r="BK29" s="98">
        <f t="shared" si="4"/>
        <v>2184</v>
      </c>
      <c r="BL29" s="98">
        <f t="shared" si="4"/>
        <v>2178</v>
      </c>
      <c r="BM29" s="98">
        <f t="shared" si="4"/>
        <v>2156</v>
      </c>
      <c r="BN29" s="98">
        <f t="shared" si="4"/>
        <v>2147</v>
      </c>
      <c r="BO29" s="98">
        <f t="shared" si="4"/>
        <v>2139</v>
      </c>
      <c r="BP29" s="98">
        <f t="shared" si="4"/>
        <v>2128</v>
      </c>
      <c r="BQ29" s="98">
        <f t="shared" ref="BQ29:BR29" si="5">BQ27+BQ28</f>
        <v>2128</v>
      </c>
      <c r="BR29" s="98">
        <f t="shared" si="5"/>
        <v>2113</v>
      </c>
      <c r="BS29" s="98">
        <f>BS27+BS28</f>
        <v>1914</v>
      </c>
      <c r="BT29" s="98">
        <f t="shared" ref="BT29:EE29" si="6">BT27+BT28</f>
        <v>1912</v>
      </c>
      <c r="BU29" s="98">
        <f t="shared" si="6"/>
        <v>1904</v>
      </c>
      <c r="BV29" s="98">
        <f t="shared" si="6"/>
        <v>1894</v>
      </c>
      <c r="BW29" s="98">
        <f t="shared" si="6"/>
        <v>1893</v>
      </c>
      <c r="BX29" s="98">
        <f t="shared" si="6"/>
        <v>1886</v>
      </c>
      <c r="BY29" s="98">
        <f t="shared" si="6"/>
        <v>1885</v>
      </c>
      <c r="BZ29" s="98">
        <f t="shared" si="6"/>
        <v>1881</v>
      </c>
      <c r="CA29" s="98">
        <f t="shared" si="6"/>
        <v>1875</v>
      </c>
      <c r="CB29" s="98">
        <f t="shared" si="6"/>
        <v>1873</v>
      </c>
      <c r="CC29" s="98">
        <f t="shared" si="6"/>
        <v>1863</v>
      </c>
      <c r="CD29" s="98">
        <f t="shared" si="6"/>
        <v>1862</v>
      </c>
      <c r="CE29" s="98">
        <f t="shared" si="6"/>
        <v>1860</v>
      </c>
      <c r="CF29" s="98">
        <f t="shared" si="6"/>
        <v>1852</v>
      </c>
      <c r="CG29" s="98">
        <f t="shared" si="6"/>
        <v>1840</v>
      </c>
      <c r="CH29" s="98">
        <f t="shared" si="6"/>
        <v>1832</v>
      </c>
      <c r="CI29" s="98">
        <f t="shared" si="6"/>
        <v>1826</v>
      </c>
      <c r="CJ29" s="98">
        <f t="shared" si="6"/>
        <v>1826</v>
      </c>
      <c r="CK29" s="98">
        <f t="shared" si="6"/>
        <v>1817</v>
      </c>
      <c r="CL29" s="98">
        <f t="shared" si="6"/>
        <v>1813</v>
      </c>
      <c r="CM29" s="98">
        <f t="shared" si="6"/>
        <v>1808</v>
      </c>
      <c r="CN29" s="98">
        <f t="shared" si="6"/>
        <v>1803</v>
      </c>
      <c r="CO29" s="98">
        <f t="shared" si="6"/>
        <v>1801</v>
      </c>
      <c r="CP29" s="98">
        <f t="shared" si="6"/>
        <v>1800</v>
      </c>
      <c r="CQ29" s="98">
        <f t="shared" si="6"/>
        <v>1799</v>
      </c>
      <c r="CR29" s="98">
        <f t="shared" si="6"/>
        <v>1791</v>
      </c>
      <c r="CS29" s="98">
        <f t="shared" si="6"/>
        <v>1786</v>
      </c>
      <c r="CT29" s="98">
        <f t="shared" si="6"/>
        <v>1776</v>
      </c>
      <c r="CU29" s="98">
        <f t="shared" si="6"/>
        <v>1769</v>
      </c>
      <c r="CV29" s="98">
        <f t="shared" si="6"/>
        <v>1765</v>
      </c>
      <c r="CW29" s="98">
        <f t="shared" si="6"/>
        <v>1757</v>
      </c>
      <c r="CX29" s="98">
        <f t="shared" si="6"/>
        <v>1749</v>
      </c>
      <c r="CY29" s="98">
        <f t="shared" si="6"/>
        <v>1746</v>
      </c>
      <c r="CZ29" s="98">
        <f t="shared" si="6"/>
        <v>1742</v>
      </c>
      <c r="DA29" s="98">
        <f t="shared" si="6"/>
        <v>1737</v>
      </c>
      <c r="DB29" s="98">
        <f t="shared" si="6"/>
        <v>1732</v>
      </c>
      <c r="DC29" s="98">
        <f t="shared" si="6"/>
        <v>1730</v>
      </c>
      <c r="DD29" s="98">
        <f t="shared" si="6"/>
        <v>1724</v>
      </c>
      <c r="DE29" s="98">
        <f t="shared" si="6"/>
        <v>1718</v>
      </c>
      <c r="DF29" s="98">
        <f t="shared" si="6"/>
        <v>1719</v>
      </c>
      <c r="DG29" s="98">
        <f t="shared" si="6"/>
        <v>1712</v>
      </c>
      <c r="DH29" s="98">
        <f t="shared" si="6"/>
        <v>1704</v>
      </c>
      <c r="DI29" s="98">
        <f t="shared" si="6"/>
        <v>1691</v>
      </c>
      <c r="DJ29" s="98">
        <f t="shared" si="6"/>
        <v>1685</v>
      </c>
      <c r="DK29" s="98">
        <f t="shared" si="6"/>
        <v>1681</v>
      </c>
      <c r="DL29" s="98">
        <f t="shared" si="6"/>
        <v>1675</v>
      </c>
      <c r="DM29" s="98">
        <f t="shared" si="6"/>
        <v>1669</v>
      </c>
      <c r="DN29" s="98">
        <f t="shared" si="6"/>
        <v>1663</v>
      </c>
      <c r="DO29" s="98">
        <f t="shared" si="6"/>
        <v>1661</v>
      </c>
      <c r="DP29" s="98">
        <f t="shared" si="6"/>
        <v>1657</v>
      </c>
      <c r="DQ29" s="98">
        <f t="shared" si="6"/>
        <v>1650</v>
      </c>
      <c r="DR29" s="98">
        <f t="shared" si="6"/>
        <v>1650</v>
      </c>
      <c r="DS29" s="98">
        <f t="shared" si="6"/>
        <v>1647</v>
      </c>
      <c r="DT29" s="98">
        <f t="shared" si="6"/>
        <v>1646</v>
      </c>
      <c r="DU29" s="98">
        <f t="shared" si="6"/>
        <v>1643</v>
      </c>
      <c r="DV29" s="98">
        <f t="shared" si="6"/>
        <v>1637</v>
      </c>
      <c r="DW29" s="98">
        <f t="shared" si="6"/>
        <v>1633</v>
      </c>
      <c r="DX29" s="98">
        <f t="shared" si="6"/>
        <v>1625</v>
      </c>
      <c r="DY29" s="98">
        <f t="shared" si="6"/>
        <v>1622</v>
      </c>
      <c r="DZ29" s="98">
        <f t="shared" si="6"/>
        <v>1616</v>
      </c>
      <c r="EA29" s="98">
        <f t="shared" si="6"/>
        <v>1613</v>
      </c>
      <c r="EB29" s="98">
        <f t="shared" si="6"/>
        <v>1605</v>
      </c>
      <c r="EC29" s="98">
        <f t="shared" si="6"/>
        <v>1607</v>
      </c>
      <c r="ED29" s="98">
        <f t="shared" si="6"/>
        <v>1604</v>
      </c>
      <c r="EE29" s="98">
        <f t="shared" si="6"/>
        <v>1597</v>
      </c>
      <c r="EF29" s="98">
        <f t="shared" ref="EF29:FE29" si="7">EF27+EF28</f>
        <v>1585</v>
      </c>
      <c r="EG29" s="98">
        <f t="shared" si="7"/>
        <v>1578</v>
      </c>
      <c r="EH29" s="98">
        <f t="shared" si="7"/>
        <v>1572</v>
      </c>
      <c r="EI29" s="98">
        <f t="shared" si="7"/>
        <v>1565</v>
      </c>
      <c r="EJ29" s="98">
        <f t="shared" si="7"/>
        <v>1561</v>
      </c>
      <c r="EK29" s="98">
        <f t="shared" si="7"/>
        <v>1561</v>
      </c>
      <c r="EL29" s="98">
        <f t="shared" si="7"/>
        <v>1557</v>
      </c>
      <c r="EM29" s="98">
        <f t="shared" si="7"/>
        <v>1552</v>
      </c>
      <c r="EN29" s="98">
        <f t="shared" si="7"/>
        <v>1545</v>
      </c>
      <c r="EO29" s="98">
        <f t="shared" si="7"/>
        <v>1542</v>
      </c>
      <c r="EP29" s="98">
        <f t="shared" si="7"/>
        <v>1538</v>
      </c>
      <c r="EQ29" s="98">
        <f t="shared" si="7"/>
        <v>1532</v>
      </c>
      <c r="ER29" s="98">
        <f t="shared" si="7"/>
        <v>1531</v>
      </c>
      <c r="ES29" s="98">
        <f t="shared" si="7"/>
        <v>1521</v>
      </c>
      <c r="ET29" s="98">
        <f t="shared" si="7"/>
        <v>1516</v>
      </c>
      <c r="EU29" s="98">
        <f t="shared" si="7"/>
        <v>1515</v>
      </c>
      <c r="EV29" s="98">
        <f t="shared" si="7"/>
        <v>1513</v>
      </c>
      <c r="EW29" s="98">
        <f t="shared" si="7"/>
        <v>1512</v>
      </c>
      <c r="EX29" s="98">
        <f t="shared" si="7"/>
        <v>1509</v>
      </c>
      <c r="EY29" s="98">
        <f t="shared" si="7"/>
        <v>1509</v>
      </c>
      <c r="EZ29" s="98">
        <f t="shared" si="7"/>
        <v>1506</v>
      </c>
      <c r="FA29" s="98">
        <f t="shared" si="7"/>
        <v>1502</v>
      </c>
      <c r="FB29" s="98">
        <f t="shared" si="7"/>
        <v>1495</v>
      </c>
      <c r="FC29" s="98">
        <f t="shared" si="7"/>
        <v>1489</v>
      </c>
      <c r="FD29" s="98">
        <f t="shared" si="7"/>
        <v>1479</v>
      </c>
      <c r="FE29" s="98">
        <f t="shared" si="7"/>
        <v>1481</v>
      </c>
    </row>
    <row r="30" spans="1:161" s="50" customFormat="1">
      <c r="A30" s="92"/>
      <c r="B30" s="93" t="s">
        <v>316</v>
      </c>
      <c r="C30" s="94" t="s">
        <v>183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560</v>
      </c>
      <c r="R30" s="95">
        <v>540</v>
      </c>
      <c r="S30" s="95">
        <v>522</v>
      </c>
      <c r="T30" s="95">
        <v>491</v>
      </c>
      <c r="U30" s="95">
        <v>460</v>
      </c>
      <c r="V30" s="95">
        <v>446</v>
      </c>
      <c r="W30" s="95">
        <v>432</v>
      </c>
      <c r="X30" s="95">
        <v>421</v>
      </c>
      <c r="Y30" s="95">
        <v>407</v>
      </c>
      <c r="Z30" s="95">
        <v>408</v>
      </c>
      <c r="AA30" s="95">
        <v>399</v>
      </c>
      <c r="AB30" s="95">
        <v>376</v>
      </c>
      <c r="AC30" s="95">
        <v>366</v>
      </c>
      <c r="AD30" s="95">
        <v>362</v>
      </c>
      <c r="AE30" s="95">
        <v>346</v>
      </c>
      <c r="AF30" s="95">
        <v>338</v>
      </c>
      <c r="AG30" s="95">
        <v>331</v>
      </c>
      <c r="AH30" s="95">
        <v>317</v>
      </c>
      <c r="AI30" s="95">
        <v>313</v>
      </c>
      <c r="AJ30" s="95">
        <v>312</v>
      </c>
      <c r="AK30" s="95">
        <v>312</v>
      </c>
      <c r="AL30" s="95">
        <v>312</v>
      </c>
      <c r="AM30" s="95">
        <v>311</v>
      </c>
      <c r="AN30" s="95">
        <v>311</v>
      </c>
      <c r="AO30" s="95">
        <v>309</v>
      </c>
      <c r="AP30" s="95">
        <v>308</v>
      </c>
      <c r="AQ30" s="95">
        <v>308</v>
      </c>
      <c r="AR30" s="95">
        <v>305</v>
      </c>
      <c r="AS30" s="95">
        <v>303</v>
      </c>
      <c r="AT30" s="95">
        <v>304</v>
      </c>
      <c r="AU30" s="95">
        <v>303</v>
      </c>
      <c r="AV30" s="95">
        <v>303</v>
      </c>
      <c r="AW30" s="95">
        <v>301</v>
      </c>
      <c r="AX30" s="95">
        <v>300</v>
      </c>
      <c r="AY30" s="95">
        <v>300</v>
      </c>
      <c r="AZ30" s="95">
        <v>301</v>
      </c>
      <c r="BA30" s="95">
        <v>301</v>
      </c>
      <c r="BB30" s="95">
        <v>301</v>
      </c>
      <c r="BC30" s="95">
        <v>299</v>
      </c>
      <c r="BD30" s="95">
        <v>299</v>
      </c>
      <c r="BE30" s="95">
        <v>299</v>
      </c>
      <c r="BF30" s="95">
        <v>298</v>
      </c>
      <c r="BG30" s="95">
        <v>298</v>
      </c>
      <c r="BH30" s="95">
        <v>298</v>
      </c>
      <c r="BI30" s="95">
        <v>298</v>
      </c>
      <c r="BJ30" s="95">
        <v>294</v>
      </c>
      <c r="BK30" s="95">
        <v>285</v>
      </c>
      <c r="BL30" s="95">
        <v>286</v>
      </c>
      <c r="BM30" s="95">
        <v>284</v>
      </c>
      <c r="BN30" s="95">
        <v>277</v>
      </c>
      <c r="BO30" s="95">
        <v>275</v>
      </c>
      <c r="BP30" s="95">
        <v>270</v>
      </c>
      <c r="BQ30" s="95">
        <v>268</v>
      </c>
      <c r="BR30" s="95">
        <v>263</v>
      </c>
      <c r="BS30" s="95">
        <v>258</v>
      </c>
      <c r="BT30" s="95">
        <v>252</v>
      </c>
      <c r="BU30" s="95">
        <v>247</v>
      </c>
      <c r="BV30" s="95">
        <v>244</v>
      </c>
      <c r="BW30" s="95">
        <v>237</v>
      </c>
      <c r="BX30" s="95">
        <v>227</v>
      </c>
      <c r="BY30" s="95">
        <v>222</v>
      </c>
      <c r="BZ30" s="95">
        <v>218</v>
      </c>
      <c r="CA30" s="95">
        <v>212</v>
      </c>
      <c r="CB30" s="95">
        <v>210</v>
      </c>
      <c r="CC30" s="95">
        <v>210</v>
      </c>
      <c r="CD30" s="95">
        <v>208</v>
      </c>
      <c r="CE30" s="95">
        <v>204</v>
      </c>
      <c r="CF30" s="95">
        <v>203</v>
      </c>
      <c r="CG30" s="95">
        <v>202</v>
      </c>
      <c r="CH30" s="95">
        <v>202</v>
      </c>
      <c r="CI30" s="95">
        <v>200</v>
      </c>
      <c r="CJ30" s="95">
        <v>200</v>
      </c>
      <c r="CK30" s="95">
        <v>199</v>
      </c>
      <c r="CL30" s="95">
        <v>198</v>
      </c>
      <c r="CM30" s="95">
        <v>196</v>
      </c>
      <c r="CN30" s="95">
        <v>194</v>
      </c>
      <c r="CO30" s="95">
        <v>193</v>
      </c>
      <c r="CP30" s="95">
        <v>193</v>
      </c>
      <c r="CQ30" s="95">
        <v>192</v>
      </c>
      <c r="CR30" s="95">
        <v>191</v>
      </c>
      <c r="CS30" s="95">
        <v>189</v>
      </c>
      <c r="CT30" s="95">
        <v>189</v>
      </c>
      <c r="CU30" s="95">
        <v>187</v>
      </c>
      <c r="CV30" s="95">
        <v>186</v>
      </c>
      <c r="CW30" s="95">
        <v>186</v>
      </c>
      <c r="CX30" s="95">
        <v>184</v>
      </c>
      <c r="CY30" s="95">
        <v>185</v>
      </c>
      <c r="CZ30" s="95">
        <v>183</v>
      </c>
      <c r="DA30" s="95">
        <v>181</v>
      </c>
      <c r="DB30" s="95">
        <v>178</v>
      </c>
      <c r="DC30" s="95">
        <v>178</v>
      </c>
      <c r="DD30" s="95">
        <v>178</v>
      </c>
      <c r="DE30" s="95">
        <v>177</v>
      </c>
      <c r="DF30" s="95">
        <v>177</v>
      </c>
      <c r="DG30" s="95">
        <v>177</v>
      </c>
      <c r="DH30" s="95">
        <v>175</v>
      </c>
      <c r="DI30" s="95">
        <v>172</v>
      </c>
      <c r="DJ30" s="95">
        <v>170</v>
      </c>
      <c r="DK30" s="95">
        <v>168</v>
      </c>
      <c r="DL30" s="95">
        <v>167</v>
      </c>
      <c r="DM30" s="95">
        <v>166</v>
      </c>
      <c r="DN30" s="95">
        <v>166</v>
      </c>
      <c r="DO30" s="95">
        <v>166</v>
      </c>
      <c r="DP30" s="95">
        <v>166</v>
      </c>
      <c r="DQ30" s="95">
        <v>166</v>
      </c>
      <c r="DR30" s="95">
        <v>166</v>
      </c>
      <c r="DS30" s="95">
        <v>165</v>
      </c>
      <c r="DT30" s="95">
        <v>165</v>
      </c>
      <c r="DU30" s="95">
        <v>166</v>
      </c>
      <c r="DV30" s="95">
        <v>165</v>
      </c>
      <c r="DW30" s="95">
        <v>164</v>
      </c>
      <c r="DX30" s="95">
        <v>162</v>
      </c>
      <c r="DY30" s="95">
        <v>161</v>
      </c>
      <c r="DZ30" s="95">
        <v>161</v>
      </c>
      <c r="EA30" s="95">
        <v>161</v>
      </c>
      <c r="EB30" s="95">
        <v>159</v>
      </c>
      <c r="EC30" s="95">
        <v>159</v>
      </c>
      <c r="ED30" s="95">
        <v>158</v>
      </c>
      <c r="EE30" s="95">
        <v>157</v>
      </c>
      <c r="EF30" s="95">
        <v>157</v>
      </c>
      <c r="EG30" s="95">
        <v>156</v>
      </c>
      <c r="EH30" s="95">
        <v>155</v>
      </c>
      <c r="EI30" s="95">
        <v>154</v>
      </c>
      <c r="EJ30" s="95">
        <v>154</v>
      </c>
      <c r="EK30" s="95">
        <v>155</v>
      </c>
      <c r="EL30" s="95">
        <v>154</v>
      </c>
      <c r="EM30" s="95">
        <v>154</v>
      </c>
      <c r="EN30" s="95">
        <v>154</v>
      </c>
      <c r="EO30" s="95">
        <v>154</v>
      </c>
      <c r="EP30" s="95">
        <v>154</v>
      </c>
      <c r="EQ30" s="95">
        <v>153</v>
      </c>
      <c r="ER30" s="95">
        <v>152</v>
      </c>
      <c r="ES30" s="95">
        <v>152</v>
      </c>
      <c r="ET30" s="95">
        <v>151</v>
      </c>
      <c r="EU30" s="95">
        <v>150</v>
      </c>
      <c r="EV30" s="95">
        <v>150</v>
      </c>
      <c r="EW30" s="95">
        <v>149</v>
      </c>
      <c r="EX30" s="95">
        <v>149</v>
      </c>
      <c r="EY30" s="95">
        <v>149</v>
      </c>
      <c r="EZ30" s="95">
        <v>149</v>
      </c>
      <c r="FA30" s="95">
        <v>149</v>
      </c>
      <c r="FB30" s="95">
        <v>148</v>
      </c>
      <c r="FC30" s="95">
        <v>148</v>
      </c>
      <c r="FD30" s="95">
        <v>148</v>
      </c>
      <c r="FE30" s="95">
        <v>148</v>
      </c>
    </row>
    <row r="31" spans="1:161" s="50" customFormat="1">
      <c r="A31" s="92"/>
      <c r="B31" s="474" t="s">
        <v>10</v>
      </c>
      <c r="C31" s="475"/>
      <c r="D31" s="99">
        <f>D29+D30</f>
        <v>2033</v>
      </c>
      <c r="E31" s="99">
        <f t="shared" ref="E31:BP31" si="8">E29+E30</f>
        <v>1987</v>
      </c>
      <c r="F31" s="99">
        <f t="shared" si="8"/>
        <v>1992</v>
      </c>
      <c r="G31" s="99">
        <f t="shared" si="8"/>
        <v>1992</v>
      </c>
      <c r="H31" s="99">
        <f t="shared" si="8"/>
        <v>2026</v>
      </c>
      <c r="I31" s="99">
        <f t="shared" si="8"/>
        <v>2066</v>
      </c>
      <c r="J31" s="99">
        <f t="shared" si="8"/>
        <v>2096</v>
      </c>
      <c r="K31" s="99">
        <f t="shared" si="8"/>
        <v>2110</v>
      </c>
      <c r="L31" s="99">
        <f t="shared" si="8"/>
        <v>2118</v>
      </c>
      <c r="M31" s="99">
        <f t="shared" si="8"/>
        <v>2129</v>
      </c>
      <c r="N31" s="99">
        <f t="shared" si="8"/>
        <v>2190</v>
      </c>
      <c r="O31" s="99">
        <f t="shared" si="8"/>
        <v>2272</v>
      </c>
      <c r="P31" s="99">
        <f t="shared" si="8"/>
        <v>2284</v>
      </c>
      <c r="Q31" s="99">
        <f t="shared" si="8"/>
        <v>2868</v>
      </c>
      <c r="R31" s="99">
        <f t="shared" si="8"/>
        <v>2830</v>
      </c>
      <c r="S31" s="99">
        <f t="shared" si="8"/>
        <v>2905</v>
      </c>
      <c r="T31" s="99">
        <f t="shared" si="8"/>
        <v>2922</v>
      </c>
      <c r="U31" s="99">
        <f t="shared" si="8"/>
        <v>2855</v>
      </c>
      <c r="V31" s="99">
        <f t="shared" si="8"/>
        <v>2806</v>
      </c>
      <c r="W31" s="99">
        <f t="shared" si="8"/>
        <v>2793</v>
      </c>
      <c r="X31" s="99">
        <f t="shared" si="8"/>
        <v>2805</v>
      </c>
      <c r="Y31" s="99">
        <f t="shared" si="8"/>
        <v>2803</v>
      </c>
      <c r="Z31" s="99">
        <f t="shared" si="8"/>
        <v>2841</v>
      </c>
      <c r="AA31" s="99">
        <f t="shared" si="8"/>
        <v>2882</v>
      </c>
      <c r="AB31" s="99">
        <f t="shared" si="8"/>
        <v>2841</v>
      </c>
      <c r="AC31" s="99">
        <f t="shared" si="8"/>
        <v>2834</v>
      </c>
      <c r="AD31" s="99">
        <f t="shared" si="8"/>
        <v>2794</v>
      </c>
      <c r="AE31" s="99">
        <f t="shared" si="8"/>
        <v>2748</v>
      </c>
      <c r="AF31" s="99">
        <f t="shared" si="8"/>
        <v>2697</v>
      </c>
      <c r="AG31" s="99">
        <f t="shared" si="8"/>
        <v>2663</v>
      </c>
      <c r="AH31" s="99">
        <f t="shared" si="8"/>
        <v>2637</v>
      </c>
      <c r="AI31" s="99">
        <f t="shared" si="8"/>
        <v>2607</v>
      </c>
      <c r="AJ31" s="99">
        <f t="shared" si="8"/>
        <v>2607</v>
      </c>
      <c r="AK31" s="99">
        <f t="shared" si="8"/>
        <v>2604</v>
      </c>
      <c r="AL31" s="99">
        <f t="shared" si="8"/>
        <v>2595</v>
      </c>
      <c r="AM31" s="99">
        <f t="shared" si="8"/>
        <v>2590</v>
      </c>
      <c r="AN31" s="99">
        <f t="shared" si="8"/>
        <v>2584</v>
      </c>
      <c r="AO31" s="99">
        <f t="shared" si="8"/>
        <v>2584</v>
      </c>
      <c r="AP31" s="99">
        <f t="shared" si="8"/>
        <v>2581</v>
      </c>
      <c r="AQ31" s="99">
        <f t="shared" si="8"/>
        <v>2576</v>
      </c>
      <c r="AR31" s="99">
        <f t="shared" si="8"/>
        <v>2567</v>
      </c>
      <c r="AS31" s="99">
        <f t="shared" si="8"/>
        <v>2562</v>
      </c>
      <c r="AT31" s="99">
        <f t="shared" si="8"/>
        <v>2550</v>
      </c>
      <c r="AU31" s="99">
        <f t="shared" si="8"/>
        <v>2541</v>
      </c>
      <c r="AV31" s="99">
        <f t="shared" si="8"/>
        <v>2534</v>
      </c>
      <c r="AW31" s="99">
        <f t="shared" si="8"/>
        <v>2535</v>
      </c>
      <c r="AX31" s="99">
        <f t="shared" si="8"/>
        <v>2537</v>
      </c>
      <c r="AY31" s="99">
        <f t="shared" si="8"/>
        <v>2535</v>
      </c>
      <c r="AZ31" s="99">
        <f t="shared" si="8"/>
        <v>2533</v>
      </c>
      <c r="BA31" s="99">
        <f t="shared" si="8"/>
        <v>2526</v>
      </c>
      <c r="BB31" s="99">
        <f t="shared" si="8"/>
        <v>2515</v>
      </c>
      <c r="BC31" s="99">
        <f t="shared" si="8"/>
        <v>2505</v>
      </c>
      <c r="BD31" s="99">
        <f t="shared" si="8"/>
        <v>2504</v>
      </c>
      <c r="BE31" s="99">
        <f t="shared" si="8"/>
        <v>2500</v>
      </c>
      <c r="BF31" s="99">
        <f t="shared" si="8"/>
        <v>2498</v>
      </c>
      <c r="BG31" s="99">
        <f t="shared" si="8"/>
        <v>2496</v>
      </c>
      <c r="BH31" s="99">
        <f t="shared" si="8"/>
        <v>2496</v>
      </c>
      <c r="BI31" s="99">
        <f t="shared" si="8"/>
        <v>2490</v>
      </c>
      <c r="BJ31" s="99">
        <f t="shared" si="8"/>
        <v>2484</v>
      </c>
      <c r="BK31" s="99">
        <f t="shared" si="8"/>
        <v>2469</v>
      </c>
      <c r="BL31" s="99">
        <f t="shared" si="8"/>
        <v>2464</v>
      </c>
      <c r="BM31" s="99">
        <f t="shared" si="8"/>
        <v>2440</v>
      </c>
      <c r="BN31" s="99">
        <f t="shared" si="8"/>
        <v>2424</v>
      </c>
      <c r="BO31" s="99">
        <f t="shared" si="8"/>
        <v>2414</v>
      </c>
      <c r="BP31" s="99">
        <f t="shared" si="8"/>
        <v>2398</v>
      </c>
      <c r="BQ31" s="99">
        <f t="shared" ref="BQ31:BR31" si="9">BQ29+BQ30</f>
        <v>2396</v>
      </c>
      <c r="BR31" s="99">
        <f t="shared" si="9"/>
        <v>2376</v>
      </c>
      <c r="BS31" s="99">
        <f>BS29+BS30</f>
        <v>2172</v>
      </c>
      <c r="BT31" s="99">
        <f t="shared" ref="BT31:EE31" si="10">BT29+BT30</f>
        <v>2164</v>
      </c>
      <c r="BU31" s="99">
        <f t="shared" si="10"/>
        <v>2151</v>
      </c>
      <c r="BV31" s="99">
        <f t="shared" si="10"/>
        <v>2138</v>
      </c>
      <c r="BW31" s="99">
        <f t="shared" si="10"/>
        <v>2130</v>
      </c>
      <c r="BX31" s="99">
        <f t="shared" si="10"/>
        <v>2113</v>
      </c>
      <c r="BY31" s="99">
        <f t="shared" si="10"/>
        <v>2107</v>
      </c>
      <c r="BZ31" s="99">
        <f t="shared" si="10"/>
        <v>2099</v>
      </c>
      <c r="CA31" s="99">
        <f t="shared" si="10"/>
        <v>2087</v>
      </c>
      <c r="CB31" s="99">
        <f t="shared" si="10"/>
        <v>2083</v>
      </c>
      <c r="CC31" s="99">
        <f t="shared" si="10"/>
        <v>2073</v>
      </c>
      <c r="CD31" s="99">
        <f t="shared" si="10"/>
        <v>2070</v>
      </c>
      <c r="CE31" s="99">
        <f t="shared" si="10"/>
        <v>2064</v>
      </c>
      <c r="CF31" s="99">
        <f t="shared" si="10"/>
        <v>2055</v>
      </c>
      <c r="CG31" s="99">
        <f t="shared" si="10"/>
        <v>2042</v>
      </c>
      <c r="CH31" s="99">
        <f t="shared" si="10"/>
        <v>2034</v>
      </c>
      <c r="CI31" s="99">
        <f t="shared" si="10"/>
        <v>2026</v>
      </c>
      <c r="CJ31" s="99">
        <f t="shared" si="10"/>
        <v>2026</v>
      </c>
      <c r="CK31" s="99">
        <f t="shared" si="10"/>
        <v>2016</v>
      </c>
      <c r="CL31" s="99">
        <f t="shared" si="10"/>
        <v>2011</v>
      </c>
      <c r="CM31" s="99">
        <f t="shared" si="10"/>
        <v>2004</v>
      </c>
      <c r="CN31" s="99">
        <f t="shared" si="10"/>
        <v>1997</v>
      </c>
      <c r="CO31" s="99">
        <f t="shared" si="10"/>
        <v>1994</v>
      </c>
      <c r="CP31" s="99">
        <f t="shared" si="10"/>
        <v>1993</v>
      </c>
      <c r="CQ31" s="99">
        <f t="shared" si="10"/>
        <v>1991</v>
      </c>
      <c r="CR31" s="99">
        <f t="shared" si="10"/>
        <v>1982</v>
      </c>
      <c r="CS31" s="99">
        <f t="shared" si="10"/>
        <v>1975</v>
      </c>
      <c r="CT31" s="99">
        <f t="shared" si="10"/>
        <v>1965</v>
      </c>
      <c r="CU31" s="99">
        <f t="shared" si="10"/>
        <v>1956</v>
      </c>
      <c r="CV31" s="99">
        <f t="shared" si="10"/>
        <v>1951</v>
      </c>
      <c r="CW31" s="99">
        <f t="shared" si="10"/>
        <v>1943</v>
      </c>
      <c r="CX31" s="99">
        <f t="shared" si="10"/>
        <v>1933</v>
      </c>
      <c r="CY31" s="99">
        <f t="shared" si="10"/>
        <v>1931</v>
      </c>
      <c r="CZ31" s="99">
        <f t="shared" si="10"/>
        <v>1925</v>
      </c>
      <c r="DA31" s="99">
        <f t="shared" si="10"/>
        <v>1918</v>
      </c>
      <c r="DB31" s="99">
        <f t="shared" si="10"/>
        <v>1910</v>
      </c>
      <c r="DC31" s="99">
        <f t="shared" si="10"/>
        <v>1908</v>
      </c>
      <c r="DD31" s="99">
        <f t="shared" si="10"/>
        <v>1902</v>
      </c>
      <c r="DE31" s="99">
        <f t="shared" si="10"/>
        <v>1895</v>
      </c>
      <c r="DF31" s="99">
        <f t="shared" si="10"/>
        <v>1896</v>
      </c>
      <c r="DG31" s="99">
        <f t="shared" si="10"/>
        <v>1889</v>
      </c>
      <c r="DH31" s="99">
        <f t="shared" si="10"/>
        <v>1879</v>
      </c>
      <c r="DI31" s="99">
        <f t="shared" si="10"/>
        <v>1863</v>
      </c>
      <c r="DJ31" s="99">
        <f t="shared" si="10"/>
        <v>1855</v>
      </c>
      <c r="DK31" s="99">
        <f t="shared" si="10"/>
        <v>1849</v>
      </c>
      <c r="DL31" s="99">
        <f t="shared" si="10"/>
        <v>1842</v>
      </c>
      <c r="DM31" s="99">
        <f t="shared" si="10"/>
        <v>1835</v>
      </c>
      <c r="DN31" s="99">
        <f t="shared" si="10"/>
        <v>1829</v>
      </c>
      <c r="DO31" s="99">
        <f t="shared" si="10"/>
        <v>1827</v>
      </c>
      <c r="DP31" s="99">
        <f t="shared" si="10"/>
        <v>1823</v>
      </c>
      <c r="DQ31" s="99">
        <f t="shared" si="10"/>
        <v>1816</v>
      </c>
      <c r="DR31" s="99">
        <f t="shared" si="10"/>
        <v>1816</v>
      </c>
      <c r="DS31" s="99">
        <f t="shared" si="10"/>
        <v>1812</v>
      </c>
      <c r="DT31" s="99">
        <f t="shared" si="10"/>
        <v>1811</v>
      </c>
      <c r="DU31" s="99">
        <f t="shared" si="10"/>
        <v>1809</v>
      </c>
      <c r="DV31" s="99">
        <f t="shared" si="10"/>
        <v>1802</v>
      </c>
      <c r="DW31" s="99">
        <f t="shared" si="10"/>
        <v>1797</v>
      </c>
      <c r="DX31" s="99">
        <f t="shared" si="10"/>
        <v>1787</v>
      </c>
      <c r="DY31" s="99">
        <f t="shared" si="10"/>
        <v>1783</v>
      </c>
      <c r="DZ31" s="99">
        <f t="shared" si="10"/>
        <v>1777</v>
      </c>
      <c r="EA31" s="99">
        <f t="shared" si="10"/>
        <v>1774</v>
      </c>
      <c r="EB31" s="99">
        <f t="shared" si="10"/>
        <v>1764</v>
      </c>
      <c r="EC31" s="99">
        <f t="shared" si="10"/>
        <v>1766</v>
      </c>
      <c r="ED31" s="99">
        <f t="shared" si="10"/>
        <v>1762</v>
      </c>
      <c r="EE31" s="99">
        <f t="shared" si="10"/>
        <v>1754</v>
      </c>
      <c r="EF31" s="99">
        <f t="shared" ref="EF31:FE31" si="11">EF29+EF30</f>
        <v>1742</v>
      </c>
      <c r="EG31" s="99">
        <f t="shared" si="11"/>
        <v>1734</v>
      </c>
      <c r="EH31" s="99">
        <f t="shared" si="11"/>
        <v>1727</v>
      </c>
      <c r="EI31" s="99">
        <f t="shared" si="11"/>
        <v>1719</v>
      </c>
      <c r="EJ31" s="99">
        <f t="shared" si="11"/>
        <v>1715</v>
      </c>
      <c r="EK31" s="99">
        <f t="shared" si="11"/>
        <v>1716</v>
      </c>
      <c r="EL31" s="99">
        <f t="shared" si="11"/>
        <v>1711</v>
      </c>
      <c r="EM31" s="99">
        <f t="shared" si="11"/>
        <v>1706</v>
      </c>
      <c r="EN31" s="99">
        <f t="shared" si="11"/>
        <v>1699</v>
      </c>
      <c r="EO31" s="99">
        <f t="shared" si="11"/>
        <v>1696</v>
      </c>
      <c r="EP31" s="99">
        <f t="shared" si="11"/>
        <v>1692</v>
      </c>
      <c r="EQ31" s="99">
        <f t="shared" si="11"/>
        <v>1685</v>
      </c>
      <c r="ER31" s="99">
        <f t="shared" si="11"/>
        <v>1683</v>
      </c>
      <c r="ES31" s="99">
        <f t="shared" si="11"/>
        <v>1673</v>
      </c>
      <c r="ET31" s="99">
        <f t="shared" si="11"/>
        <v>1667</v>
      </c>
      <c r="EU31" s="99">
        <f t="shared" si="11"/>
        <v>1665</v>
      </c>
      <c r="EV31" s="99">
        <f t="shared" si="11"/>
        <v>1663</v>
      </c>
      <c r="EW31" s="99">
        <f t="shared" si="11"/>
        <v>1661</v>
      </c>
      <c r="EX31" s="99">
        <f t="shared" si="11"/>
        <v>1658</v>
      </c>
      <c r="EY31" s="99">
        <f t="shared" si="11"/>
        <v>1658</v>
      </c>
      <c r="EZ31" s="99">
        <f t="shared" si="11"/>
        <v>1655</v>
      </c>
      <c r="FA31" s="99">
        <f t="shared" si="11"/>
        <v>1651</v>
      </c>
      <c r="FB31" s="99">
        <f t="shared" si="11"/>
        <v>1643</v>
      </c>
      <c r="FC31" s="99">
        <f t="shared" si="11"/>
        <v>1637</v>
      </c>
      <c r="FD31" s="99">
        <f t="shared" si="11"/>
        <v>1627</v>
      </c>
      <c r="FE31" s="99">
        <f t="shared" si="11"/>
        <v>1629</v>
      </c>
    </row>
    <row r="32" spans="1:161" s="47" customFormat="1">
      <c r="A32" s="80"/>
      <c r="B32" s="100" t="s">
        <v>11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  <c r="EB32" s="101"/>
      <c r="EC32" s="101"/>
      <c r="ED32" s="101"/>
      <c r="EE32" s="101"/>
      <c r="EF32" s="101"/>
      <c r="EG32" s="101"/>
      <c r="EH32" s="101"/>
      <c r="EI32" s="101"/>
      <c r="EJ32" s="101"/>
      <c r="EK32" s="101"/>
      <c r="EL32" s="101"/>
      <c r="EM32" s="101"/>
      <c r="EN32" s="101"/>
      <c r="EO32" s="101"/>
      <c r="EP32" s="101"/>
      <c r="EQ32" s="101"/>
      <c r="ER32" s="101"/>
      <c r="ES32" s="101"/>
      <c r="ET32" s="101"/>
      <c r="EU32" s="101"/>
      <c r="EV32" s="101"/>
      <c r="EW32" s="101"/>
      <c r="EX32" s="101"/>
      <c r="EY32" s="101"/>
      <c r="EZ32" s="101"/>
      <c r="FA32" s="101"/>
      <c r="FB32" s="101"/>
      <c r="FC32" s="101"/>
      <c r="FD32" s="101"/>
      <c r="FE32" s="101"/>
    </row>
    <row r="33" spans="1:161" s="47" customFormat="1" ht="12.75" customHeight="1">
      <c r="A33" s="80"/>
      <c r="B33" s="476" t="s">
        <v>317</v>
      </c>
      <c r="C33" s="476"/>
      <c r="D33" s="476"/>
      <c r="E33" s="476"/>
      <c r="F33" s="476"/>
      <c r="G33" s="476"/>
      <c r="H33" s="476"/>
      <c r="I33" s="476"/>
      <c r="J33" s="476"/>
      <c r="K33" s="476"/>
      <c r="L33" s="476"/>
      <c r="M33" s="476"/>
      <c r="N33" s="476"/>
      <c r="O33" s="476"/>
      <c r="P33" s="476"/>
      <c r="Q33" s="476"/>
      <c r="R33" s="476"/>
      <c r="S33" s="476"/>
      <c r="T33" s="476"/>
      <c r="U33" s="476"/>
      <c r="V33" s="476"/>
      <c r="W33" s="476"/>
      <c r="X33" s="476"/>
      <c r="Y33" s="476"/>
      <c r="Z33" s="476"/>
      <c r="AA33" s="476"/>
      <c r="AB33" s="476"/>
      <c r="AC33" s="476"/>
      <c r="AD33" s="476"/>
      <c r="AE33" s="476"/>
      <c r="AF33" s="476"/>
      <c r="AG33" s="476"/>
      <c r="AH33" s="476"/>
      <c r="AI33" s="476"/>
      <c r="AJ33" s="476"/>
      <c r="AK33" s="476"/>
      <c r="AL33" s="476"/>
      <c r="AM33" s="476"/>
      <c r="AN33" s="476"/>
      <c r="AO33" s="476"/>
      <c r="AP33" s="476"/>
      <c r="AQ33" s="476"/>
      <c r="AR33" s="476"/>
      <c r="AS33" s="476"/>
      <c r="AT33" s="476"/>
      <c r="AU33" s="476"/>
      <c r="AV33" s="476"/>
      <c r="AW33" s="476"/>
      <c r="AX33" s="476"/>
      <c r="AY33" s="476"/>
      <c r="AZ33" s="476"/>
      <c r="BA33" s="476"/>
      <c r="BB33" s="476"/>
      <c r="BC33" s="476"/>
      <c r="BD33" s="476"/>
      <c r="BE33" s="476"/>
      <c r="BF33" s="476"/>
      <c r="BG33" s="476"/>
      <c r="BH33" s="476"/>
      <c r="BI33" s="476"/>
      <c r="BJ33" s="476"/>
      <c r="BK33" s="476"/>
      <c r="BL33" s="476"/>
      <c r="BM33" s="476"/>
      <c r="BN33" s="476"/>
      <c r="BO33" s="476"/>
      <c r="BP33" s="476"/>
      <c r="BQ33" s="476"/>
      <c r="BR33" s="476"/>
      <c r="BS33" s="476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</row>
    <row r="34" spans="1:161" s="47" customFormat="1">
      <c r="A34" s="80"/>
      <c r="B34" s="102" t="s">
        <v>586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</row>
    <row r="35" spans="1:161" s="47" customFormat="1" ht="12.75" customHeight="1">
      <c r="A35" s="80"/>
      <c r="B35" s="102" t="s">
        <v>690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</row>
    <row r="36" spans="1:161" s="47" customFormat="1" ht="12.75" customHeight="1">
      <c r="A36" s="80"/>
      <c r="B36" s="102" t="s">
        <v>691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</row>
    <row r="37" spans="1:161">
      <c r="A37" s="103"/>
      <c r="B37" s="102" t="s">
        <v>309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02"/>
      <c r="CS37" s="102"/>
      <c r="CT37" s="102"/>
      <c r="CU37" s="102"/>
      <c r="CV37" s="102"/>
      <c r="CW37" s="102"/>
      <c r="CX37" s="102"/>
      <c r="CY37" s="102"/>
      <c r="CZ37" s="102"/>
      <c r="DA37" s="102"/>
      <c r="DB37" s="102"/>
      <c r="DC37" s="102"/>
      <c r="DD37" s="102"/>
      <c r="DE37" s="102"/>
      <c r="DF37" s="102"/>
      <c r="DG37" s="102"/>
      <c r="DH37" s="102"/>
      <c r="DI37" s="102"/>
      <c r="DJ37" s="102"/>
      <c r="DK37" s="102"/>
      <c r="DL37" s="102"/>
      <c r="DM37" s="102"/>
      <c r="DN37" s="102"/>
      <c r="DO37" s="102"/>
      <c r="DP37" s="102"/>
      <c r="DQ37" s="102"/>
      <c r="DR37" s="102"/>
      <c r="DS37" s="102"/>
      <c r="DT37" s="102"/>
      <c r="DU37" s="102"/>
      <c r="DV37" s="102"/>
      <c r="DW37" s="102"/>
      <c r="DX37" s="102"/>
      <c r="DY37" s="102"/>
      <c r="DZ37" s="102"/>
      <c r="EA37" s="102"/>
      <c r="EB37" s="102"/>
      <c r="EC37" s="102"/>
      <c r="ED37" s="102"/>
      <c r="EE37" s="102"/>
      <c r="EF37" s="102"/>
      <c r="EG37" s="102"/>
      <c r="EH37" s="102"/>
      <c r="EI37" s="102"/>
      <c r="EJ37" s="102"/>
      <c r="EK37" s="102"/>
      <c r="EL37" s="102"/>
      <c r="EM37" s="102"/>
      <c r="EN37" s="102"/>
      <c r="EO37" s="102"/>
      <c r="EP37" s="102"/>
      <c r="EQ37" s="102"/>
      <c r="ER37" s="102"/>
      <c r="ES37" s="102"/>
      <c r="ET37" s="102"/>
      <c r="EU37" s="102"/>
      <c r="EV37" s="102"/>
      <c r="EW37" s="102"/>
      <c r="EX37" s="102"/>
      <c r="EY37" s="102"/>
      <c r="EZ37" s="102"/>
      <c r="FA37" s="102"/>
      <c r="FB37" s="102"/>
      <c r="FC37" s="102"/>
      <c r="FD37" s="102"/>
      <c r="FE37" s="102"/>
    </row>
    <row r="38" spans="1:161" ht="27.75" customHeight="1">
      <c r="B38" s="477"/>
      <c r="C38" s="477"/>
      <c r="D38" s="477"/>
      <c r="E38" s="477"/>
      <c r="F38" s="477"/>
      <c r="G38" s="477"/>
      <c r="H38" s="477"/>
      <c r="I38" s="477"/>
      <c r="J38" s="477"/>
      <c r="K38" s="477"/>
      <c r="L38" s="477"/>
      <c r="M38" s="477"/>
      <c r="N38" s="477"/>
      <c r="O38" s="477"/>
      <c r="P38" s="477"/>
      <c r="Q38" s="477"/>
      <c r="R38" s="477"/>
      <c r="S38" s="477"/>
      <c r="T38" s="477"/>
      <c r="U38" s="477"/>
      <c r="V38" s="477"/>
      <c r="W38" s="477"/>
      <c r="X38" s="477"/>
      <c r="Y38" s="477"/>
      <c r="Z38" s="477"/>
      <c r="AA38" s="477"/>
      <c r="AB38" s="477"/>
      <c r="AC38" s="477"/>
      <c r="AD38" s="477"/>
      <c r="AE38" s="477"/>
      <c r="AF38" s="477"/>
      <c r="AG38" s="477"/>
      <c r="AH38" s="477"/>
      <c r="AI38" s="477"/>
      <c r="AJ38" s="477"/>
      <c r="AK38" s="477"/>
      <c r="AL38" s="477"/>
      <c r="AM38" s="477"/>
      <c r="AN38" s="477"/>
      <c r="AO38" s="477"/>
      <c r="AP38" s="477"/>
      <c r="AQ38" s="477"/>
      <c r="AR38" s="477"/>
      <c r="AS38" s="477"/>
      <c r="AT38" s="477"/>
      <c r="AU38" s="477"/>
      <c r="AV38" s="477"/>
      <c r="AW38" s="477"/>
      <c r="AX38" s="477"/>
      <c r="AY38" s="477"/>
      <c r="AZ38" s="477"/>
      <c r="BA38" s="477"/>
      <c r="BB38" s="477"/>
      <c r="BC38" s="477"/>
      <c r="BD38" s="477"/>
      <c r="BE38" s="477"/>
      <c r="BF38" s="477"/>
      <c r="BG38" s="477"/>
      <c r="BH38" s="477"/>
      <c r="BI38" s="477"/>
      <c r="BJ38" s="477"/>
      <c r="BK38" s="477"/>
      <c r="BL38" s="477"/>
      <c r="BM38" s="477"/>
      <c r="BN38" s="477"/>
      <c r="BO38" s="477"/>
      <c r="BP38" s="477"/>
      <c r="BQ38" s="477"/>
      <c r="BR38" s="477"/>
      <c r="BS38" s="477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</row>
    <row r="39" spans="1:161" ht="23.25" customHeight="1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</row>
  </sheetData>
  <mergeCells count="5">
    <mergeCell ref="B7:B8"/>
    <mergeCell ref="C7:C8"/>
    <mergeCell ref="B31:C31"/>
    <mergeCell ref="B33:BS33"/>
    <mergeCell ref="B38:BS38"/>
  </mergeCells>
  <printOptions horizontalCentered="1"/>
  <pageMargins left="0.27559055118110232" right="0.27559055118110232" top="0.78740157480314954" bottom="0.78740157480314954" header="0.31496062992125989" footer="0.31496062992125989"/>
  <pageSetup paperSize="8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Y44"/>
  <sheetViews>
    <sheetView showGridLines="0" view="pageBreakPreview" topLeftCell="A4" zoomScaleNormal="80" zoomScaleSheetLayoutView="100" workbookViewId="0">
      <selection activeCell="AA12" sqref="AA12"/>
    </sheetView>
  </sheetViews>
  <sheetFormatPr defaultColWidth="9.140625" defaultRowHeight="12.75"/>
  <cols>
    <col min="1" max="1" width="1.7109375" style="21" customWidth="1"/>
    <col min="2" max="2" width="21.5703125" style="21" customWidth="1"/>
    <col min="3" max="3" width="4.85546875" style="136" customWidth="1"/>
    <col min="4" max="4" width="5.7109375" style="137" customWidth="1"/>
    <col min="5" max="5" width="4.5703125" style="137" customWidth="1"/>
    <col min="6" max="6" width="4.5703125" style="137" bestFit="1" customWidth="1"/>
    <col min="7" max="7" width="4.42578125" style="137" bestFit="1" customWidth="1"/>
    <col min="8" max="8" width="3.85546875" style="137" customWidth="1"/>
    <col min="9" max="12" width="5.85546875" style="137" customWidth="1"/>
    <col min="13" max="13" width="6.28515625" style="137" customWidth="1"/>
    <col min="14" max="14" width="4.85546875" style="137" customWidth="1"/>
    <col min="15" max="15" width="5.85546875" style="137" customWidth="1"/>
    <col min="16" max="16" width="6" style="137" customWidth="1"/>
    <col min="17" max="18" width="6.5703125" style="137" customWidth="1"/>
    <col min="19" max="19" width="6.85546875" style="137" customWidth="1"/>
    <col min="20" max="20" width="4.7109375" style="137" customWidth="1"/>
    <col min="21" max="21" width="6.7109375" style="137" customWidth="1"/>
    <col min="22" max="23" width="6.5703125" style="137" customWidth="1"/>
    <col min="24" max="24" width="6.85546875" style="21" customWidth="1"/>
    <col min="25" max="25" width="0.85546875" style="21" customWidth="1"/>
    <col min="26" max="26" width="1.42578125" style="21" customWidth="1"/>
    <col min="27" max="16384" width="9.140625" style="21"/>
  </cols>
  <sheetData>
    <row r="1" spans="1:25" ht="14.1" customHeight="1">
      <c r="A1" s="104"/>
      <c r="B1" s="105" t="s">
        <v>318</v>
      </c>
      <c r="C1" s="106"/>
      <c r="D1" s="107"/>
      <c r="E1" s="107"/>
      <c r="F1" s="107"/>
      <c r="G1" s="107"/>
      <c r="H1" s="108"/>
      <c r="I1" s="108"/>
      <c r="J1" s="108"/>
      <c r="K1" s="108"/>
      <c r="L1" s="108"/>
      <c r="M1" s="108"/>
      <c r="N1" s="108"/>
      <c r="O1" s="109"/>
      <c r="P1" s="109"/>
      <c r="Q1" s="109"/>
      <c r="R1" s="109"/>
      <c r="S1" s="109"/>
      <c r="T1" s="109"/>
      <c r="U1" s="109"/>
      <c r="V1" s="109"/>
      <c r="W1" s="109"/>
      <c r="X1" s="104"/>
      <c r="Y1" s="104"/>
    </row>
    <row r="2" spans="1:25" ht="14.1" customHeight="1">
      <c r="A2" s="104"/>
      <c r="B2" s="105" t="s">
        <v>591</v>
      </c>
      <c r="C2" s="110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04"/>
    </row>
    <row r="3" spans="1:25" ht="14.1" customHeight="1">
      <c r="A3" s="104"/>
      <c r="B3" s="105" t="s">
        <v>147</v>
      </c>
      <c r="C3" s="106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  <c r="O3" s="109"/>
      <c r="P3" s="109"/>
      <c r="Q3" s="109"/>
      <c r="R3" s="109"/>
      <c r="S3" s="109"/>
      <c r="T3" s="109"/>
      <c r="U3" s="109"/>
      <c r="V3" s="109"/>
      <c r="W3" s="109"/>
      <c r="X3" s="104"/>
      <c r="Y3" s="104"/>
    </row>
    <row r="4" spans="1:25" ht="4.5" customHeight="1">
      <c r="A4" s="104"/>
      <c r="B4" s="111"/>
      <c r="C4" s="110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9"/>
      <c r="P4" s="109"/>
      <c r="Q4" s="109"/>
      <c r="R4" s="109"/>
      <c r="S4" s="109"/>
      <c r="T4" s="109"/>
      <c r="U4" s="109"/>
      <c r="V4" s="109"/>
      <c r="W4" s="109"/>
      <c r="X4" s="104"/>
      <c r="Y4" s="104"/>
    </row>
    <row r="5" spans="1:25">
      <c r="A5" s="104"/>
      <c r="B5" s="112" t="s">
        <v>692</v>
      </c>
      <c r="C5" s="113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09"/>
      <c r="P5" s="109"/>
      <c r="Q5" s="109"/>
      <c r="R5" s="109"/>
      <c r="S5" s="109"/>
      <c r="T5" s="109"/>
      <c r="U5" s="109"/>
      <c r="V5" s="109"/>
      <c r="W5" s="109"/>
      <c r="X5" s="104"/>
      <c r="Y5" s="104"/>
    </row>
    <row r="6" spans="1:25" ht="12.75" customHeight="1">
      <c r="A6" s="104"/>
      <c r="B6" s="478" t="s">
        <v>934</v>
      </c>
      <c r="C6" s="478"/>
      <c r="D6" s="478"/>
      <c r="E6" s="478"/>
      <c r="F6" s="478"/>
      <c r="G6" s="478"/>
      <c r="H6" s="478"/>
      <c r="I6" s="478"/>
      <c r="J6" s="478"/>
      <c r="K6" s="478"/>
      <c r="L6" s="478"/>
      <c r="M6" s="478"/>
      <c r="N6" s="478"/>
      <c r="O6" s="478"/>
      <c r="P6" s="478"/>
      <c r="Q6" s="478"/>
      <c r="R6" s="478"/>
      <c r="S6" s="478"/>
      <c r="T6" s="478"/>
      <c r="U6" s="478"/>
      <c r="V6" s="478"/>
      <c r="W6" s="478"/>
      <c r="X6" s="478"/>
      <c r="Y6" s="104"/>
    </row>
    <row r="7" spans="1:25" ht="24.75" customHeight="1">
      <c r="A7" s="104"/>
      <c r="B7" s="116" t="s">
        <v>58</v>
      </c>
      <c r="C7" s="117"/>
      <c r="D7" s="118" t="s">
        <v>15</v>
      </c>
      <c r="E7" s="118" t="s">
        <v>16</v>
      </c>
      <c r="F7" s="118" t="s">
        <v>17</v>
      </c>
      <c r="G7" s="118" t="s">
        <v>18</v>
      </c>
      <c r="H7" s="118" t="s">
        <v>19</v>
      </c>
      <c r="I7" s="118" t="s">
        <v>145</v>
      </c>
      <c r="J7" s="118" t="s">
        <v>13</v>
      </c>
      <c r="K7" s="118" t="s">
        <v>856</v>
      </c>
      <c r="L7" s="118" t="s">
        <v>858</v>
      </c>
      <c r="M7" s="118" t="s">
        <v>169</v>
      </c>
      <c r="N7" s="118" t="s">
        <v>171</v>
      </c>
      <c r="O7" s="118" t="s">
        <v>170</v>
      </c>
      <c r="P7" s="118" t="s">
        <v>20</v>
      </c>
      <c r="Q7" s="118" t="s">
        <v>21</v>
      </c>
      <c r="R7" s="118" t="s">
        <v>23</v>
      </c>
      <c r="S7" s="118" t="s">
        <v>181</v>
      </c>
      <c r="T7" s="118" t="s">
        <v>22</v>
      </c>
      <c r="U7" s="118" t="s">
        <v>182</v>
      </c>
      <c r="V7" s="118" t="s">
        <v>183</v>
      </c>
      <c r="W7" s="118" t="s">
        <v>585</v>
      </c>
      <c r="X7" s="119" t="s">
        <v>10</v>
      </c>
      <c r="Y7" s="120"/>
    </row>
    <row r="8" spans="1:25">
      <c r="A8" s="104"/>
      <c r="B8" s="121" t="s">
        <v>24</v>
      </c>
      <c r="C8" s="122" t="s">
        <v>129</v>
      </c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>
        <v>1</v>
      </c>
      <c r="O8" s="123"/>
      <c r="P8" s="123"/>
      <c r="Q8" s="123"/>
      <c r="R8" s="123">
        <v>1</v>
      </c>
      <c r="S8" s="123">
        <v>1</v>
      </c>
      <c r="T8" s="123"/>
      <c r="U8" s="123">
        <v>7</v>
      </c>
      <c r="V8" s="123"/>
      <c r="W8" s="123"/>
      <c r="X8" s="124">
        <f>SUM(D8:W8)</f>
        <v>10</v>
      </c>
      <c r="Y8" s="104">
        <v>1</v>
      </c>
    </row>
    <row r="9" spans="1:25" ht="12.75" customHeight="1">
      <c r="A9" s="104"/>
      <c r="B9" s="121" t="s">
        <v>25</v>
      </c>
      <c r="C9" s="122" t="s">
        <v>131</v>
      </c>
      <c r="D9" s="123">
        <v>2</v>
      </c>
      <c r="E9" s="123"/>
      <c r="F9" s="123"/>
      <c r="G9" s="123"/>
      <c r="H9" s="123"/>
      <c r="I9" s="123"/>
      <c r="J9" s="123"/>
      <c r="K9" s="123"/>
      <c r="L9" s="123"/>
      <c r="M9" s="123">
        <v>2</v>
      </c>
      <c r="N9" s="123">
        <v>2</v>
      </c>
      <c r="O9" s="123"/>
      <c r="P9" s="123"/>
      <c r="Q9" s="123"/>
      <c r="R9" s="123"/>
      <c r="S9" s="123">
        <v>1</v>
      </c>
      <c r="T9" s="123"/>
      <c r="U9" s="123">
        <v>26</v>
      </c>
      <c r="V9" s="123">
        <v>1</v>
      </c>
      <c r="W9" s="123"/>
      <c r="X9" s="124">
        <f t="shared" ref="X9:X40" si="0">SUM(D9:W9)</f>
        <v>34</v>
      </c>
      <c r="Y9" s="104">
        <v>2</v>
      </c>
    </row>
    <row r="10" spans="1:25">
      <c r="A10" s="104"/>
      <c r="B10" s="121" t="s">
        <v>26</v>
      </c>
      <c r="C10" s="122" t="s">
        <v>18</v>
      </c>
      <c r="D10" s="123">
        <v>1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>
        <v>1</v>
      </c>
      <c r="O10" s="123"/>
      <c r="P10" s="123"/>
      <c r="Q10" s="123"/>
      <c r="R10" s="123">
        <v>4</v>
      </c>
      <c r="S10" s="123"/>
      <c r="T10" s="123"/>
      <c r="U10" s="123">
        <v>5</v>
      </c>
      <c r="V10" s="123">
        <v>1</v>
      </c>
      <c r="W10" s="123"/>
      <c r="X10" s="124">
        <f t="shared" si="0"/>
        <v>12</v>
      </c>
      <c r="Y10" s="104">
        <v>2</v>
      </c>
    </row>
    <row r="11" spans="1:25">
      <c r="A11" s="104"/>
      <c r="B11" s="121" t="s">
        <v>27</v>
      </c>
      <c r="C11" s="122" t="s">
        <v>124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>
        <v>6</v>
      </c>
      <c r="V11" s="123"/>
      <c r="W11" s="123"/>
      <c r="X11" s="124">
        <f t="shared" si="0"/>
        <v>6</v>
      </c>
      <c r="Y11" s="104">
        <v>1</v>
      </c>
    </row>
    <row r="12" spans="1:25" ht="12.75" customHeight="1">
      <c r="A12" s="104"/>
      <c r="B12" s="121" t="s">
        <v>28</v>
      </c>
      <c r="C12" s="122" t="s">
        <v>127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>
        <v>13</v>
      </c>
      <c r="V12" s="123">
        <v>1</v>
      </c>
      <c r="W12" s="123"/>
      <c r="X12" s="124">
        <f t="shared" si="0"/>
        <v>14</v>
      </c>
      <c r="Y12" s="104">
        <v>2</v>
      </c>
    </row>
    <row r="13" spans="1:25" ht="12.75" customHeight="1">
      <c r="A13" s="104"/>
      <c r="B13" s="121" t="s">
        <v>29</v>
      </c>
      <c r="C13" s="122" t="s">
        <v>128</v>
      </c>
      <c r="D13" s="123"/>
      <c r="E13" s="123"/>
      <c r="F13" s="123"/>
      <c r="G13" s="123"/>
      <c r="H13" s="123"/>
      <c r="I13" s="123"/>
      <c r="J13" s="123"/>
      <c r="K13" s="123">
        <v>1</v>
      </c>
      <c r="L13" s="123"/>
      <c r="M13" s="123">
        <v>1</v>
      </c>
      <c r="N13" s="123">
        <v>2</v>
      </c>
      <c r="O13" s="123"/>
      <c r="P13" s="123"/>
      <c r="Q13" s="123"/>
      <c r="R13" s="123">
        <v>1</v>
      </c>
      <c r="S13" s="123">
        <v>1</v>
      </c>
      <c r="T13" s="123"/>
      <c r="U13" s="123">
        <v>7</v>
      </c>
      <c r="V13" s="123"/>
      <c r="W13" s="123"/>
      <c r="X13" s="124">
        <f t="shared" si="0"/>
        <v>13</v>
      </c>
      <c r="Y13" s="104"/>
    </row>
    <row r="14" spans="1:25">
      <c r="A14" s="104"/>
      <c r="B14" s="121" t="s">
        <v>30</v>
      </c>
      <c r="C14" s="122" t="s">
        <v>125</v>
      </c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>
        <v>1</v>
      </c>
      <c r="T14" s="123"/>
      <c r="U14" s="123">
        <v>2</v>
      </c>
      <c r="V14" s="123"/>
      <c r="W14" s="123">
        <v>1</v>
      </c>
      <c r="X14" s="124">
        <f t="shared" si="0"/>
        <v>4</v>
      </c>
      <c r="Y14" s="104"/>
    </row>
    <row r="15" spans="1:25" ht="12.75" customHeight="1">
      <c r="A15" s="104"/>
      <c r="B15" s="121" t="s">
        <v>31</v>
      </c>
      <c r="C15" s="122" t="s">
        <v>126</v>
      </c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>
        <v>1</v>
      </c>
      <c r="O15" s="123"/>
      <c r="P15" s="123"/>
      <c r="Q15" s="123"/>
      <c r="R15" s="123"/>
      <c r="S15" s="123">
        <v>1</v>
      </c>
      <c r="T15" s="123">
        <v>1</v>
      </c>
      <c r="U15" s="123">
        <v>3</v>
      </c>
      <c r="V15" s="123">
        <v>2</v>
      </c>
      <c r="W15" s="123"/>
      <c r="X15" s="124">
        <f t="shared" si="0"/>
        <v>8</v>
      </c>
      <c r="Y15" s="104">
        <v>2</v>
      </c>
    </row>
    <row r="16" spans="1:25">
      <c r="A16" s="104"/>
      <c r="B16" s="121" t="s">
        <v>32</v>
      </c>
      <c r="C16" s="122" t="s">
        <v>130</v>
      </c>
      <c r="D16" s="123">
        <v>1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>
        <v>2</v>
      </c>
      <c r="V16" s="123">
        <v>1</v>
      </c>
      <c r="W16" s="123"/>
      <c r="X16" s="124">
        <f t="shared" si="0"/>
        <v>4</v>
      </c>
      <c r="Y16" s="104">
        <v>4</v>
      </c>
    </row>
    <row r="17" spans="1:25" ht="13.5" customHeight="1">
      <c r="A17" s="104"/>
      <c r="B17" s="125" t="s">
        <v>33</v>
      </c>
      <c r="C17" s="126"/>
      <c r="D17" s="127">
        <f>SUM(D8:D16)</f>
        <v>4</v>
      </c>
      <c r="E17" s="127">
        <f t="shared" ref="E17:V17" si="1">SUM(E8:E16)</f>
        <v>0</v>
      </c>
      <c r="F17" s="127">
        <f t="shared" si="1"/>
        <v>0</v>
      </c>
      <c r="G17" s="127">
        <f t="shared" si="1"/>
        <v>0</v>
      </c>
      <c r="H17" s="127">
        <f t="shared" si="1"/>
        <v>0</v>
      </c>
      <c r="I17" s="127">
        <f t="shared" si="1"/>
        <v>0</v>
      </c>
      <c r="J17" s="127">
        <f t="shared" si="1"/>
        <v>0</v>
      </c>
      <c r="K17" s="127">
        <f t="shared" si="1"/>
        <v>1</v>
      </c>
      <c r="L17" s="127">
        <f t="shared" si="1"/>
        <v>0</v>
      </c>
      <c r="M17" s="127">
        <f t="shared" si="1"/>
        <v>3</v>
      </c>
      <c r="N17" s="127">
        <f t="shared" si="1"/>
        <v>7</v>
      </c>
      <c r="O17" s="127">
        <f t="shared" si="1"/>
        <v>0</v>
      </c>
      <c r="P17" s="127">
        <f t="shared" si="1"/>
        <v>0</v>
      </c>
      <c r="Q17" s="127">
        <f t="shared" si="1"/>
        <v>0</v>
      </c>
      <c r="R17" s="127">
        <f t="shared" si="1"/>
        <v>6</v>
      </c>
      <c r="S17" s="127">
        <f t="shared" si="1"/>
        <v>5</v>
      </c>
      <c r="T17" s="127">
        <f t="shared" si="1"/>
        <v>1</v>
      </c>
      <c r="U17" s="127">
        <f t="shared" si="1"/>
        <v>71</v>
      </c>
      <c r="V17" s="127">
        <f t="shared" si="1"/>
        <v>6</v>
      </c>
      <c r="W17" s="127">
        <f>SUM(W8:W16)</f>
        <v>1</v>
      </c>
      <c r="X17" s="128">
        <f t="shared" si="0"/>
        <v>105</v>
      </c>
      <c r="Y17" s="104"/>
    </row>
    <row r="18" spans="1:25" ht="12.75" customHeight="1">
      <c r="A18" s="104"/>
      <c r="B18" s="121" t="s">
        <v>34</v>
      </c>
      <c r="C18" s="122" t="s">
        <v>118</v>
      </c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>
        <v>3</v>
      </c>
      <c r="V18" s="123"/>
      <c r="W18" s="123"/>
      <c r="X18" s="124">
        <f t="shared" si="0"/>
        <v>3</v>
      </c>
      <c r="Y18" s="104"/>
    </row>
    <row r="19" spans="1:25">
      <c r="A19" s="104"/>
      <c r="B19" s="121" t="s">
        <v>35</v>
      </c>
      <c r="C19" s="122" t="s">
        <v>122</v>
      </c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>
        <v>1</v>
      </c>
      <c r="T19" s="123"/>
      <c r="U19" s="123"/>
      <c r="V19" s="123"/>
      <c r="W19" s="123"/>
      <c r="X19" s="124">
        <f t="shared" si="0"/>
        <v>1</v>
      </c>
      <c r="Y19" s="104"/>
    </row>
    <row r="20" spans="1:25" ht="12.75" customHeight="1">
      <c r="A20" s="104"/>
      <c r="B20" s="121" t="s">
        <v>36</v>
      </c>
      <c r="C20" s="122" t="s">
        <v>14</v>
      </c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>
        <v>2</v>
      </c>
      <c r="O20" s="123"/>
      <c r="P20" s="123"/>
      <c r="Q20" s="123"/>
      <c r="R20" s="123">
        <v>1</v>
      </c>
      <c r="S20" s="123">
        <v>1</v>
      </c>
      <c r="T20" s="123"/>
      <c r="U20" s="123">
        <v>4</v>
      </c>
      <c r="V20" s="123"/>
      <c r="W20" s="123"/>
      <c r="X20" s="124">
        <f t="shared" si="0"/>
        <v>8</v>
      </c>
      <c r="Y20" s="104"/>
    </row>
    <row r="21" spans="1:25">
      <c r="A21" s="104"/>
      <c r="B21" s="121" t="s">
        <v>37</v>
      </c>
      <c r="C21" s="122" t="s">
        <v>123</v>
      </c>
      <c r="D21" s="123">
        <v>1</v>
      </c>
      <c r="E21" s="123">
        <v>1</v>
      </c>
      <c r="F21" s="123"/>
      <c r="G21" s="123"/>
      <c r="H21" s="123"/>
      <c r="I21" s="123"/>
      <c r="J21" s="123"/>
      <c r="K21" s="123"/>
      <c r="L21" s="123"/>
      <c r="M21" s="123"/>
      <c r="N21" s="123">
        <v>1</v>
      </c>
      <c r="O21" s="123"/>
      <c r="P21" s="123"/>
      <c r="Q21" s="123"/>
      <c r="R21" s="123">
        <v>1</v>
      </c>
      <c r="S21" s="123"/>
      <c r="T21" s="123"/>
      <c r="U21" s="123">
        <v>9</v>
      </c>
      <c r="V21" s="123">
        <v>1</v>
      </c>
      <c r="W21" s="123"/>
      <c r="X21" s="124">
        <f t="shared" si="0"/>
        <v>14</v>
      </c>
      <c r="Y21" s="104"/>
    </row>
    <row r="22" spans="1:25">
      <c r="A22" s="104"/>
      <c r="B22" s="121" t="s">
        <v>38</v>
      </c>
      <c r="C22" s="122" t="s">
        <v>120</v>
      </c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>
        <v>18</v>
      </c>
      <c r="V22" s="123"/>
      <c r="W22" s="123"/>
      <c r="X22" s="124">
        <f t="shared" si="0"/>
        <v>18</v>
      </c>
      <c r="Y22" s="104"/>
    </row>
    <row r="23" spans="1:25">
      <c r="A23" s="104"/>
      <c r="B23" s="121" t="s">
        <v>39</v>
      </c>
      <c r="C23" s="122" t="s">
        <v>119</v>
      </c>
      <c r="D23" s="123"/>
      <c r="E23" s="123">
        <v>1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>
        <v>1</v>
      </c>
      <c r="T23" s="123"/>
      <c r="U23" s="123">
        <v>1</v>
      </c>
      <c r="V23" s="123"/>
      <c r="W23" s="123"/>
      <c r="X23" s="124">
        <f t="shared" si="0"/>
        <v>3</v>
      </c>
      <c r="Y23" s="104"/>
    </row>
    <row r="24" spans="1:25">
      <c r="A24" s="104"/>
      <c r="B24" s="121" t="s">
        <v>40</v>
      </c>
      <c r="C24" s="122" t="s">
        <v>121</v>
      </c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>
        <v>1</v>
      </c>
      <c r="T24" s="123"/>
      <c r="U24" s="123">
        <v>1</v>
      </c>
      <c r="V24" s="123"/>
      <c r="W24" s="123"/>
      <c r="X24" s="124">
        <f t="shared" si="0"/>
        <v>2</v>
      </c>
      <c r="Y24" s="104"/>
    </row>
    <row r="25" spans="1:25">
      <c r="A25" s="104"/>
      <c r="B25" s="125" t="s">
        <v>41</v>
      </c>
      <c r="C25" s="126"/>
      <c r="D25" s="127">
        <f>SUM(D18:D24)</f>
        <v>1</v>
      </c>
      <c r="E25" s="127">
        <f t="shared" ref="E25:V25" si="2">SUM(E18:E24)</f>
        <v>2</v>
      </c>
      <c r="F25" s="127">
        <f t="shared" si="2"/>
        <v>0</v>
      </c>
      <c r="G25" s="127">
        <f t="shared" si="2"/>
        <v>0</v>
      </c>
      <c r="H25" s="127">
        <f t="shared" si="2"/>
        <v>0</v>
      </c>
      <c r="I25" s="127">
        <f t="shared" si="2"/>
        <v>0</v>
      </c>
      <c r="J25" s="127">
        <f t="shared" si="2"/>
        <v>0</v>
      </c>
      <c r="K25" s="127">
        <f t="shared" si="2"/>
        <v>0</v>
      </c>
      <c r="L25" s="127">
        <f t="shared" si="2"/>
        <v>0</v>
      </c>
      <c r="M25" s="127">
        <f t="shared" si="2"/>
        <v>0</v>
      </c>
      <c r="N25" s="127">
        <f t="shared" si="2"/>
        <v>3</v>
      </c>
      <c r="O25" s="127">
        <f t="shared" si="2"/>
        <v>0</v>
      </c>
      <c r="P25" s="127">
        <f t="shared" si="2"/>
        <v>0</v>
      </c>
      <c r="Q25" s="127">
        <f t="shared" si="2"/>
        <v>0</v>
      </c>
      <c r="R25" s="127">
        <f t="shared" si="2"/>
        <v>2</v>
      </c>
      <c r="S25" s="127">
        <f t="shared" si="2"/>
        <v>4</v>
      </c>
      <c r="T25" s="127">
        <f t="shared" si="2"/>
        <v>0</v>
      </c>
      <c r="U25" s="127">
        <f t="shared" si="2"/>
        <v>36</v>
      </c>
      <c r="V25" s="127">
        <f t="shared" si="2"/>
        <v>1</v>
      </c>
      <c r="W25" s="127">
        <f>SUM(W18:W24)</f>
        <v>0</v>
      </c>
      <c r="X25" s="128">
        <f t="shared" si="0"/>
        <v>49</v>
      </c>
      <c r="Y25" s="104"/>
    </row>
    <row r="26" spans="1:25" ht="12.75" customHeight="1">
      <c r="A26" s="104"/>
      <c r="B26" s="121" t="s">
        <v>60</v>
      </c>
      <c r="C26" s="122" t="s">
        <v>139</v>
      </c>
      <c r="D26" s="123">
        <v>3</v>
      </c>
      <c r="E26" s="123"/>
      <c r="F26" s="123"/>
      <c r="G26" s="123">
        <v>1</v>
      </c>
      <c r="H26" s="123"/>
      <c r="I26" s="123"/>
      <c r="J26" s="123">
        <v>1</v>
      </c>
      <c r="K26" s="123"/>
      <c r="L26" s="123"/>
      <c r="M26" s="123"/>
      <c r="N26" s="123"/>
      <c r="O26" s="123">
        <v>2</v>
      </c>
      <c r="P26" s="123">
        <v>1</v>
      </c>
      <c r="Q26" s="123">
        <v>1</v>
      </c>
      <c r="R26" s="123"/>
      <c r="S26" s="123"/>
      <c r="T26" s="123"/>
      <c r="U26" s="123">
        <v>14</v>
      </c>
      <c r="V26" s="123">
        <v>8</v>
      </c>
      <c r="W26" s="123"/>
      <c r="X26" s="124">
        <f t="shared" si="0"/>
        <v>31</v>
      </c>
      <c r="Y26" s="104"/>
    </row>
    <row r="27" spans="1:25">
      <c r="A27" s="104"/>
      <c r="B27" s="121" t="s">
        <v>42</v>
      </c>
      <c r="C27" s="122" t="s">
        <v>138</v>
      </c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>
        <v>1</v>
      </c>
      <c r="P27" s="123"/>
      <c r="Q27" s="123"/>
      <c r="R27" s="123"/>
      <c r="S27" s="123">
        <v>1</v>
      </c>
      <c r="T27" s="123"/>
      <c r="U27" s="123">
        <v>38</v>
      </c>
      <c r="V27" s="123">
        <v>4</v>
      </c>
      <c r="W27" s="123"/>
      <c r="X27" s="124">
        <f t="shared" si="0"/>
        <v>44</v>
      </c>
      <c r="Y27" s="104"/>
    </row>
    <row r="28" spans="1:25" ht="12.75" customHeight="1">
      <c r="A28" s="104"/>
      <c r="B28" s="121" t="s">
        <v>43</v>
      </c>
      <c r="C28" s="122" t="s">
        <v>136</v>
      </c>
      <c r="D28" s="123"/>
      <c r="E28" s="123"/>
      <c r="F28" s="123"/>
      <c r="G28" s="123"/>
      <c r="H28" s="123"/>
      <c r="I28" s="123"/>
      <c r="J28" s="123">
        <v>1</v>
      </c>
      <c r="K28" s="123"/>
      <c r="L28" s="123"/>
      <c r="M28" s="123"/>
      <c r="N28" s="123"/>
      <c r="O28" s="123"/>
      <c r="P28" s="123"/>
      <c r="Q28" s="123"/>
      <c r="R28" s="123"/>
      <c r="S28" s="123">
        <v>1</v>
      </c>
      <c r="T28" s="123"/>
      <c r="U28" s="123">
        <v>18</v>
      </c>
      <c r="V28" s="123">
        <v>1</v>
      </c>
      <c r="W28" s="123"/>
      <c r="X28" s="124">
        <f t="shared" si="0"/>
        <v>21</v>
      </c>
      <c r="Y28" s="104"/>
    </row>
    <row r="29" spans="1:25" ht="12.75" customHeight="1">
      <c r="A29" s="104"/>
      <c r="B29" s="121" t="s">
        <v>44</v>
      </c>
      <c r="C29" s="122" t="s">
        <v>137</v>
      </c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>
        <v>2</v>
      </c>
      <c r="S29" s="123"/>
      <c r="T29" s="123"/>
      <c r="U29" s="123">
        <v>10</v>
      </c>
      <c r="V29" s="123"/>
      <c r="W29" s="123"/>
      <c r="X29" s="124">
        <f t="shared" si="0"/>
        <v>12</v>
      </c>
      <c r="Y29" s="104"/>
    </row>
    <row r="30" spans="1:25" ht="13.5" customHeight="1">
      <c r="A30" s="104"/>
      <c r="B30" s="125" t="s">
        <v>45</v>
      </c>
      <c r="C30" s="126"/>
      <c r="D30" s="127">
        <f>SUM(D26:D29)</f>
        <v>3</v>
      </c>
      <c r="E30" s="127">
        <f t="shared" ref="E30:V30" si="3">SUM(E26:E29)</f>
        <v>0</v>
      </c>
      <c r="F30" s="127">
        <f t="shared" si="3"/>
        <v>0</v>
      </c>
      <c r="G30" s="127">
        <f t="shared" si="3"/>
        <v>1</v>
      </c>
      <c r="H30" s="127">
        <f t="shared" si="3"/>
        <v>0</v>
      </c>
      <c r="I30" s="127">
        <f t="shared" si="3"/>
        <v>0</v>
      </c>
      <c r="J30" s="127">
        <f t="shared" si="3"/>
        <v>2</v>
      </c>
      <c r="K30" s="127">
        <f t="shared" si="3"/>
        <v>0</v>
      </c>
      <c r="L30" s="127">
        <f t="shared" si="3"/>
        <v>0</v>
      </c>
      <c r="M30" s="127">
        <f t="shared" si="3"/>
        <v>0</v>
      </c>
      <c r="N30" s="127">
        <f t="shared" si="3"/>
        <v>0</v>
      </c>
      <c r="O30" s="127">
        <f t="shared" si="3"/>
        <v>3</v>
      </c>
      <c r="P30" s="127">
        <f t="shared" si="3"/>
        <v>1</v>
      </c>
      <c r="Q30" s="127">
        <f t="shared" si="3"/>
        <v>1</v>
      </c>
      <c r="R30" s="127">
        <f t="shared" si="3"/>
        <v>2</v>
      </c>
      <c r="S30" s="127">
        <f t="shared" si="3"/>
        <v>2</v>
      </c>
      <c r="T30" s="127">
        <f t="shared" si="3"/>
        <v>0</v>
      </c>
      <c r="U30" s="127">
        <f t="shared" si="3"/>
        <v>80</v>
      </c>
      <c r="V30" s="127">
        <f t="shared" si="3"/>
        <v>13</v>
      </c>
      <c r="W30" s="127">
        <f>SUM(W26:W29)</f>
        <v>0</v>
      </c>
      <c r="X30" s="128">
        <f t="shared" si="0"/>
        <v>108</v>
      </c>
      <c r="Y30" s="104"/>
    </row>
    <row r="31" spans="1:25" ht="12.75" customHeight="1">
      <c r="A31" s="104"/>
      <c r="B31" s="121" t="s">
        <v>46</v>
      </c>
      <c r="C31" s="122" t="s">
        <v>133</v>
      </c>
      <c r="D31" s="123">
        <v>1</v>
      </c>
      <c r="E31" s="123"/>
      <c r="F31" s="123">
        <v>1</v>
      </c>
      <c r="G31" s="123"/>
      <c r="H31" s="123"/>
      <c r="I31" s="123"/>
      <c r="J31" s="123">
        <v>4</v>
      </c>
      <c r="K31" s="123"/>
      <c r="L31" s="123"/>
      <c r="M31" s="123">
        <v>1</v>
      </c>
      <c r="N31" s="123"/>
      <c r="O31" s="123">
        <v>1</v>
      </c>
      <c r="P31" s="123"/>
      <c r="Q31" s="123"/>
      <c r="R31" s="123"/>
      <c r="S31" s="123"/>
      <c r="T31" s="123"/>
      <c r="U31" s="123">
        <v>29</v>
      </c>
      <c r="V31" s="123">
        <v>3</v>
      </c>
      <c r="W31" s="123"/>
      <c r="X31" s="124">
        <f t="shared" si="0"/>
        <v>40</v>
      </c>
      <c r="Y31" s="104"/>
    </row>
    <row r="32" spans="1:25" ht="12.75" customHeight="1">
      <c r="A32" s="104"/>
      <c r="B32" s="121" t="s">
        <v>47</v>
      </c>
      <c r="C32" s="122" t="s">
        <v>132</v>
      </c>
      <c r="D32" s="123">
        <v>7</v>
      </c>
      <c r="E32" s="123"/>
      <c r="F32" s="123">
        <v>1</v>
      </c>
      <c r="G32" s="123"/>
      <c r="H32" s="123">
        <v>1</v>
      </c>
      <c r="I32" s="123"/>
      <c r="J32" s="123">
        <v>2</v>
      </c>
      <c r="K32" s="123">
        <v>2</v>
      </c>
      <c r="L32" s="123"/>
      <c r="M32" s="123">
        <v>6</v>
      </c>
      <c r="N32" s="123"/>
      <c r="O32" s="123">
        <v>5</v>
      </c>
      <c r="P32" s="123"/>
      <c r="Q32" s="123">
        <v>1</v>
      </c>
      <c r="R32" s="123">
        <v>5</v>
      </c>
      <c r="S32" s="123"/>
      <c r="T32" s="123">
        <v>1</v>
      </c>
      <c r="U32" s="123">
        <v>183</v>
      </c>
      <c r="V32" s="123">
        <v>14</v>
      </c>
      <c r="W32" s="123">
        <v>2</v>
      </c>
      <c r="X32" s="124">
        <f t="shared" si="0"/>
        <v>230</v>
      </c>
      <c r="Y32" s="104"/>
    </row>
    <row r="33" spans="1:25" ht="12.75" customHeight="1">
      <c r="A33" s="104"/>
      <c r="B33" s="121" t="s">
        <v>48</v>
      </c>
      <c r="C33" s="122" t="s">
        <v>134</v>
      </c>
      <c r="D33" s="123">
        <v>10</v>
      </c>
      <c r="E33" s="123">
        <v>3</v>
      </c>
      <c r="F33" s="123">
        <v>1</v>
      </c>
      <c r="G33" s="123"/>
      <c r="H33" s="123">
        <v>2</v>
      </c>
      <c r="I33" s="123"/>
      <c r="J33" s="123">
        <v>2</v>
      </c>
      <c r="K33" s="123"/>
      <c r="L33" s="123"/>
      <c r="M33" s="123">
        <v>10</v>
      </c>
      <c r="N33" s="123">
        <v>6</v>
      </c>
      <c r="O33" s="123">
        <v>23</v>
      </c>
      <c r="P33" s="123"/>
      <c r="Q33" s="123"/>
      <c r="R33" s="123">
        <v>2</v>
      </c>
      <c r="S33" s="123">
        <v>1</v>
      </c>
      <c r="T33" s="123"/>
      <c r="U33" s="123">
        <v>45</v>
      </c>
      <c r="V33" s="123">
        <v>7</v>
      </c>
      <c r="W33" s="123"/>
      <c r="X33" s="124">
        <f t="shared" si="0"/>
        <v>112</v>
      </c>
      <c r="Y33" s="104"/>
    </row>
    <row r="34" spans="1:25">
      <c r="A34" s="104"/>
      <c r="B34" s="121" t="s">
        <v>49</v>
      </c>
      <c r="C34" s="122" t="s">
        <v>135</v>
      </c>
      <c r="D34" s="123">
        <v>88</v>
      </c>
      <c r="E34" s="123">
        <v>13</v>
      </c>
      <c r="F34" s="123"/>
      <c r="G34" s="123"/>
      <c r="H34" s="123">
        <v>8</v>
      </c>
      <c r="I34" s="123">
        <v>4</v>
      </c>
      <c r="J34" s="123">
        <v>24</v>
      </c>
      <c r="K34" s="123">
        <v>7</v>
      </c>
      <c r="L34" s="123">
        <v>4</v>
      </c>
      <c r="M34" s="123">
        <v>42</v>
      </c>
      <c r="N34" s="123">
        <v>24</v>
      </c>
      <c r="O34" s="123">
        <v>57</v>
      </c>
      <c r="P34" s="123">
        <v>20</v>
      </c>
      <c r="Q34" s="123"/>
      <c r="R34" s="123">
        <v>11</v>
      </c>
      <c r="S34" s="123">
        <v>1</v>
      </c>
      <c r="T34" s="123">
        <v>2</v>
      </c>
      <c r="U34" s="123">
        <v>198</v>
      </c>
      <c r="V34" s="123">
        <v>60</v>
      </c>
      <c r="W34" s="123">
        <v>15</v>
      </c>
      <c r="X34" s="124">
        <f t="shared" si="0"/>
        <v>578</v>
      </c>
      <c r="Y34" s="104"/>
    </row>
    <row r="35" spans="1:25" ht="13.5" customHeight="1">
      <c r="A35" s="104"/>
      <c r="B35" s="125" t="s">
        <v>50</v>
      </c>
      <c r="C35" s="126"/>
      <c r="D35" s="127">
        <f>SUM(D31:D34)</f>
        <v>106</v>
      </c>
      <c r="E35" s="127">
        <f t="shared" ref="E35:V35" si="4">SUM(E31:E34)</f>
        <v>16</v>
      </c>
      <c r="F35" s="127">
        <f t="shared" si="4"/>
        <v>3</v>
      </c>
      <c r="G35" s="127">
        <f t="shared" si="4"/>
        <v>0</v>
      </c>
      <c r="H35" s="127">
        <f t="shared" si="4"/>
        <v>11</v>
      </c>
      <c r="I35" s="127">
        <f t="shared" si="4"/>
        <v>4</v>
      </c>
      <c r="J35" s="127">
        <f t="shared" si="4"/>
        <v>32</v>
      </c>
      <c r="K35" s="127">
        <f t="shared" si="4"/>
        <v>9</v>
      </c>
      <c r="L35" s="127">
        <f t="shared" si="4"/>
        <v>4</v>
      </c>
      <c r="M35" s="127">
        <f t="shared" si="4"/>
        <v>59</v>
      </c>
      <c r="N35" s="127">
        <f t="shared" si="4"/>
        <v>30</v>
      </c>
      <c r="O35" s="127">
        <f t="shared" si="4"/>
        <v>86</v>
      </c>
      <c r="P35" s="127">
        <f t="shared" si="4"/>
        <v>20</v>
      </c>
      <c r="Q35" s="127">
        <f t="shared" si="4"/>
        <v>1</v>
      </c>
      <c r="R35" s="127">
        <f t="shared" si="4"/>
        <v>18</v>
      </c>
      <c r="S35" s="127">
        <f t="shared" si="4"/>
        <v>2</v>
      </c>
      <c r="T35" s="127">
        <f t="shared" si="4"/>
        <v>3</v>
      </c>
      <c r="U35" s="127">
        <f t="shared" si="4"/>
        <v>455</v>
      </c>
      <c r="V35" s="127">
        <f t="shared" si="4"/>
        <v>84</v>
      </c>
      <c r="W35" s="127">
        <f>SUM(W31:W34)</f>
        <v>17</v>
      </c>
      <c r="X35" s="128">
        <f t="shared" si="0"/>
        <v>960</v>
      </c>
      <c r="Y35" s="104"/>
    </row>
    <row r="36" spans="1:25">
      <c r="A36" s="104"/>
      <c r="B36" s="121" t="s">
        <v>51</v>
      </c>
      <c r="C36" s="122" t="s">
        <v>140</v>
      </c>
      <c r="D36" s="123">
        <v>9</v>
      </c>
      <c r="E36" s="123">
        <v>1</v>
      </c>
      <c r="F36" s="123"/>
      <c r="G36" s="123"/>
      <c r="H36" s="123"/>
      <c r="I36" s="123">
        <v>1</v>
      </c>
      <c r="J36" s="123">
        <v>4</v>
      </c>
      <c r="K36" s="123"/>
      <c r="L36" s="123"/>
      <c r="M36" s="123">
        <v>1</v>
      </c>
      <c r="N36" s="123">
        <v>6</v>
      </c>
      <c r="O36" s="123">
        <v>3</v>
      </c>
      <c r="P36" s="123"/>
      <c r="Q36" s="123"/>
      <c r="R36" s="123">
        <v>3</v>
      </c>
      <c r="S36" s="123">
        <v>1</v>
      </c>
      <c r="T36" s="123">
        <v>1</v>
      </c>
      <c r="U36" s="123">
        <v>75</v>
      </c>
      <c r="V36" s="123">
        <v>14</v>
      </c>
      <c r="W36" s="123"/>
      <c r="X36" s="124">
        <f t="shared" si="0"/>
        <v>119</v>
      </c>
      <c r="Y36" s="104"/>
    </row>
    <row r="37" spans="1:25" ht="12.75" customHeight="1">
      <c r="A37" s="104"/>
      <c r="B37" s="121" t="s">
        <v>52</v>
      </c>
      <c r="C37" s="122" t="s">
        <v>142</v>
      </c>
      <c r="D37" s="123">
        <v>9</v>
      </c>
      <c r="E37" s="123">
        <v>1</v>
      </c>
      <c r="F37" s="123">
        <v>1</v>
      </c>
      <c r="G37" s="123"/>
      <c r="H37" s="123"/>
      <c r="I37" s="123"/>
      <c r="J37" s="123">
        <v>17</v>
      </c>
      <c r="K37" s="123">
        <v>1</v>
      </c>
      <c r="L37" s="123"/>
      <c r="M37" s="123">
        <v>4</v>
      </c>
      <c r="N37" s="123">
        <v>7</v>
      </c>
      <c r="O37" s="123"/>
      <c r="P37" s="123"/>
      <c r="Q37" s="123">
        <v>1</v>
      </c>
      <c r="R37" s="123">
        <v>1</v>
      </c>
      <c r="S37" s="123">
        <v>1</v>
      </c>
      <c r="T37" s="123">
        <v>1</v>
      </c>
      <c r="U37" s="123">
        <v>103</v>
      </c>
      <c r="V37" s="123">
        <v>19</v>
      </c>
      <c r="W37" s="123">
        <v>1</v>
      </c>
      <c r="X37" s="124">
        <f t="shared" si="0"/>
        <v>167</v>
      </c>
      <c r="Y37" s="104"/>
    </row>
    <row r="38" spans="1:25" ht="12.75" customHeight="1">
      <c r="A38" s="104"/>
      <c r="B38" s="121" t="s">
        <v>53</v>
      </c>
      <c r="C38" s="122" t="s">
        <v>141</v>
      </c>
      <c r="D38" s="123"/>
      <c r="E38" s="123"/>
      <c r="F38" s="123"/>
      <c r="G38" s="123"/>
      <c r="H38" s="123"/>
      <c r="I38" s="123"/>
      <c r="J38" s="123">
        <v>4</v>
      </c>
      <c r="K38" s="123"/>
      <c r="L38" s="123"/>
      <c r="M38" s="123"/>
      <c r="N38" s="123">
        <v>2</v>
      </c>
      <c r="O38" s="123">
        <v>2</v>
      </c>
      <c r="P38" s="123"/>
      <c r="Q38" s="123"/>
      <c r="R38" s="123">
        <v>1</v>
      </c>
      <c r="S38" s="123">
        <v>1</v>
      </c>
      <c r="T38" s="123"/>
      <c r="U38" s="123">
        <v>100</v>
      </c>
      <c r="V38" s="123">
        <v>11</v>
      </c>
      <c r="W38" s="123"/>
      <c r="X38" s="124">
        <f t="shared" si="0"/>
        <v>121</v>
      </c>
      <c r="Y38" s="104"/>
    </row>
    <row r="39" spans="1:25">
      <c r="A39" s="104"/>
      <c r="B39" s="125" t="s">
        <v>54</v>
      </c>
      <c r="C39" s="126"/>
      <c r="D39" s="127">
        <f>SUM(D36:D38)</f>
        <v>18</v>
      </c>
      <c r="E39" s="127">
        <f t="shared" ref="E39:V39" si="5">SUM(E36:E38)</f>
        <v>2</v>
      </c>
      <c r="F39" s="127">
        <f t="shared" si="5"/>
        <v>1</v>
      </c>
      <c r="G39" s="127">
        <f t="shared" si="5"/>
        <v>0</v>
      </c>
      <c r="H39" s="127">
        <f t="shared" si="5"/>
        <v>0</v>
      </c>
      <c r="I39" s="127">
        <f t="shared" si="5"/>
        <v>1</v>
      </c>
      <c r="J39" s="127">
        <f t="shared" si="5"/>
        <v>25</v>
      </c>
      <c r="K39" s="127">
        <f t="shared" si="5"/>
        <v>1</v>
      </c>
      <c r="L39" s="127">
        <f t="shared" si="5"/>
        <v>0</v>
      </c>
      <c r="M39" s="127">
        <f t="shared" si="5"/>
        <v>5</v>
      </c>
      <c r="N39" s="127">
        <f t="shared" si="5"/>
        <v>15</v>
      </c>
      <c r="O39" s="127">
        <f t="shared" si="5"/>
        <v>5</v>
      </c>
      <c r="P39" s="127">
        <f t="shared" si="5"/>
        <v>0</v>
      </c>
      <c r="Q39" s="127">
        <f t="shared" si="5"/>
        <v>1</v>
      </c>
      <c r="R39" s="127">
        <f t="shared" si="5"/>
        <v>5</v>
      </c>
      <c r="S39" s="127">
        <f t="shared" si="5"/>
        <v>3</v>
      </c>
      <c r="T39" s="127">
        <f t="shared" si="5"/>
        <v>2</v>
      </c>
      <c r="U39" s="127">
        <f t="shared" si="5"/>
        <v>278</v>
      </c>
      <c r="V39" s="127">
        <f t="shared" si="5"/>
        <v>44</v>
      </c>
      <c r="W39" s="127">
        <f>SUM(W36:W38)</f>
        <v>1</v>
      </c>
      <c r="X39" s="128">
        <f t="shared" si="0"/>
        <v>407</v>
      </c>
      <c r="Y39" s="104"/>
    </row>
    <row r="40" spans="1:25">
      <c r="A40" s="104"/>
      <c r="B40" s="129" t="s">
        <v>66</v>
      </c>
      <c r="C40" s="130"/>
      <c r="D40" s="131">
        <f>SUM(D17+D25+D30+D35+D39)</f>
        <v>132</v>
      </c>
      <c r="E40" s="131">
        <f t="shared" ref="E40:V40" si="6">SUM(E17+E25+E30+E35+E39)</f>
        <v>20</v>
      </c>
      <c r="F40" s="131">
        <f t="shared" si="6"/>
        <v>4</v>
      </c>
      <c r="G40" s="131">
        <f t="shared" si="6"/>
        <v>1</v>
      </c>
      <c r="H40" s="131">
        <f t="shared" si="6"/>
        <v>11</v>
      </c>
      <c r="I40" s="131">
        <f t="shared" si="6"/>
        <v>5</v>
      </c>
      <c r="J40" s="131">
        <f t="shared" si="6"/>
        <v>59</v>
      </c>
      <c r="K40" s="131">
        <f t="shared" si="6"/>
        <v>11</v>
      </c>
      <c r="L40" s="131">
        <f t="shared" si="6"/>
        <v>4</v>
      </c>
      <c r="M40" s="131">
        <f t="shared" si="6"/>
        <v>67</v>
      </c>
      <c r="N40" s="131">
        <f t="shared" si="6"/>
        <v>55</v>
      </c>
      <c r="O40" s="131">
        <f t="shared" si="6"/>
        <v>94</v>
      </c>
      <c r="P40" s="131">
        <f t="shared" si="6"/>
        <v>21</v>
      </c>
      <c r="Q40" s="131">
        <f t="shared" si="6"/>
        <v>3</v>
      </c>
      <c r="R40" s="131">
        <f t="shared" si="6"/>
        <v>33</v>
      </c>
      <c r="S40" s="131">
        <f t="shared" si="6"/>
        <v>16</v>
      </c>
      <c r="T40" s="131">
        <f t="shared" si="6"/>
        <v>6</v>
      </c>
      <c r="U40" s="131">
        <f t="shared" si="6"/>
        <v>920</v>
      </c>
      <c r="V40" s="131">
        <f t="shared" si="6"/>
        <v>148</v>
      </c>
      <c r="W40" s="131">
        <f>SUM(W17+W25+W30+W35+W39)</f>
        <v>19</v>
      </c>
      <c r="X40" s="132">
        <f t="shared" si="0"/>
        <v>1629</v>
      </c>
      <c r="Y40" s="104"/>
    </row>
    <row r="41" spans="1:25">
      <c r="A41" s="104"/>
      <c r="B41" s="133" t="s">
        <v>11</v>
      </c>
      <c r="C41" s="115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34"/>
      <c r="T41" s="134"/>
      <c r="U41" s="134"/>
      <c r="V41" s="134"/>
      <c r="W41" s="134"/>
      <c r="X41" s="135"/>
      <c r="Y41" s="104"/>
    </row>
    <row r="42" spans="1:25">
      <c r="B42" s="79"/>
      <c r="S42" s="138"/>
      <c r="T42" s="138"/>
      <c r="U42" s="138"/>
      <c r="V42" s="138"/>
      <c r="W42" s="138"/>
    </row>
    <row r="43" spans="1:25">
      <c r="S43" s="138"/>
      <c r="T43" s="138"/>
      <c r="U43" s="138"/>
      <c r="V43" s="138"/>
      <c r="W43" s="138"/>
    </row>
    <row r="44" spans="1:25">
      <c r="S44" s="138"/>
      <c r="T44" s="138"/>
      <c r="U44" s="138"/>
      <c r="V44" s="138"/>
      <c r="W44" s="138"/>
    </row>
  </sheetData>
  <mergeCells count="1">
    <mergeCell ref="B6:X6"/>
  </mergeCells>
  <pageMargins left="0.27559055118110232" right="0.27559055118110232" top="0.78740157480314954" bottom="0.78740157480314954" header="0.31496062992125989" footer="0.31496062992125989"/>
  <pageSetup paperSize="8" scale="95" orientation="portrait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27"/>
  <sheetViews>
    <sheetView view="pageBreakPreview" zoomScaleNormal="100" zoomScaleSheetLayoutView="100" workbookViewId="0">
      <selection activeCell="AF12" sqref="AF12"/>
    </sheetView>
  </sheetViews>
  <sheetFormatPr defaultColWidth="9.140625" defaultRowHeight="12.75"/>
  <cols>
    <col min="1" max="1" width="40.7109375" style="12" customWidth="1"/>
    <col min="2" max="16" width="5" style="12" hidden="1" customWidth="1"/>
    <col min="17" max="23" width="6.7109375" style="12" hidden="1" customWidth="1"/>
    <col min="24" max="24" width="7.42578125" style="12" hidden="1" customWidth="1"/>
    <col min="25" max="25" width="6.7109375" style="12" hidden="1" customWidth="1"/>
    <col min="26" max="30" width="6.7109375" style="12" customWidth="1"/>
    <col min="31" max="31" width="6.140625" style="12" customWidth="1"/>
    <col min="32" max="16384" width="9.140625" style="12"/>
  </cols>
  <sheetData>
    <row r="1" spans="1:31">
      <c r="A1" s="12" t="s">
        <v>318</v>
      </c>
    </row>
    <row r="2" spans="1:31">
      <c r="A2" s="12" t="s">
        <v>689</v>
      </c>
    </row>
    <row r="3" spans="1:31">
      <c r="A3" s="12" t="s">
        <v>147</v>
      </c>
    </row>
    <row r="4" spans="1:31" s="7" customFormat="1" ht="8.25"/>
    <row r="5" spans="1:31">
      <c r="A5" s="5" t="s">
        <v>1131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31" s="10" customFormat="1" ht="5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31" ht="14.25">
      <c r="A7" s="479" t="s">
        <v>685</v>
      </c>
      <c r="B7" s="13">
        <v>1990</v>
      </c>
      <c r="C7" s="13">
        <v>1991</v>
      </c>
      <c r="D7" s="13">
        <v>1992</v>
      </c>
      <c r="E7" s="13">
        <v>1993</v>
      </c>
      <c r="F7" s="13">
        <v>1994</v>
      </c>
      <c r="G7" s="13">
        <v>1995</v>
      </c>
      <c r="H7" s="13">
        <v>1996</v>
      </c>
      <c r="I7" s="13">
        <v>1997</v>
      </c>
      <c r="J7" s="13">
        <v>1998</v>
      </c>
      <c r="K7" s="13">
        <v>1999</v>
      </c>
      <c r="L7" s="13">
        <v>2000</v>
      </c>
      <c r="M7" s="13">
        <v>2001</v>
      </c>
      <c r="N7" s="13">
        <v>2002</v>
      </c>
      <c r="O7" s="13">
        <v>2003</v>
      </c>
      <c r="P7" s="13">
        <v>2004</v>
      </c>
      <c r="Q7" s="13">
        <v>2005</v>
      </c>
      <c r="R7" s="13">
        <v>2006</v>
      </c>
      <c r="S7" s="13">
        <v>2007</v>
      </c>
      <c r="T7" s="13">
        <v>2008</v>
      </c>
      <c r="U7" s="13">
        <v>2009</v>
      </c>
      <c r="V7" s="13">
        <v>2010</v>
      </c>
      <c r="W7" s="13">
        <v>2011</v>
      </c>
      <c r="X7" s="13" t="s">
        <v>688</v>
      </c>
      <c r="Y7" s="13" t="s">
        <v>687</v>
      </c>
      <c r="Z7" s="13">
        <v>2014</v>
      </c>
      <c r="AA7" s="13">
        <v>2015</v>
      </c>
      <c r="AB7" s="13">
        <v>2016</v>
      </c>
      <c r="AC7" s="13">
        <v>2017</v>
      </c>
      <c r="AD7" s="459">
        <v>2018</v>
      </c>
      <c r="AE7" s="14">
        <v>2019</v>
      </c>
    </row>
    <row r="8" spans="1:31">
      <c r="A8" s="480"/>
      <c r="B8" s="42" t="s">
        <v>1</v>
      </c>
      <c r="C8" s="42" t="s">
        <v>1</v>
      </c>
      <c r="D8" s="42" t="s">
        <v>1</v>
      </c>
      <c r="E8" s="42" t="s">
        <v>1</v>
      </c>
      <c r="F8" s="42" t="s">
        <v>1</v>
      </c>
      <c r="G8" s="42" t="s">
        <v>1</v>
      </c>
      <c r="H8" s="42" t="s">
        <v>1</v>
      </c>
      <c r="I8" s="42" t="s">
        <v>1</v>
      </c>
      <c r="J8" s="42" t="s">
        <v>1</v>
      </c>
      <c r="K8" s="42" t="s">
        <v>1</v>
      </c>
      <c r="L8" s="42" t="s">
        <v>1</v>
      </c>
      <c r="M8" s="42" t="s">
        <v>1</v>
      </c>
      <c r="N8" s="42" t="s">
        <v>1</v>
      </c>
      <c r="O8" s="42" t="s">
        <v>1</v>
      </c>
      <c r="P8" s="42" t="s">
        <v>1</v>
      </c>
      <c r="Q8" s="42" t="s">
        <v>1</v>
      </c>
      <c r="R8" s="42" t="s">
        <v>1</v>
      </c>
      <c r="S8" s="42" t="s">
        <v>1</v>
      </c>
      <c r="T8" s="42" t="s">
        <v>1</v>
      </c>
      <c r="U8" s="42" t="s">
        <v>1</v>
      </c>
      <c r="V8" s="42" t="s">
        <v>1</v>
      </c>
      <c r="W8" s="42" t="s">
        <v>1</v>
      </c>
      <c r="X8" s="42" t="s">
        <v>1</v>
      </c>
      <c r="Y8" s="42" t="s">
        <v>1</v>
      </c>
      <c r="Z8" s="42" t="s">
        <v>1</v>
      </c>
      <c r="AA8" s="42" t="s">
        <v>1</v>
      </c>
      <c r="AB8" s="42" t="s">
        <v>1</v>
      </c>
      <c r="AC8" s="42" t="s">
        <v>1</v>
      </c>
      <c r="AD8" s="460" t="s">
        <v>1</v>
      </c>
      <c r="AE8" s="43" t="s">
        <v>1</v>
      </c>
    </row>
    <row r="9" spans="1:31" ht="14.25">
      <c r="A9" s="58" t="s">
        <v>332</v>
      </c>
      <c r="B9" s="69">
        <v>30</v>
      </c>
      <c r="C9" s="69">
        <v>29</v>
      </c>
      <c r="D9" s="69">
        <v>30</v>
      </c>
      <c r="E9" s="69">
        <v>30</v>
      </c>
      <c r="F9" s="69">
        <v>32</v>
      </c>
      <c r="G9" s="69">
        <v>32</v>
      </c>
      <c r="H9" s="69">
        <v>32</v>
      </c>
      <c r="I9" s="69">
        <v>27</v>
      </c>
      <c r="J9" s="69">
        <v>22</v>
      </c>
      <c r="K9" s="69">
        <v>19</v>
      </c>
      <c r="L9" s="70">
        <v>17</v>
      </c>
      <c r="M9" s="69">
        <v>15</v>
      </c>
      <c r="N9" s="63">
        <v>15</v>
      </c>
      <c r="O9" s="63">
        <v>15</v>
      </c>
      <c r="P9" s="63">
        <v>17</v>
      </c>
      <c r="Q9" s="63">
        <v>14</v>
      </c>
      <c r="R9" s="63">
        <v>14</v>
      </c>
      <c r="S9" s="63">
        <v>14</v>
      </c>
      <c r="T9" s="63">
        <v>13</v>
      </c>
      <c r="U9" s="63">
        <v>14</v>
      </c>
      <c r="V9" s="63">
        <v>10</v>
      </c>
      <c r="W9" s="63">
        <v>10</v>
      </c>
      <c r="X9" s="63">
        <v>10</v>
      </c>
      <c r="Y9" s="20">
        <v>10</v>
      </c>
      <c r="Z9" s="20">
        <v>10</v>
      </c>
      <c r="AA9" s="20">
        <v>10</v>
      </c>
      <c r="AB9" s="20">
        <v>10</v>
      </c>
      <c r="AC9" s="20">
        <v>10</v>
      </c>
      <c r="AD9" s="461">
        <v>10</v>
      </c>
      <c r="AE9" s="351">
        <v>10</v>
      </c>
    </row>
    <row r="10" spans="1:31">
      <c r="A10" s="58" t="s">
        <v>331</v>
      </c>
      <c r="B10" s="69">
        <f t="shared" ref="B10:V10" si="0">SUM(B11:B14)</f>
        <v>187</v>
      </c>
      <c r="C10" s="69">
        <f t="shared" si="0"/>
        <v>197</v>
      </c>
      <c r="D10" s="69">
        <f t="shared" si="0"/>
        <v>208</v>
      </c>
      <c r="E10" s="69">
        <f t="shared" si="0"/>
        <v>214</v>
      </c>
      <c r="F10" s="69">
        <f t="shared" si="0"/>
        <v>213</v>
      </c>
      <c r="G10" s="69">
        <f t="shared" si="0"/>
        <v>210</v>
      </c>
      <c r="H10" s="69">
        <f t="shared" si="0"/>
        <v>198</v>
      </c>
      <c r="I10" s="69">
        <f t="shared" si="0"/>
        <v>190</v>
      </c>
      <c r="J10" s="69">
        <f t="shared" si="0"/>
        <v>182</v>
      </c>
      <c r="K10" s="69">
        <f t="shared" si="0"/>
        <v>175</v>
      </c>
      <c r="L10" s="69">
        <f t="shared" si="0"/>
        <v>175</v>
      </c>
      <c r="M10" s="69">
        <f t="shared" si="0"/>
        <v>167</v>
      </c>
      <c r="N10" s="69">
        <f t="shared" si="0"/>
        <v>152</v>
      </c>
      <c r="O10" s="69">
        <f t="shared" si="0"/>
        <v>150</v>
      </c>
      <c r="P10" s="63">
        <f t="shared" si="0"/>
        <v>150</v>
      </c>
      <c r="Q10" s="63">
        <f t="shared" si="0"/>
        <v>147</v>
      </c>
      <c r="R10" s="63">
        <f t="shared" si="0"/>
        <v>146</v>
      </c>
      <c r="S10" s="63">
        <f t="shared" si="0"/>
        <v>143</v>
      </c>
      <c r="T10" s="63">
        <f t="shared" si="0"/>
        <v>147</v>
      </c>
      <c r="U10" s="63">
        <f t="shared" si="0"/>
        <v>151</v>
      </c>
      <c r="V10" s="63">
        <f t="shared" si="0"/>
        <v>150</v>
      </c>
      <c r="W10" s="63">
        <v>151</v>
      </c>
      <c r="X10" s="63">
        <f t="shared" ref="X10:AB10" si="1">SUM(X11:X14)</f>
        <v>152</v>
      </c>
      <c r="Y10" s="63">
        <f t="shared" si="1"/>
        <v>146</v>
      </c>
      <c r="Z10" s="63">
        <f t="shared" si="1"/>
        <v>143</v>
      </c>
      <c r="AA10" s="63">
        <f t="shared" si="1"/>
        <v>144</v>
      </c>
      <c r="AB10" s="63">
        <f t="shared" si="1"/>
        <v>145</v>
      </c>
      <c r="AC10" s="63">
        <f t="shared" ref="AC10" si="2">SUM(AC11:AC14)</f>
        <v>144</v>
      </c>
      <c r="AD10" s="462">
        <v>142</v>
      </c>
      <c r="AE10" s="352">
        <v>143</v>
      </c>
    </row>
    <row r="11" spans="1:31">
      <c r="A11" s="58" t="s">
        <v>330</v>
      </c>
      <c r="B11" s="65">
        <v>124</v>
      </c>
      <c r="C11" s="65">
        <v>132</v>
      </c>
      <c r="D11" s="65">
        <v>139</v>
      </c>
      <c r="E11" s="65">
        <v>144</v>
      </c>
      <c r="F11" s="65">
        <v>145</v>
      </c>
      <c r="G11" s="65">
        <v>144</v>
      </c>
      <c r="H11" s="65">
        <v>131</v>
      </c>
      <c r="I11" s="65">
        <v>118</v>
      </c>
      <c r="J11" s="65">
        <v>105</v>
      </c>
      <c r="K11" s="65">
        <v>95</v>
      </c>
      <c r="L11" s="66">
        <v>91</v>
      </c>
      <c r="M11" s="65">
        <v>81</v>
      </c>
      <c r="N11" s="64">
        <v>76</v>
      </c>
      <c r="O11" s="64">
        <v>78</v>
      </c>
      <c r="P11" s="64">
        <v>82</v>
      </c>
      <c r="Q11" s="64">
        <v>77</v>
      </c>
      <c r="R11" s="64">
        <v>78</v>
      </c>
      <c r="S11" s="64">
        <v>77</v>
      </c>
      <c r="T11" s="64">
        <v>83</v>
      </c>
      <c r="U11" s="63">
        <v>83</v>
      </c>
      <c r="V11" s="63">
        <v>78</v>
      </c>
      <c r="W11" s="63">
        <v>73</v>
      </c>
      <c r="X11" s="63">
        <v>71</v>
      </c>
      <c r="Y11" s="20">
        <v>67</v>
      </c>
      <c r="Z11" s="20">
        <v>63</v>
      </c>
      <c r="AA11" s="20">
        <v>72</v>
      </c>
      <c r="AB11" s="20">
        <v>63</v>
      </c>
      <c r="AC11" s="20">
        <v>65</v>
      </c>
      <c r="AD11" s="461">
        <v>64</v>
      </c>
      <c r="AE11" s="351">
        <v>66</v>
      </c>
    </row>
    <row r="12" spans="1:31" ht="14.25">
      <c r="A12" s="58" t="s">
        <v>329</v>
      </c>
      <c r="B12" s="65">
        <v>31</v>
      </c>
      <c r="C12" s="65">
        <v>31</v>
      </c>
      <c r="D12" s="65">
        <v>32</v>
      </c>
      <c r="E12" s="65">
        <v>32</v>
      </c>
      <c r="F12" s="65">
        <v>30</v>
      </c>
      <c r="G12" s="65">
        <v>28</v>
      </c>
      <c r="H12" s="65">
        <v>26</v>
      </c>
      <c r="I12" s="65">
        <v>23</v>
      </c>
      <c r="J12" s="65">
        <v>18</v>
      </c>
      <c r="K12" s="65">
        <v>15</v>
      </c>
      <c r="L12" s="66">
        <v>14</v>
      </c>
      <c r="M12" s="65">
        <v>14</v>
      </c>
      <c r="N12" s="64">
        <v>11</v>
      </c>
      <c r="O12" s="64">
        <v>10</v>
      </c>
      <c r="P12" s="64">
        <v>10</v>
      </c>
      <c r="Q12" s="68">
        <v>13</v>
      </c>
      <c r="R12" s="68">
        <v>12</v>
      </c>
      <c r="S12" s="68">
        <v>10</v>
      </c>
      <c r="T12" s="68">
        <v>2</v>
      </c>
      <c r="U12" s="67">
        <v>6</v>
      </c>
      <c r="V12" s="67">
        <v>11</v>
      </c>
      <c r="W12" s="67">
        <v>16</v>
      </c>
      <c r="X12" s="67">
        <v>16</v>
      </c>
      <c r="Y12" s="20">
        <v>15</v>
      </c>
      <c r="Z12" s="20">
        <v>16</v>
      </c>
      <c r="AA12" s="20">
        <v>6</v>
      </c>
      <c r="AB12" s="20">
        <v>17</v>
      </c>
      <c r="AC12" s="20">
        <v>16</v>
      </c>
      <c r="AD12" s="461">
        <v>16</v>
      </c>
      <c r="AE12" s="351">
        <v>12</v>
      </c>
    </row>
    <row r="13" spans="1:31" ht="14.25">
      <c r="A13" s="58" t="s">
        <v>328</v>
      </c>
      <c r="B13" s="65">
        <v>13</v>
      </c>
      <c r="C13" s="65">
        <v>15</v>
      </c>
      <c r="D13" s="65">
        <v>18</v>
      </c>
      <c r="E13" s="65">
        <v>19</v>
      </c>
      <c r="F13" s="65">
        <v>21</v>
      </c>
      <c r="G13" s="65">
        <v>21</v>
      </c>
      <c r="H13" s="65">
        <v>25</v>
      </c>
      <c r="I13" s="65">
        <v>33</v>
      </c>
      <c r="J13" s="65">
        <v>43</v>
      </c>
      <c r="K13" s="65">
        <v>50</v>
      </c>
      <c r="L13" s="66">
        <v>57</v>
      </c>
      <c r="M13" s="65">
        <v>61</v>
      </c>
      <c r="N13" s="64">
        <v>56</v>
      </c>
      <c r="O13" s="64">
        <v>53</v>
      </c>
      <c r="P13" s="64">
        <v>49</v>
      </c>
      <c r="Q13" s="64">
        <v>49</v>
      </c>
      <c r="R13" s="64">
        <v>48</v>
      </c>
      <c r="S13" s="64">
        <v>49</v>
      </c>
      <c r="T13" s="64">
        <v>56</v>
      </c>
      <c r="U13" s="63">
        <v>56</v>
      </c>
      <c r="V13" s="63">
        <v>55</v>
      </c>
      <c r="W13" s="63">
        <v>56</v>
      </c>
      <c r="X13" s="63">
        <v>59</v>
      </c>
      <c r="Y13" s="20">
        <v>58</v>
      </c>
      <c r="Z13" s="20">
        <v>58</v>
      </c>
      <c r="AA13" s="20">
        <v>60</v>
      </c>
      <c r="AB13" s="20">
        <v>59</v>
      </c>
      <c r="AC13" s="20">
        <v>57</v>
      </c>
      <c r="AD13" s="463">
        <v>56</v>
      </c>
      <c r="AE13" s="353">
        <v>60</v>
      </c>
    </row>
    <row r="14" spans="1:31" ht="14.25">
      <c r="A14" s="58" t="s">
        <v>327</v>
      </c>
      <c r="B14" s="65">
        <v>19</v>
      </c>
      <c r="C14" s="65">
        <v>19</v>
      </c>
      <c r="D14" s="65">
        <v>19</v>
      </c>
      <c r="E14" s="65">
        <v>19</v>
      </c>
      <c r="F14" s="65">
        <v>17</v>
      </c>
      <c r="G14" s="65">
        <v>17</v>
      </c>
      <c r="H14" s="65">
        <v>16</v>
      </c>
      <c r="I14" s="65">
        <v>16</v>
      </c>
      <c r="J14" s="65">
        <v>16</v>
      </c>
      <c r="K14" s="65">
        <v>15</v>
      </c>
      <c r="L14" s="66">
        <v>13</v>
      </c>
      <c r="M14" s="65">
        <v>11</v>
      </c>
      <c r="N14" s="64">
        <v>9</v>
      </c>
      <c r="O14" s="64">
        <v>9</v>
      </c>
      <c r="P14" s="64">
        <v>9</v>
      </c>
      <c r="Q14" s="64">
        <v>8</v>
      </c>
      <c r="R14" s="64">
        <v>8</v>
      </c>
      <c r="S14" s="64">
        <v>7</v>
      </c>
      <c r="T14" s="64">
        <v>6</v>
      </c>
      <c r="U14" s="63">
        <v>6</v>
      </c>
      <c r="V14" s="63">
        <v>6</v>
      </c>
      <c r="W14" s="63">
        <v>6</v>
      </c>
      <c r="X14" s="63">
        <v>6</v>
      </c>
      <c r="Y14" s="63">
        <v>6</v>
      </c>
      <c r="Z14" s="63">
        <v>6</v>
      </c>
      <c r="AA14" s="63">
        <v>6</v>
      </c>
      <c r="AB14" s="63">
        <v>6</v>
      </c>
      <c r="AC14" s="63">
        <v>6</v>
      </c>
      <c r="AD14" s="462">
        <v>6</v>
      </c>
      <c r="AE14" s="352">
        <v>5</v>
      </c>
    </row>
    <row r="15" spans="1:31">
      <c r="A15" s="44" t="s">
        <v>10</v>
      </c>
      <c r="B15" s="45">
        <f t="shared" ref="B15:AB15" si="3">SUM(B9,B11:B14)</f>
        <v>217</v>
      </c>
      <c r="C15" s="45">
        <f t="shared" si="3"/>
        <v>226</v>
      </c>
      <c r="D15" s="45">
        <f t="shared" si="3"/>
        <v>238</v>
      </c>
      <c r="E15" s="45">
        <f t="shared" si="3"/>
        <v>244</v>
      </c>
      <c r="F15" s="45">
        <f t="shared" si="3"/>
        <v>245</v>
      </c>
      <c r="G15" s="45">
        <f t="shared" si="3"/>
        <v>242</v>
      </c>
      <c r="H15" s="45">
        <f t="shared" si="3"/>
        <v>230</v>
      </c>
      <c r="I15" s="45">
        <f t="shared" si="3"/>
        <v>217</v>
      </c>
      <c r="J15" s="45">
        <f t="shared" si="3"/>
        <v>204</v>
      </c>
      <c r="K15" s="45">
        <f t="shared" si="3"/>
        <v>194</v>
      </c>
      <c r="L15" s="45">
        <f t="shared" si="3"/>
        <v>192</v>
      </c>
      <c r="M15" s="45">
        <f t="shared" si="3"/>
        <v>182</v>
      </c>
      <c r="N15" s="45">
        <f t="shared" si="3"/>
        <v>167</v>
      </c>
      <c r="O15" s="45">
        <f t="shared" si="3"/>
        <v>165</v>
      </c>
      <c r="P15" s="45">
        <f t="shared" si="3"/>
        <v>167</v>
      </c>
      <c r="Q15" s="45">
        <f t="shared" si="3"/>
        <v>161</v>
      </c>
      <c r="R15" s="45">
        <f t="shared" si="3"/>
        <v>160</v>
      </c>
      <c r="S15" s="45">
        <f t="shared" si="3"/>
        <v>157</v>
      </c>
      <c r="T15" s="45">
        <f t="shared" si="3"/>
        <v>160</v>
      </c>
      <c r="U15" s="45">
        <f t="shared" si="3"/>
        <v>165</v>
      </c>
      <c r="V15" s="45">
        <f t="shared" si="3"/>
        <v>160</v>
      </c>
      <c r="W15" s="45">
        <f t="shared" si="3"/>
        <v>161</v>
      </c>
      <c r="X15" s="45">
        <f t="shared" si="3"/>
        <v>162</v>
      </c>
      <c r="Y15" s="45">
        <f t="shared" si="3"/>
        <v>156</v>
      </c>
      <c r="Z15" s="45">
        <f t="shared" si="3"/>
        <v>153</v>
      </c>
      <c r="AA15" s="45">
        <f t="shared" si="3"/>
        <v>154</v>
      </c>
      <c r="AB15" s="45">
        <f t="shared" si="3"/>
        <v>155</v>
      </c>
      <c r="AC15" s="45">
        <f t="shared" ref="AC15" si="4">SUM(AC9,AC11:AC14)</f>
        <v>154</v>
      </c>
      <c r="AD15" s="464">
        <v>152</v>
      </c>
      <c r="AE15" s="76">
        <v>153</v>
      </c>
    </row>
    <row r="16" spans="1:31" ht="12" customHeight="1">
      <c r="A16" s="62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</row>
    <row r="17" spans="1:31">
      <c r="A17" s="3" t="s">
        <v>326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O17" s="61"/>
      <c r="P17" s="61"/>
      <c r="Q17" s="61"/>
    </row>
    <row r="18" spans="1:31" s="7" customFormat="1" ht="6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31" ht="17.25" customHeight="1">
      <c r="A19" s="6" t="s">
        <v>325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31">
      <c r="A20" s="482" t="s">
        <v>324</v>
      </c>
      <c r="B20" s="482"/>
      <c r="C20" s="482"/>
      <c r="D20" s="482"/>
      <c r="E20" s="482"/>
      <c r="F20" s="482"/>
      <c r="G20" s="482"/>
      <c r="H20" s="482"/>
      <c r="I20" s="482"/>
      <c r="J20" s="482"/>
      <c r="K20" s="482"/>
      <c r="L20" s="482"/>
      <c r="M20" s="482"/>
      <c r="N20" s="482"/>
      <c r="O20" s="482"/>
      <c r="P20" s="482"/>
      <c r="Q20" s="482"/>
      <c r="R20" s="482"/>
      <c r="S20" s="482"/>
      <c r="T20" s="482"/>
      <c r="U20" s="482"/>
      <c r="V20" s="482"/>
      <c r="W20" s="482"/>
      <c r="X20" s="482"/>
      <c r="Y20" s="482"/>
      <c r="Z20" s="482"/>
      <c r="AA20" s="482"/>
      <c r="AB20" s="482"/>
      <c r="AC20" s="482"/>
      <c r="AD20" s="482"/>
    </row>
    <row r="21" spans="1:31" s="78" customFormat="1" ht="22.5" customHeight="1">
      <c r="A21" s="482" t="s">
        <v>323</v>
      </c>
      <c r="B21" s="482"/>
      <c r="C21" s="482"/>
      <c r="D21" s="482"/>
      <c r="E21" s="482"/>
      <c r="F21" s="482"/>
      <c r="G21" s="482"/>
      <c r="H21" s="482"/>
      <c r="I21" s="482"/>
      <c r="J21" s="482"/>
      <c r="K21" s="482"/>
      <c r="L21" s="482"/>
      <c r="M21" s="482"/>
      <c r="N21" s="482"/>
      <c r="O21" s="482"/>
      <c r="P21" s="482"/>
      <c r="Q21" s="482"/>
      <c r="R21" s="482"/>
      <c r="S21" s="482"/>
      <c r="T21" s="482"/>
      <c r="U21" s="482"/>
      <c r="V21" s="482"/>
      <c r="W21" s="482"/>
      <c r="X21" s="482"/>
      <c r="Y21" s="482"/>
      <c r="Z21" s="482"/>
      <c r="AA21" s="482"/>
      <c r="AB21" s="482"/>
      <c r="AC21" s="482"/>
      <c r="AD21" s="482"/>
    </row>
    <row r="22" spans="1:31">
      <c r="A22" s="2" t="s">
        <v>322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31">
      <c r="A23" s="2" t="s">
        <v>321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31" ht="21.75" customHeight="1">
      <c r="A24" s="482" t="s">
        <v>686</v>
      </c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2"/>
      <c r="O24" s="482"/>
      <c r="P24" s="482"/>
      <c r="Q24" s="482"/>
      <c r="R24" s="482"/>
      <c r="S24" s="482"/>
      <c r="T24" s="482"/>
      <c r="U24" s="482"/>
      <c r="V24" s="482"/>
      <c r="W24" s="482"/>
      <c r="X24" s="482"/>
      <c r="Y24" s="482"/>
      <c r="Z24" s="482"/>
      <c r="AA24" s="482"/>
      <c r="AB24" s="482"/>
      <c r="AC24" s="482"/>
      <c r="AD24" s="482"/>
    </row>
    <row r="25" spans="1:31">
      <c r="A25" s="354" t="s">
        <v>932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355"/>
      <c r="AB25" s="355"/>
      <c r="AC25" s="355"/>
      <c r="AD25" s="355"/>
      <c r="AE25" s="355"/>
    </row>
    <row r="26" spans="1:31">
      <c r="A26" s="481"/>
      <c r="B26" s="481"/>
      <c r="C26" s="481"/>
      <c r="D26" s="481"/>
      <c r="E26" s="481"/>
      <c r="F26" s="481"/>
      <c r="G26" s="481"/>
      <c r="H26" s="481"/>
      <c r="I26" s="481"/>
      <c r="J26" s="481"/>
      <c r="K26" s="481"/>
      <c r="L26" s="481"/>
      <c r="M26" s="481"/>
      <c r="N26" s="481"/>
      <c r="O26" s="481"/>
      <c r="P26" s="481"/>
      <c r="Q26" s="481"/>
      <c r="R26" s="481"/>
      <c r="S26" s="481"/>
      <c r="T26" s="481"/>
      <c r="U26" s="481"/>
      <c r="V26" s="481"/>
      <c r="W26" s="481"/>
      <c r="X26" s="355"/>
      <c r="Y26" s="355"/>
      <c r="Z26" s="355"/>
      <c r="AA26" s="355"/>
      <c r="AB26" s="355"/>
      <c r="AC26" s="355"/>
      <c r="AD26" s="355"/>
      <c r="AE26" s="355"/>
    </row>
    <row r="27" spans="1:31">
      <c r="A27" s="481"/>
      <c r="B27" s="481"/>
      <c r="C27" s="481"/>
      <c r="D27" s="481"/>
      <c r="E27" s="481"/>
      <c r="F27" s="481"/>
      <c r="G27" s="481"/>
      <c r="H27" s="481"/>
      <c r="I27" s="481"/>
      <c r="J27" s="481"/>
      <c r="K27" s="481"/>
      <c r="L27" s="481"/>
      <c r="M27" s="481"/>
      <c r="N27" s="481"/>
      <c r="O27" s="481"/>
      <c r="P27" s="481"/>
      <c r="Q27" s="481"/>
      <c r="R27" s="481"/>
      <c r="S27" s="481"/>
      <c r="T27" s="481"/>
      <c r="U27" s="481"/>
      <c r="V27" s="481"/>
      <c r="W27" s="481"/>
      <c r="X27" s="355"/>
      <c r="Y27" s="355"/>
      <c r="Z27" s="355"/>
      <c r="AA27" s="355"/>
      <c r="AB27" s="355"/>
      <c r="AC27" s="355"/>
      <c r="AD27" s="355"/>
      <c r="AE27" s="355"/>
    </row>
  </sheetData>
  <mergeCells count="5">
    <mergeCell ref="A7:A8"/>
    <mergeCell ref="A26:W27"/>
    <mergeCell ref="A20:AD20"/>
    <mergeCell ref="A21:AD21"/>
    <mergeCell ref="A24:AD24"/>
  </mergeCells>
  <pageMargins left="0.78740157480314965" right="0" top="1.1811023622047245" bottom="0.98425196850393704" header="0.78740157480314965" footer="0.51181102362204722"/>
  <pageSetup paperSize="9" scale="85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QP69"/>
  <sheetViews>
    <sheetView showGridLines="0" view="pageBreakPreview" topLeftCell="B1" zoomScaleNormal="70" zoomScaleSheetLayoutView="100" workbookViewId="0">
      <selection activeCell="B5" sqref="B5"/>
    </sheetView>
  </sheetViews>
  <sheetFormatPr defaultColWidth="10.7109375" defaultRowHeight="15"/>
  <cols>
    <col min="1" max="1" width="1.7109375" style="339" customWidth="1"/>
    <col min="2" max="2" width="18.7109375" style="339" customWidth="1"/>
    <col min="3" max="3" width="12.140625" style="339" customWidth="1"/>
    <col min="4" max="6" width="10.140625" style="339" hidden="1" customWidth="1"/>
    <col min="7" max="7" width="9.85546875" style="339" hidden="1" customWidth="1"/>
    <col min="8" max="8" width="11.42578125" style="339" hidden="1" customWidth="1"/>
    <col min="9" max="11" width="10.140625" style="339" hidden="1" customWidth="1"/>
    <col min="12" max="12" width="9.85546875" style="339" hidden="1" customWidth="1"/>
    <col min="13" max="13" width="11.42578125" style="339" hidden="1" customWidth="1"/>
    <col min="14" max="16" width="10.140625" style="339" hidden="1" customWidth="1"/>
    <col min="17" max="17" width="9.85546875" style="339" hidden="1" customWidth="1"/>
    <col min="18" max="18" width="11.42578125" style="339" hidden="1" customWidth="1"/>
    <col min="19" max="21" width="10.140625" style="339" hidden="1" customWidth="1"/>
    <col min="22" max="22" width="9.85546875" style="339" hidden="1" customWidth="1"/>
    <col min="23" max="23" width="11.42578125" style="339" hidden="1" customWidth="1"/>
    <col min="24" max="26" width="10.140625" style="339" hidden="1" customWidth="1"/>
    <col min="27" max="27" width="9.85546875" style="339" hidden="1" customWidth="1"/>
    <col min="28" max="28" width="11.42578125" style="339" hidden="1" customWidth="1"/>
    <col min="29" max="31" width="10.140625" style="339" hidden="1" customWidth="1"/>
    <col min="32" max="32" width="9.85546875" style="339" hidden="1" customWidth="1"/>
    <col min="33" max="33" width="11.42578125" style="339" hidden="1" customWidth="1"/>
    <col min="34" max="36" width="10.140625" style="339" hidden="1" customWidth="1"/>
    <col min="37" max="37" width="9.85546875" style="339" hidden="1" customWidth="1"/>
    <col min="38" max="38" width="11.42578125" style="339" hidden="1" customWidth="1"/>
    <col min="39" max="41" width="10.140625" style="339" hidden="1" customWidth="1"/>
    <col min="42" max="42" width="9.85546875" style="339" hidden="1" customWidth="1"/>
    <col min="43" max="43" width="11.42578125" style="339" hidden="1" customWidth="1"/>
    <col min="44" max="46" width="10.140625" style="339" hidden="1" customWidth="1"/>
    <col min="47" max="47" width="9.85546875" style="339" hidden="1" customWidth="1"/>
    <col min="48" max="48" width="11.42578125" style="339" hidden="1" customWidth="1"/>
    <col min="49" max="51" width="10.140625" style="339" hidden="1" customWidth="1"/>
    <col min="52" max="52" width="9.85546875" style="339" hidden="1" customWidth="1"/>
    <col min="53" max="53" width="11.42578125" style="339" hidden="1" customWidth="1"/>
    <col min="54" max="56" width="10.140625" style="339" hidden="1" customWidth="1"/>
    <col min="57" max="57" width="9.85546875" style="339" hidden="1" customWidth="1"/>
    <col min="58" max="58" width="11.42578125" style="339" hidden="1" customWidth="1"/>
    <col min="59" max="61" width="10.140625" style="339" hidden="1" customWidth="1"/>
    <col min="62" max="62" width="9.85546875" style="339" hidden="1" customWidth="1"/>
    <col min="63" max="63" width="11.42578125" style="339" hidden="1" customWidth="1"/>
    <col min="64" max="66" width="10.140625" style="339" hidden="1" customWidth="1"/>
    <col min="67" max="67" width="9.85546875" style="339" hidden="1" customWidth="1"/>
    <col min="68" max="68" width="11.42578125" style="339" hidden="1" customWidth="1"/>
    <col min="69" max="71" width="10.140625" style="339" hidden="1" customWidth="1"/>
    <col min="72" max="72" width="9.85546875" style="339" hidden="1" customWidth="1"/>
    <col min="73" max="73" width="11.42578125" style="339" hidden="1" customWidth="1"/>
    <col min="74" max="76" width="10.140625" style="339" hidden="1" customWidth="1"/>
    <col min="77" max="77" width="9.85546875" style="339" hidden="1" customWidth="1"/>
    <col min="78" max="78" width="11.42578125" style="339" hidden="1" customWidth="1"/>
    <col min="79" max="81" width="10.140625" style="339" hidden="1" customWidth="1"/>
    <col min="82" max="82" width="9.85546875" style="339" hidden="1" customWidth="1"/>
    <col min="83" max="83" width="11.42578125" style="339" hidden="1" customWidth="1"/>
    <col min="84" max="86" width="10.140625" style="339" hidden="1" customWidth="1"/>
    <col min="87" max="87" width="9.85546875" style="339" hidden="1" customWidth="1"/>
    <col min="88" max="88" width="11.42578125" style="339" hidden="1" customWidth="1"/>
    <col min="89" max="91" width="10.140625" style="339" hidden="1" customWidth="1"/>
    <col min="92" max="92" width="9.85546875" style="339" hidden="1" customWidth="1"/>
    <col min="93" max="93" width="11.42578125" style="339" hidden="1" customWidth="1"/>
    <col min="94" max="96" width="10.140625" style="339" hidden="1" customWidth="1"/>
    <col min="97" max="97" width="9.85546875" style="339" hidden="1" customWidth="1"/>
    <col min="98" max="98" width="11.42578125" style="339" hidden="1" customWidth="1"/>
    <col min="99" max="101" width="10.140625" style="339" hidden="1" customWidth="1"/>
    <col min="102" max="102" width="9.85546875" style="339" hidden="1" customWidth="1"/>
    <col min="103" max="103" width="11.42578125" style="339" hidden="1" customWidth="1"/>
    <col min="104" max="106" width="10.140625" style="339" hidden="1" customWidth="1"/>
    <col min="107" max="107" width="9.85546875" style="339" hidden="1" customWidth="1"/>
    <col min="108" max="108" width="11.42578125" style="339" hidden="1" customWidth="1"/>
    <col min="109" max="111" width="10.140625" style="339" hidden="1" customWidth="1"/>
    <col min="112" max="112" width="9.85546875" style="339" hidden="1" customWidth="1"/>
    <col min="113" max="113" width="11.42578125" style="339" hidden="1" customWidth="1"/>
    <col min="114" max="116" width="10.140625" style="339" hidden="1" customWidth="1"/>
    <col min="117" max="117" width="9.85546875" style="339" hidden="1" customWidth="1"/>
    <col min="118" max="118" width="11.42578125" style="339" hidden="1" customWidth="1"/>
    <col min="119" max="121" width="10.140625" style="339" hidden="1" customWidth="1"/>
    <col min="122" max="122" width="9.85546875" style="339" hidden="1" customWidth="1"/>
    <col min="123" max="123" width="11.42578125" style="339" hidden="1" customWidth="1"/>
    <col min="124" max="126" width="10.140625" style="339" hidden="1" customWidth="1"/>
    <col min="127" max="127" width="9.85546875" style="339" hidden="1" customWidth="1"/>
    <col min="128" max="128" width="11.42578125" style="339" hidden="1" customWidth="1"/>
    <col min="129" max="131" width="10.140625" style="339" hidden="1" customWidth="1"/>
    <col min="132" max="132" width="9.85546875" style="339" hidden="1" customWidth="1"/>
    <col min="133" max="133" width="11.42578125" style="339" hidden="1" customWidth="1"/>
    <col min="134" max="136" width="10.140625" style="339" hidden="1" customWidth="1"/>
    <col min="137" max="137" width="9.85546875" style="339" hidden="1" customWidth="1"/>
    <col min="138" max="138" width="11.42578125" style="339" hidden="1" customWidth="1"/>
    <col min="139" max="141" width="10.140625" style="339" hidden="1" customWidth="1"/>
    <col min="142" max="142" width="9.85546875" style="339" hidden="1" customWidth="1"/>
    <col min="143" max="143" width="11.42578125" style="339" hidden="1" customWidth="1"/>
    <col min="144" max="146" width="10.140625" style="339" hidden="1" customWidth="1"/>
    <col min="147" max="147" width="9.85546875" style="339" hidden="1" customWidth="1"/>
    <col min="148" max="148" width="11.42578125" style="339" hidden="1" customWidth="1"/>
    <col min="149" max="151" width="10.140625" style="339" hidden="1" customWidth="1"/>
    <col min="152" max="152" width="9.85546875" style="339" hidden="1" customWidth="1"/>
    <col min="153" max="153" width="11.42578125" style="339" hidden="1" customWidth="1"/>
    <col min="154" max="156" width="10.140625" style="339" hidden="1" customWidth="1"/>
    <col min="157" max="157" width="9.85546875" style="339" hidden="1" customWidth="1"/>
    <col min="158" max="158" width="11.42578125" style="339" hidden="1" customWidth="1"/>
    <col min="159" max="161" width="10.140625" style="339" hidden="1" customWidth="1"/>
    <col min="162" max="162" width="9.85546875" style="339" hidden="1" customWidth="1"/>
    <col min="163" max="163" width="11.42578125" style="339" hidden="1" customWidth="1"/>
    <col min="164" max="166" width="10.140625" style="339" hidden="1" customWidth="1"/>
    <col min="167" max="167" width="9.85546875" style="339" hidden="1" customWidth="1"/>
    <col min="168" max="168" width="11.42578125" style="339" hidden="1" customWidth="1"/>
    <col min="169" max="171" width="10.140625" style="339" hidden="1" customWidth="1"/>
    <col min="172" max="172" width="9.85546875" style="339" hidden="1" customWidth="1"/>
    <col min="173" max="173" width="11.42578125" style="339" hidden="1" customWidth="1"/>
    <col min="174" max="176" width="10.140625" style="339" hidden="1" customWidth="1"/>
    <col min="177" max="177" width="9.85546875" style="339" hidden="1" customWidth="1"/>
    <col min="178" max="178" width="11.42578125" style="339" hidden="1" customWidth="1"/>
    <col min="179" max="181" width="10.140625" style="339" hidden="1" customWidth="1"/>
    <col min="182" max="182" width="9.85546875" style="339" hidden="1" customWidth="1"/>
    <col min="183" max="183" width="11.42578125" style="339" hidden="1" customWidth="1"/>
    <col min="184" max="186" width="10.140625" style="339" hidden="1" customWidth="1"/>
    <col min="187" max="187" width="9.85546875" style="339" hidden="1" customWidth="1"/>
    <col min="188" max="188" width="11.42578125" style="339" hidden="1" customWidth="1"/>
    <col min="189" max="191" width="10.140625" style="339" hidden="1" customWidth="1"/>
    <col min="192" max="192" width="9.85546875" style="339" hidden="1" customWidth="1"/>
    <col min="193" max="193" width="11.42578125" style="339" hidden="1" customWidth="1"/>
    <col min="194" max="196" width="10.140625" style="339" hidden="1" customWidth="1"/>
    <col min="197" max="197" width="9.85546875" style="339" hidden="1" customWidth="1"/>
    <col min="198" max="198" width="11.42578125" style="339" hidden="1" customWidth="1"/>
    <col min="199" max="201" width="10.140625" style="339" hidden="1" customWidth="1"/>
    <col min="202" max="202" width="9.85546875" style="339" hidden="1" customWidth="1"/>
    <col min="203" max="203" width="11.42578125" style="339" hidden="1" customWidth="1"/>
    <col min="204" max="206" width="10.140625" style="339" hidden="1" customWidth="1"/>
    <col min="207" max="207" width="9.85546875" style="339" hidden="1" customWidth="1"/>
    <col min="208" max="208" width="11.42578125" style="339" hidden="1" customWidth="1"/>
    <col min="209" max="211" width="10.140625" style="339" hidden="1" customWidth="1"/>
    <col min="212" max="212" width="9.85546875" style="339" hidden="1" customWidth="1"/>
    <col min="213" max="213" width="11.42578125" style="339" hidden="1" customWidth="1"/>
    <col min="214" max="216" width="10.140625" style="339" hidden="1" customWidth="1"/>
    <col min="217" max="217" width="9.85546875" style="339" hidden="1" customWidth="1"/>
    <col min="218" max="218" width="11.42578125" style="339" hidden="1" customWidth="1"/>
    <col min="219" max="221" width="10.140625" style="339" hidden="1" customWidth="1"/>
    <col min="222" max="222" width="9.85546875" style="339" hidden="1" customWidth="1"/>
    <col min="223" max="223" width="11.42578125" style="339" hidden="1" customWidth="1"/>
    <col min="224" max="226" width="10.140625" style="339" hidden="1" customWidth="1"/>
    <col min="227" max="227" width="9.85546875" style="339" hidden="1" customWidth="1"/>
    <col min="228" max="228" width="11.42578125" style="339" hidden="1" customWidth="1"/>
    <col min="229" max="231" width="10.140625" style="339" hidden="1" customWidth="1"/>
    <col min="232" max="232" width="9.85546875" style="339" hidden="1" customWidth="1"/>
    <col min="233" max="233" width="11.42578125" style="339" hidden="1" customWidth="1"/>
    <col min="234" max="236" width="10.140625" style="339" hidden="1" customWidth="1"/>
    <col min="237" max="237" width="9.85546875" style="339" hidden="1" customWidth="1"/>
    <col min="238" max="238" width="11.42578125" style="339" hidden="1" customWidth="1"/>
    <col min="239" max="241" width="10.140625" style="339" hidden="1" customWidth="1"/>
    <col min="242" max="242" width="9.85546875" style="339" hidden="1" customWidth="1"/>
    <col min="243" max="243" width="11.42578125" style="339" hidden="1" customWidth="1"/>
    <col min="244" max="246" width="10.140625" style="339" hidden="1" customWidth="1"/>
    <col min="247" max="247" width="9.85546875" style="339" hidden="1" customWidth="1"/>
    <col min="248" max="248" width="11.42578125" style="339" hidden="1" customWidth="1"/>
    <col min="249" max="251" width="10.140625" style="339" hidden="1" customWidth="1"/>
    <col min="252" max="252" width="9.85546875" style="339" hidden="1" customWidth="1"/>
    <col min="253" max="253" width="11.42578125" style="339" hidden="1" customWidth="1"/>
    <col min="254" max="256" width="10.140625" style="339" hidden="1" customWidth="1"/>
    <col min="257" max="257" width="9.85546875" style="339" hidden="1" customWidth="1"/>
    <col min="258" max="258" width="11.42578125" style="339" hidden="1" customWidth="1"/>
    <col min="259" max="261" width="10.140625" style="339" hidden="1" customWidth="1"/>
    <col min="262" max="262" width="9.85546875" style="339" hidden="1" customWidth="1"/>
    <col min="263" max="263" width="11.42578125" style="339" hidden="1" customWidth="1"/>
    <col min="264" max="266" width="10.140625" style="339" hidden="1" customWidth="1"/>
    <col min="267" max="267" width="9.85546875" style="339" hidden="1" customWidth="1"/>
    <col min="268" max="268" width="11.42578125" style="339" hidden="1" customWidth="1"/>
    <col min="269" max="271" width="10.140625" style="339" hidden="1" customWidth="1"/>
    <col min="272" max="272" width="9.85546875" style="339" hidden="1" customWidth="1"/>
    <col min="273" max="273" width="11.42578125" style="339" hidden="1" customWidth="1"/>
    <col min="274" max="276" width="10.140625" style="339" hidden="1" customWidth="1"/>
    <col min="277" max="277" width="9.85546875" style="339" hidden="1" customWidth="1"/>
    <col min="278" max="278" width="11.42578125" style="339" hidden="1" customWidth="1"/>
    <col min="279" max="281" width="10.140625" style="339" hidden="1" customWidth="1"/>
    <col min="282" max="282" width="9.85546875" style="339" hidden="1" customWidth="1"/>
    <col min="283" max="283" width="11.42578125" style="339" hidden="1" customWidth="1"/>
    <col min="284" max="286" width="10.140625" style="339" hidden="1" customWidth="1"/>
    <col min="287" max="287" width="9.85546875" style="339" hidden="1" customWidth="1"/>
    <col min="288" max="288" width="11.42578125" style="339" hidden="1" customWidth="1"/>
    <col min="289" max="291" width="10.140625" style="339" hidden="1" customWidth="1"/>
    <col min="292" max="292" width="9.85546875" style="339" hidden="1" customWidth="1"/>
    <col min="293" max="293" width="11.42578125" style="339" hidden="1" customWidth="1"/>
    <col min="294" max="296" width="10.140625" style="339" hidden="1" customWidth="1"/>
    <col min="297" max="297" width="9.85546875" style="339" hidden="1" customWidth="1"/>
    <col min="298" max="298" width="11.42578125" style="339" hidden="1" customWidth="1"/>
    <col min="299" max="301" width="10.140625" style="339" hidden="1" customWidth="1"/>
    <col min="302" max="302" width="9.85546875" style="339" hidden="1" customWidth="1"/>
    <col min="303" max="303" width="11.42578125" style="339" hidden="1" customWidth="1"/>
    <col min="304" max="306" width="10.140625" style="339" hidden="1" customWidth="1"/>
    <col min="307" max="307" width="9.85546875" style="339" hidden="1" customWidth="1"/>
    <col min="308" max="308" width="11.42578125" style="339" hidden="1" customWidth="1"/>
    <col min="309" max="311" width="10.140625" style="339" hidden="1" customWidth="1"/>
    <col min="312" max="312" width="9.85546875" style="339" hidden="1" customWidth="1"/>
    <col min="313" max="313" width="11.42578125" style="339" hidden="1" customWidth="1"/>
    <col min="314" max="316" width="10.140625" style="339" hidden="1" customWidth="1"/>
    <col min="317" max="317" width="9.85546875" style="339" hidden="1" customWidth="1"/>
    <col min="318" max="318" width="11.42578125" style="339" hidden="1" customWidth="1"/>
    <col min="319" max="321" width="10.140625" style="339" hidden="1" customWidth="1"/>
    <col min="322" max="322" width="9.85546875" style="339" hidden="1" customWidth="1"/>
    <col min="323" max="323" width="11.42578125" style="339" hidden="1" customWidth="1"/>
    <col min="324" max="326" width="10.140625" style="339" hidden="1" customWidth="1"/>
    <col min="327" max="327" width="9.85546875" style="339" hidden="1" customWidth="1"/>
    <col min="328" max="328" width="11.42578125" style="339" hidden="1" customWidth="1"/>
    <col min="329" max="331" width="10.140625" style="339" hidden="1" customWidth="1"/>
    <col min="332" max="332" width="9.85546875" style="339" hidden="1" customWidth="1"/>
    <col min="333" max="333" width="11.42578125" style="339" hidden="1" customWidth="1"/>
    <col min="334" max="336" width="10.140625" style="339" hidden="1" customWidth="1"/>
    <col min="337" max="337" width="9.85546875" style="339" hidden="1" customWidth="1"/>
    <col min="338" max="338" width="11.42578125" style="339" hidden="1" customWidth="1"/>
    <col min="339" max="341" width="10.140625" style="339" hidden="1" customWidth="1"/>
    <col min="342" max="342" width="9.85546875" style="339" hidden="1" customWidth="1"/>
    <col min="343" max="343" width="11.42578125" style="339" hidden="1" customWidth="1"/>
    <col min="344" max="346" width="10.140625" style="339" hidden="1" customWidth="1"/>
    <col min="347" max="347" width="9.85546875" style="339" hidden="1" customWidth="1"/>
    <col min="348" max="348" width="11.42578125" style="339" hidden="1" customWidth="1"/>
    <col min="349" max="351" width="10.140625" style="339" hidden="1" customWidth="1"/>
    <col min="352" max="352" width="9.85546875" style="339" hidden="1" customWidth="1"/>
    <col min="353" max="353" width="11.42578125" style="339" hidden="1" customWidth="1"/>
    <col min="354" max="356" width="10.140625" style="339" hidden="1" customWidth="1"/>
    <col min="357" max="357" width="9.85546875" style="339" hidden="1" customWidth="1"/>
    <col min="358" max="358" width="11.42578125" style="339" hidden="1" customWidth="1"/>
    <col min="359" max="361" width="10.140625" style="339" hidden="1" customWidth="1"/>
    <col min="362" max="362" width="9.85546875" style="339" hidden="1" customWidth="1"/>
    <col min="363" max="363" width="11.42578125" style="339" hidden="1" customWidth="1"/>
    <col min="364" max="366" width="10.140625" style="339" hidden="1" customWidth="1"/>
    <col min="367" max="367" width="9.85546875" style="339" hidden="1" customWidth="1"/>
    <col min="368" max="368" width="11.42578125" style="339" hidden="1" customWidth="1"/>
    <col min="369" max="371" width="10.140625" style="339" hidden="1" customWidth="1"/>
    <col min="372" max="372" width="9.85546875" style="339" hidden="1" customWidth="1"/>
    <col min="373" max="373" width="11.42578125" style="339" hidden="1" customWidth="1"/>
    <col min="374" max="376" width="10.140625" style="339" hidden="1" customWidth="1"/>
    <col min="377" max="377" width="9.85546875" style="339" hidden="1" customWidth="1"/>
    <col min="378" max="378" width="11.42578125" style="339" hidden="1" customWidth="1"/>
    <col min="379" max="381" width="10.140625" style="339" hidden="1" customWidth="1"/>
    <col min="382" max="382" width="9.85546875" style="339" hidden="1" customWidth="1"/>
    <col min="383" max="383" width="11.42578125" style="339" hidden="1" customWidth="1"/>
    <col min="384" max="386" width="10.140625" style="339" hidden="1" customWidth="1"/>
    <col min="387" max="387" width="9.85546875" style="339" hidden="1" customWidth="1"/>
    <col min="388" max="388" width="11.42578125" style="339" hidden="1" customWidth="1"/>
    <col min="389" max="391" width="10.140625" style="339" hidden="1" customWidth="1"/>
    <col min="392" max="392" width="9.85546875" style="339" hidden="1" customWidth="1"/>
    <col min="393" max="393" width="11.42578125" style="339" hidden="1" customWidth="1"/>
    <col min="394" max="396" width="10.140625" style="339" customWidth="1"/>
    <col min="397" max="397" width="9.85546875" style="339" customWidth="1"/>
    <col min="398" max="398" width="11.42578125" style="339" customWidth="1"/>
    <col min="399" max="401" width="10.140625" style="339" hidden="1" customWidth="1"/>
    <col min="402" max="402" width="9.85546875" style="339" hidden="1" customWidth="1"/>
    <col min="403" max="403" width="11.42578125" style="339" hidden="1" customWidth="1"/>
    <col min="404" max="406" width="10.140625" style="339" hidden="1" customWidth="1"/>
    <col min="407" max="407" width="9.85546875" style="339" hidden="1" customWidth="1"/>
    <col min="408" max="408" width="11.42578125" style="339" hidden="1" customWidth="1"/>
    <col min="409" max="411" width="10.140625" style="339" hidden="1" customWidth="1"/>
    <col min="412" max="412" width="9.85546875" style="339" hidden="1" customWidth="1"/>
    <col min="413" max="413" width="11.42578125" style="339" hidden="1" customWidth="1"/>
    <col min="414" max="416" width="10.140625" style="339" hidden="1" customWidth="1"/>
    <col min="417" max="417" width="9.85546875" style="339" hidden="1" customWidth="1"/>
    <col min="418" max="418" width="11.42578125" style="339" hidden="1" customWidth="1"/>
    <col min="419" max="421" width="10.140625" style="339" hidden="1" customWidth="1"/>
    <col min="422" max="422" width="9.85546875" style="339" hidden="1" customWidth="1"/>
    <col min="423" max="423" width="11.42578125" style="339" hidden="1" customWidth="1"/>
    <col min="424" max="426" width="10.140625" style="339" hidden="1" customWidth="1"/>
    <col min="427" max="427" width="9.85546875" style="339" hidden="1" customWidth="1"/>
    <col min="428" max="428" width="11.42578125" style="339" hidden="1" customWidth="1"/>
    <col min="429" max="431" width="10.140625" style="339" hidden="1" customWidth="1"/>
    <col min="432" max="432" width="9.85546875" style="339" hidden="1" customWidth="1"/>
    <col min="433" max="433" width="11.42578125" style="339" hidden="1" customWidth="1"/>
    <col min="434" max="436" width="10.140625" style="339" hidden="1" customWidth="1"/>
    <col min="437" max="437" width="9.85546875" style="339" hidden="1" customWidth="1"/>
    <col min="438" max="438" width="11.42578125" style="339" hidden="1" customWidth="1"/>
    <col min="439" max="441" width="10.140625" style="339" hidden="1" customWidth="1"/>
    <col min="442" max="442" width="9.85546875" style="339" hidden="1" customWidth="1"/>
    <col min="443" max="443" width="11.42578125" style="339" hidden="1" customWidth="1"/>
    <col min="444" max="446" width="10.140625" style="339" hidden="1" customWidth="1"/>
    <col min="447" max="447" width="9.85546875" style="339" hidden="1" customWidth="1"/>
    <col min="448" max="448" width="11.42578125" style="339" hidden="1" customWidth="1"/>
    <col min="449" max="451" width="10.140625" style="339" hidden="1" customWidth="1"/>
    <col min="452" max="452" width="9.85546875" style="339" hidden="1" customWidth="1"/>
    <col min="453" max="453" width="11.42578125" style="339" hidden="1" customWidth="1"/>
    <col min="454" max="456" width="10.140625" style="339" customWidth="1"/>
    <col min="457" max="457" width="9.85546875" style="339" customWidth="1"/>
    <col min="458" max="458" width="11.42578125" style="339" customWidth="1"/>
    <col min="459" max="16384" width="10.7109375" style="339"/>
  </cols>
  <sheetData>
    <row r="1" spans="1:458">
      <c r="A1" s="338"/>
      <c r="B1" s="81" t="s">
        <v>318</v>
      </c>
      <c r="C1" s="167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  <c r="AU1" s="338"/>
      <c r="AV1" s="338"/>
      <c r="AW1" s="338"/>
      <c r="AX1" s="338"/>
      <c r="AY1" s="338"/>
      <c r="AZ1" s="338"/>
      <c r="BA1" s="338"/>
      <c r="BB1" s="338"/>
      <c r="BC1" s="338"/>
      <c r="BD1" s="338"/>
      <c r="BE1" s="338"/>
      <c r="BF1" s="338"/>
      <c r="BG1" s="338"/>
      <c r="BH1" s="338"/>
      <c r="BI1" s="338"/>
      <c r="BJ1" s="338"/>
      <c r="BK1" s="338"/>
      <c r="BL1" s="338"/>
      <c r="BM1" s="338"/>
      <c r="BN1" s="338"/>
      <c r="BO1" s="338"/>
      <c r="BP1" s="338"/>
      <c r="BQ1" s="338"/>
      <c r="BR1" s="338"/>
      <c r="BS1" s="338"/>
      <c r="BT1" s="338"/>
      <c r="BU1" s="338"/>
      <c r="BV1" s="338"/>
      <c r="BW1" s="338"/>
      <c r="BX1" s="338"/>
      <c r="BY1" s="338"/>
      <c r="BZ1" s="338"/>
      <c r="CA1" s="338"/>
      <c r="CB1" s="338"/>
      <c r="CC1" s="338"/>
      <c r="CD1" s="338"/>
      <c r="CE1" s="338"/>
      <c r="CF1" s="338"/>
      <c r="CG1" s="338"/>
      <c r="CH1" s="338"/>
      <c r="CI1" s="338"/>
      <c r="CJ1" s="338"/>
      <c r="CK1" s="338"/>
      <c r="CL1" s="338"/>
      <c r="CM1" s="338"/>
      <c r="CN1" s="338"/>
      <c r="CO1" s="338"/>
      <c r="CP1" s="338"/>
      <c r="CQ1" s="338"/>
      <c r="CR1" s="338"/>
      <c r="CS1" s="338"/>
      <c r="CT1" s="338"/>
      <c r="CU1" s="338"/>
      <c r="CV1" s="338"/>
      <c r="CW1" s="338"/>
      <c r="CX1" s="338"/>
      <c r="CY1" s="338"/>
      <c r="CZ1" s="338"/>
      <c r="DA1" s="338"/>
      <c r="DB1" s="338"/>
      <c r="DC1" s="338"/>
      <c r="DD1" s="338"/>
      <c r="DE1" s="338"/>
      <c r="DF1" s="338"/>
      <c r="DG1" s="338"/>
      <c r="DH1" s="338"/>
      <c r="DI1" s="338"/>
      <c r="DJ1" s="338"/>
      <c r="DK1" s="338"/>
      <c r="DL1" s="338"/>
      <c r="DM1" s="338"/>
      <c r="DN1" s="338"/>
      <c r="DO1" s="338"/>
      <c r="DP1" s="338"/>
      <c r="DQ1" s="338"/>
      <c r="DR1" s="338"/>
      <c r="DS1" s="338"/>
      <c r="DT1" s="338"/>
      <c r="DU1" s="338"/>
      <c r="DV1" s="338"/>
      <c r="DW1" s="338"/>
      <c r="DX1" s="338"/>
      <c r="DY1" s="338"/>
      <c r="DZ1" s="338"/>
      <c r="EA1" s="338"/>
      <c r="EB1" s="338"/>
      <c r="EC1" s="338"/>
      <c r="ED1" s="338"/>
      <c r="EE1" s="338"/>
      <c r="EF1" s="338"/>
      <c r="EG1" s="338"/>
      <c r="EH1" s="338"/>
      <c r="EI1" s="338"/>
      <c r="EJ1" s="338"/>
      <c r="EK1" s="338"/>
      <c r="EL1" s="338"/>
      <c r="EM1" s="338"/>
      <c r="EN1" s="338"/>
      <c r="EO1" s="338"/>
      <c r="EP1" s="338"/>
      <c r="EQ1" s="338"/>
      <c r="ER1" s="338"/>
      <c r="ES1" s="338"/>
      <c r="ET1" s="338"/>
      <c r="EU1" s="338"/>
      <c r="EV1" s="338"/>
      <c r="EW1" s="338"/>
      <c r="EX1" s="338"/>
      <c r="EY1" s="338"/>
      <c r="EZ1" s="338"/>
      <c r="FA1" s="338"/>
      <c r="FB1" s="338"/>
      <c r="FC1" s="338"/>
      <c r="FD1" s="338"/>
      <c r="FE1" s="338"/>
      <c r="FF1" s="338"/>
      <c r="FG1" s="338"/>
      <c r="FH1" s="338"/>
      <c r="FI1" s="338"/>
      <c r="FJ1" s="338"/>
      <c r="FK1" s="338"/>
      <c r="FL1" s="338"/>
      <c r="FM1" s="338"/>
      <c r="FN1" s="338"/>
      <c r="FO1" s="338"/>
      <c r="FP1" s="338"/>
      <c r="FQ1" s="338"/>
      <c r="FR1" s="338"/>
      <c r="FS1" s="338"/>
      <c r="FT1" s="338"/>
      <c r="FU1" s="338"/>
      <c r="FV1" s="338"/>
      <c r="FW1" s="338"/>
      <c r="FX1" s="338"/>
      <c r="FY1" s="338"/>
      <c r="FZ1" s="338"/>
      <c r="GA1" s="338"/>
      <c r="GB1" s="338"/>
      <c r="GC1" s="338"/>
      <c r="GD1" s="338"/>
      <c r="GE1" s="338"/>
      <c r="GF1" s="338"/>
      <c r="GG1" s="338"/>
      <c r="GH1" s="338"/>
      <c r="GI1" s="338"/>
      <c r="GJ1" s="338"/>
      <c r="GK1" s="338"/>
      <c r="GL1" s="338"/>
      <c r="GM1" s="338"/>
      <c r="GN1" s="338"/>
      <c r="GO1" s="338"/>
      <c r="GP1" s="338"/>
      <c r="GQ1" s="338"/>
      <c r="GR1" s="338"/>
      <c r="GS1" s="338"/>
      <c r="GT1" s="338"/>
      <c r="GU1" s="338"/>
      <c r="GV1" s="338"/>
      <c r="GW1" s="338"/>
      <c r="GX1" s="338"/>
      <c r="GY1" s="338"/>
      <c r="GZ1" s="338"/>
      <c r="HA1" s="338"/>
      <c r="HB1" s="338"/>
      <c r="HC1" s="338"/>
      <c r="HD1" s="338"/>
      <c r="HE1" s="338"/>
      <c r="HF1" s="338"/>
      <c r="HG1" s="338"/>
      <c r="HH1" s="338"/>
      <c r="HI1" s="338"/>
      <c r="HJ1" s="338"/>
      <c r="HK1" s="338"/>
      <c r="HL1" s="338"/>
      <c r="HM1" s="338"/>
      <c r="HN1" s="338"/>
      <c r="HO1" s="338"/>
      <c r="HP1" s="338"/>
      <c r="HQ1" s="338"/>
      <c r="HR1" s="338"/>
      <c r="HS1" s="338"/>
      <c r="HT1" s="338"/>
      <c r="HU1" s="338"/>
      <c r="HV1" s="338"/>
      <c r="HW1" s="338"/>
      <c r="HX1" s="338"/>
      <c r="HY1" s="338"/>
      <c r="HZ1" s="338"/>
      <c r="IA1" s="338"/>
      <c r="IB1" s="338"/>
      <c r="IC1" s="338"/>
      <c r="ID1" s="338"/>
      <c r="IE1" s="338"/>
      <c r="IF1" s="338"/>
      <c r="IG1" s="338"/>
      <c r="IH1" s="338"/>
      <c r="II1" s="338"/>
      <c r="IJ1" s="338"/>
      <c r="IK1" s="338"/>
      <c r="IL1" s="338"/>
      <c r="IM1" s="338"/>
      <c r="IN1" s="338"/>
      <c r="IO1" s="338"/>
      <c r="IP1" s="338"/>
      <c r="IQ1" s="338"/>
      <c r="IR1" s="338"/>
      <c r="IS1" s="338"/>
      <c r="IT1" s="338"/>
      <c r="IU1" s="338"/>
      <c r="IV1" s="338"/>
      <c r="IW1" s="338"/>
      <c r="IX1" s="338"/>
      <c r="IY1" s="338"/>
      <c r="IZ1" s="338"/>
      <c r="JA1" s="338"/>
      <c r="JB1" s="338"/>
      <c r="JC1" s="338"/>
      <c r="JD1" s="338"/>
      <c r="JE1" s="338"/>
      <c r="JF1" s="338"/>
      <c r="JG1" s="338"/>
      <c r="JH1" s="338"/>
      <c r="JI1" s="338"/>
      <c r="JJ1" s="338"/>
      <c r="JK1" s="338"/>
      <c r="JL1" s="338"/>
      <c r="JM1" s="338"/>
      <c r="JN1" s="338"/>
      <c r="JO1" s="338"/>
      <c r="JP1" s="338"/>
      <c r="JQ1" s="338"/>
      <c r="JR1" s="338"/>
      <c r="JS1" s="338"/>
      <c r="JT1" s="338"/>
      <c r="JU1" s="338"/>
      <c r="JV1" s="338"/>
      <c r="JW1" s="338"/>
      <c r="JX1" s="338"/>
      <c r="JY1" s="338"/>
      <c r="JZ1" s="338"/>
      <c r="KA1" s="338"/>
      <c r="KB1" s="338"/>
      <c r="KC1" s="338"/>
      <c r="KD1" s="338"/>
      <c r="KE1" s="338"/>
      <c r="KF1" s="338"/>
      <c r="KG1" s="338"/>
      <c r="KH1" s="338"/>
      <c r="KI1" s="338"/>
      <c r="KJ1" s="338"/>
      <c r="KK1" s="338"/>
      <c r="KL1" s="338"/>
      <c r="KM1" s="338"/>
      <c r="KN1" s="338"/>
      <c r="KO1" s="338"/>
      <c r="KP1" s="338"/>
      <c r="KQ1" s="338"/>
      <c r="KR1" s="338"/>
      <c r="KS1" s="338"/>
      <c r="KT1" s="338"/>
      <c r="KU1" s="338"/>
      <c r="KV1" s="338"/>
      <c r="KW1" s="338"/>
      <c r="KX1" s="338"/>
      <c r="KY1" s="338"/>
      <c r="KZ1" s="338"/>
      <c r="LA1" s="338"/>
      <c r="LB1" s="338"/>
      <c r="LC1" s="338"/>
      <c r="LD1" s="338"/>
      <c r="LE1" s="338"/>
      <c r="LF1" s="338"/>
      <c r="LG1" s="338"/>
      <c r="LH1" s="338"/>
      <c r="LI1" s="338"/>
      <c r="LJ1" s="338"/>
      <c r="LK1" s="338"/>
      <c r="LL1" s="338"/>
      <c r="LM1" s="338"/>
      <c r="LN1" s="338"/>
      <c r="LO1" s="338"/>
      <c r="LP1" s="338"/>
      <c r="LQ1" s="338"/>
      <c r="LR1" s="338"/>
      <c r="LS1" s="338"/>
      <c r="LT1" s="338"/>
      <c r="LU1" s="338"/>
      <c r="LV1" s="338"/>
      <c r="LW1" s="338"/>
      <c r="LX1" s="338"/>
      <c r="LY1" s="338"/>
      <c r="LZ1" s="338"/>
      <c r="MA1" s="338"/>
      <c r="MB1" s="338"/>
      <c r="MC1" s="338"/>
      <c r="MD1" s="338"/>
      <c r="ME1" s="338"/>
      <c r="MF1" s="338"/>
      <c r="MG1" s="338"/>
      <c r="MH1" s="338"/>
      <c r="MI1" s="338"/>
      <c r="MJ1" s="338"/>
      <c r="MK1" s="338"/>
      <c r="ML1" s="338"/>
      <c r="MM1" s="338"/>
      <c r="MN1" s="338"/>
      <c r="MO1" s="338"/>
      <c r="MP1" s="338"/>
      <c r="MQ1" s="338"/>
      <c r="MR1" s="338"/>
      <c r="MS1" s="338"/>
      <c r="MT1" s="338"/>
      <c r="MU1" s="338"/>
      <c r="MV1" s="338"/>
      <c r="MW1" s="338"/>
      <c r="MX1" s="338"/>
      <c r="MY1" s="338"/>
      <c r="MZ1" s="338"/>
      <c r="NA1" s="338"/>
      <c r="NB1" s="338"/>
      <c r="NC1" s="338"/>
      <c r="ND1" s="338"/>
      <c r="NE1" s="338"/>
      <c r="NF1" s="338"/>
      <c r="NG1" s="338"/>
      <c r="NH1" s="338"/>
      <c r="NI1" s="338"/>
      <c r="NJ1" s="338"/>
      <c r="NK1" s="338"/>
      <c r="NL1" s="338"/>
      <c r="NM1" s="338"/>
      <c r="NN1" s="338"/>
      <c r="NO1" s="338"/>
      <c r="NP1" s="338"/>
      <c r="NQ1" s="338"/>
      <c r="NR1" s="338"/>
      <c r="NS1" s="338"/>
      <c r="NT1" s="338"/>
      <c r="NU1" s="338"/>
      <c r="NV1" s="338"/>
      <c r="NW1" s="338"/>
      <c r="NX1" s="338"/>
      <c r="NY1" s="338"/>
      <c r="NZ1" s="338"/>
      <c r="OA1" s="338"/>
      <c r="OB1" s="338"/>
      <c r="OC1" s="338"/>
      <c r="OD1" s="338"/>
      <c r="OE1" s="338"/>
      <c r="OF1" s="338"/>
      <c r="OG1" s="338"/>
      <c r="OH1" s="338"/>
      <c r="OI1" s="338"/>
      <c r="OJ1" s="338"/>
      <c r="OK1" s="338"/>
      <c r="OL1" s="338"/>
      <c r="OM1" s="338"/>
      <c r="ON1" s="338"/>
      <c r="OO1" s="338"/>
      <c r="OP1" s="338"/>
      <c r="OQ1" s="338"/>
      <c r="OR1" s="338"/>
      <c r="OS1" s="338"/>
      <c r="OT1" s="338"/>
      <c r="OU1" s="338"/>
      <c r="OV1" s="338"/>
      <c r="OW1" s="338"/>
      <c r="OX1" s="338"/>
      <c r="OY1" s="338"/>
      <c r="OZ1" s="338"/>
      <c r="PA1" s="338"/>
      <c r="PB1" s="338"/>
      <c r="PC1" s="338"/>
      <c r="PD1" s="338"/>
      <c r="PE1" s="338"/>
      <c r="PF1" s="338"/>
      <c r="PG1" s="338"/>
      <c r="PH1" s="338"/>
      <c r="PI1" s="338"/>
      <c r="PJ1" s="338"/>
      <c r="PK1" s="338"/>
      <c r="PL1" s="338"/>
      <c r="PM1" s="338"/>
      <c r="PN1" s="338"/>
      <c r="PO1" s="338"/>
      <c r="PP1" s="338"/>
      <c r="PQ1" s="338"/>
      <c r="PR1" s="338"/>
      <c r="PS1" s="338"/>
      <c r="PT1" s="338"/>
      <c r="PU1" s="338"/>
      <c r="PV1" s="338"/>
      <c r="PW1" s="338"/>
      <c r="PX1" s="338"/>
      <c r="PY1" s="338"/>
      <c r="PZ1" s="338"/>
      <c r="QA1" s="338"/>
      <c r="QB1" s="338"/>
      <c r="QC1" s="338"/>
      <c r="QD1" s="338"/>
      <c r="QE1" s="338"/>
      <c r="QF1" s="338"/>
      <c r="QG1" s="338"/>
      <c r="QH1" s="338"/>
      <c r="QI1" s="338"/>
      <c r="QJ1" s="338"/>
      <c r="QK1" s="338"/>
      <c r="QL1" s="338"/>
      <c r="QM1" s="338"/>
      <c r="QN1" s="338"/>
      <c r="QO1" s="338"/>
      <c r="QP1" s="338"/>
    </row>
    <row r="2" spans="1:458">
      <c r="A2" s="338"/>
      <c r="B2" s="168" t="s">
        <v>591</v>
      </c>
      <c r="C2" s="167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  <c r="AK2" s="338"/>
      <c r="AL2" s="338"/>
      <c r="AM2" s="338"/>
      <c r="AN2" s="338"/>
      <c r="AO2" s="338"/>
      <c r="AP2" s="338"/>
      <c r="AQ2" s="338"/>
      <c r="AR2" s="338"/>
      <c r="AS2" s="338"/>
      <c r="AT2" s="338"/>
      <c r="AU2" s="338"/>
      <c r="AV2" s="338"/>
      <c r="AW2" s="338"/>
      <c r="AX2" s="338"/>
      <c r="AY2" s="338"/>
      <c r="AZ2" s="338"/>
      <c r="BA2" s="338"/>
      <c r="BB2" s="338"/>
      <c r="BC2" s="338"/>
      <c r="BD2" s="338"/>
      <c r="BE2" s="338"/>
      <c r="BF2" s="338"/>
      <c r="BG2" s="338"/>
      <c r="BH2" s="338"/>
      <c r="BI2" s="338"/>
      <c r="BJ2" s="338"/>
      <c r="BK2" s="338"/>
      <c r="BL2" s="338"/>
      <c r="BM2" s="338"/>
      <c r="BN2" s="338"/>
      <c r="BO2" s="338"/>
      <c r="BP2" s="338"/>
      <c r="BQ2" s="338"/>
      <c r="BR2" s="338"/>
      <c r="BS2" s="338"/>
      <c r="BT2" s="338"/>
      <c r="BU2" s="338"/>
      <c r="BV2" s="338"/>
      <c r="BW2" s="338"/>
      <c r="BX2" s="338"/>
      <c r="BY2" s="338"/>
      <c r="BZ2" s="338"/>
      <c r="CA2" s="338"/>
      <c r="CB2" s="338"/>
      <c r="CC2" s="338"/>
      <c r="CD2" s="338"/>
      <c r="CE2" s="338"/>
      <c r="CF2" s="338"/>
      <c r="CG2" s="338"/>
      <c r="CH2" s="338"/>
      <c r="CI2" s="338"/>
      <c r="CJ2" s="338"/>
      <c r="CK2" s="338"/>
      <c r="CL2" s="338"/>
      <c r="CM2" s="338"/>
      <c r="CN2" s="338"/>
      <c r="CO2" s="338"/>
      <c r="CP2" s="338"/>
      <c r="CQ2" s="338"/>
      <c r="CR2" s="338"/>
      <c r="CS2" s="338"/>
      <c r="CT2" s="338"/>
      <c r="CU2" s="338"/>
      <c r="CV2" s="338"/>
      <c r="CW2" s="338"/>
      <c r="CX2" s="338"/>
      <c r="CY2" s="338"/>
      <c r="CZ2" s="338"/>
      <c r="DA2" s="338"/>
      <c r="DB2" s="338"/>
      <c r="DC2" s="338"/>
      <c r="DD2" s="338"/>
      <c r="DE2" s="338"/>
      <c r="DF2" s="338"/>
      <c r="DG2" s="338"/>
      <c r="DH2" s="338"/>
      <c r="DI2" s="338"/>
      <c r="DJ2" s="338"/>
      <c r="DK2" s="338"/>
      <c r="DL2" s="338"/>
      <c r="DM2" s="338"/>
      <c r="DN2" s="338"/>
      <c r="DO2" s="338"/>
      <c r="DP2" s="338"/>
      <c r="DQ2" s="338"/>
      <c r="DR2" s="338"/>
      <c r="DS2" s="338"/>
      <c r="DT2" s="338"/>
      <c r="DU2" s="338"/>
      <c r="DV2" s="338"/>
      <c r="DW2" s="338"/>
      <c r="DX2" s="338"/>
      <c r="DY2" s="338"/>
      <c r="DZ2" s="338"/>
      <c r="EA2" s="338"/>
      <c r="EB2" s="338"/>
      <c r="EC2" s="338"/>
      <c r="ED2" s="338"/>
      <c r="EE2" s="338"/>
      <c r="EF2" s="338"/>
      <c r="EG2" s="338"/>
      <c r="EH2" s="338"/>
      <c r="EI2" s="338"/>
      <c r="EJ2" s="338"/>
      <c r="EK2" s="338"/>
      <c r="EL2" s="338"/>
      <c r="EM2" s="338"/>
      <c r="EN2" s="338"/>
      <c r="EO2" s="338"/>
      <c r="EP2" s="338"/>
      <c r="EQ2" s="338"/>
      <c r="ER2" s="338"/>
      <c r="ES2" s="338"/>
      <c r="ET2" s="338"/>
      <c r="EU2" s="338"/>
      <c r="EV2" s="338"/>
      <c r="EW2" s="338"/>
      <c r="EX2" s="338"/>
      <c r="EY2" s="338"/>
      <c r="EZ2" s="338"/>
      <c r="FA2" s="338"/>
      <c r="FB2" s="338"/>
      <c r="FC2" s="338"/>
      <c r="FD2" s="338"/>
      <c r="FE2" s="338"/>
      <c r="FF2" s="338"/>
      <c r="FG2" s="338"/>
      <c r="FH2" s="338"/>
      <c r="FI2" s="338"/>
      <c r="FJ2" s="338"/>
      <c r="FK2" s="338"/>
      <c r="FL2" s="338"/>
      <c r="FM2" s="338"/>
      <c r="FN2" s="338"/>
      <c r="FO2" s="338"/>
      <c r="FP2" s="338"/>
      <c r="FQ2" s="338"/>
      <c r="FR2" s="338"/>
      <c r="FS2" s="338"/>
      <c r="FT2" s="338"/>
      <c r="FU2" s="338"/>
      <c r="FV2" s="338"/>
      <c r="FW2" s="338"/>
      <c r="FX2" s="338"/>
      <c r="FY2" s="338"/>
      <c r="FZ2" s="338"/>
      <c r="GA2" s="338"/>
      <c r="GB2" s="338"/>
      <c r="GC2" s="338"/>
      <c r="GD2" s="338"/>
      <c r="GE2" s="338"/>
      <c r="GF2" s="338"/>
      <c r="GG2" s="338"/>
      <c r="GH2" s="338"/>
      <c r="GI2" s="338"/>
      <c r="GJ2" s="338"/>
      <c r="GK2" s="338"/>
      <c r="GL2" s="338"/>
      <c r="GM2" s="338"/>
      <c r="GN2" s="338"/>
      <c r="GO2" s="338"/>
      <c r="GP2" s="338"/>
      <c r="GQ2" s="338"/>
      <c r="GR2" s="338"/>
      <c r="GS2" s="338"/>
      <c r="GT2" s="338"/>
      <c r="GU2" s="338"/>
      <c r="GV2" s="338"/>
      <c r="GW2" s="338"/>
      <c r="GX2" s="338"/>
      <c r="GY2" s="338"/>
      <c r="GZ2" s="338"/>
      <c r="HA2" s="338"/>
      <c r="HB2" s="338"/>
      <c r="HC2" s="338"/>
      <c r="HD2" s="338"/>
      <c r="HE2" s="338"/>
      <c r="HF2" s="338"/>
      <c r="HG2" s="338"/>
      <c r="HH2" s="338"/>
      <c r="HI2" s="338"/>
      <c r="HJ2" s="338"/>
      <c r="HK2" s="338"/>
      <c r="HL2" s="338"/>
      <c r="HM2" s="338"/>
      <c r="HN2" s="338"/>
      <c r="HO2" s="338"/>
      <c r="HP2" s="338"/>
      <c r="HQ2" s="338"/>
      <c r="HR2" s="338"/>
      <c r="HS2" s="338"/>
      <c r="HT2" s="338"/>
      <c r="HU2" s="338"/>
      <c r="HV2" s="338"/>
      <c r="HW2" s="338"/>
      <c r="HX2" s="338"/>
      <c r="HY2" s="338"/>
      <c r="HZ2" s="338"/>
      <c r="IA2" s="338"/>
      <c r="IB2" s="338"/>
      <c r="IC2" s="338"/>
      <c r="ID2" s="338"/>
      <c r="IE2" s="338"/>
      <c r="IF2" s="338"/>
      <c r="IG2" s="338"/>
      <c r="IH2" s="338"/>
      <c r="II2" s="338"/>
      <c r="IJ2" s="338"/>
      <c r="IK2" s="338"/>
      <c r="IL2" s="338"/>
      <c r="IM2" s="338"/>
      <c r="IN2" s="338"/>
      <c r="IO2" s="338"/>
      <c r="IP2" s="338"/>
      <c r="IQ2" s="338"/>
      <c r="IR2" s="338"/>
      <c r="IS2" s="338"/>
      <c r="IT2" s="338"/>
      <c r="IU2" s="338"/>
      <c r="IV2" s="338"/>
      <c r="IW2" s="338"/>
      <c r="IX2" s="338"/>
      <c r="IY2" s="338"/>
      <c r="IZ2" s="338"/>
      <c r="JA2" s="338"/>
      <c r="JB2" s="338"/>
      <c r="JC2" s="338"/>
      <c r="JD2" s="338"/>
      <c r="JE2" s="338"/>
      <c r="JF2" s="338"/>
      <c r="JG2" s="338"/>
      <c r="JH2" s="338"/>
      <c r="JI2" s="338"/>
      <c r="JJ2" s="338"/>
      <c r="JK2" s="338"/>
      <c r="JL2" s="338"/>
      <c r="JM2" s="338"/>
      <c r="JN2" s="338"/>
      <c r="JO2" s="338"/>
      <c r="JP2" s="338"/>
      <c r="JQ2" s="338"/>
      <c r="JR2" s="338"/>
      <c r="JS2" s="338"/>
      <c r="JT2" s="338"/>
      <c r="JU2" s="338"/>
      <c r="JV2" s="338"/>
      <c r="JW2" s="338"/>
      <c r="JX2" s="338"/>
      <c r="JY2" s="338"/>
      <c r="JZ2" s="338"/>
      <c r="KA2" s="338"/>
      <c r="KB2" s="338"/>
      <c r="KC2" s="338"/>
      <c r="KD2" s="338"/>
      <c r="KE2" s="338"/>
      <c r="KF2" s="338"/>
      <c r="KG2" s="338"/>
      <c r="KH2" s="338"/>
      <c r="KI2" s="338"/>
      <c r="KJ2" s="338"/>
      <c r="KK2" s="338"/>
      <c r="KL2" s="338"/>
      <c r="KM2" s="338"/>
      <c r="KN2" s="338"/>
      <c r="KO2" s="338"/>
      <c r="KP2" s="338"/>
      <c r="KQ2" s="338"/>
      <c r="KR2" s="338"/>
      <c r="KS2" s="338"/>
      <c r="KT2" s="338"/>
      <c r="KU2" s="338"/>
      <c r="KV2" s="338"/>
      <c r="KW2" s="338"/>
      <c r="KX2" s="338"/>
      <c r="KY2" s="338"/>
      <c r="KZ2" s="338"/>
      <c r="LA2" s="338"/>
      <c r="LB2" s="338"/>
      <c r="LC2" s="338"/>
      <c r="LD2" s="338"/>
      <c r="LE2" s="338"/>
      <c r="LF2" s="338"/>
      <c r="LG2" s="338"/>
      <c r="LH2" s="338"/>
      <c r="LI2" s="338"/>
      <c r="LJ2" s="338"/>
      <c r="LK2" s="338"/>
      <c r="LL2" s="338"/>
      <c r="LM2" s="338"/>
      <c r="LN2" s="338"/>
      <c r="LO2" s="338"/>
      <c r="LP2" s="338"/>
      <c r="LQ2" s="338"/>
      <c r="LR2" s="338"/>
      <c r="LS2" s="338"/>
      <c r="LT2" s="338"/>
      <c r="LU2" s="338"/>
      <c r="LV2" s="338"/>
      <c r="LW2" s="338"/>
      <c r="LX2" s="338"/>
      <c r="LY2" s="338"/>
      <c r="LZ2" s="338"/>
      <c r="MA2" s="338"/>
      <c r="MB2" s="338"/>
      <c r="MC2" s="338"/>
      <c r="MD2" s="338"/>
      <c r="ME2" s="338"/>
      <c r="MF2" s="338"/>
      <c r="MG2" s="338"/>
      <c r="MH2" s="338"/>
      <c r="MI2" s="338"/>
      <c r="MJ2" s="338"/>
      <c r="MK2" s="338"/>
      <c r="ML2" s="338"/>
      <c r="MM2" s="338"/>
      <c r="MN2" s="338"/>
      <c r="MO2" s="338"/>
      <c r="MP2" s="338"/>
      <c r="MQ2" s="338"/>
      <c r="MR2" s="338"/>
      <c r="MS2" s="338"/>
      <c r="MT2" s="338"/>
      <c r="MU2" s="338"/>
      <c r="MV2" s="338"/>
      <c r="MW2" s="338"/>
      <c r="MX2" s="338"/>
      <c r="MY2" s="338"/>
      <c r="MZ2" s="338"/>
      <c r="NA2" s="338"/>
      <c r="NB2" s="338"/>
      <c r="NC2" s="338"/>
      <c r="ND2" s="338"/>
      <c r="NE2" s="338"/>
      <c r="NF2" s="338"/>
      <c r="NG2" s="338"/>
      <c r="NH2" s="338"/>
      <c r="NI2" s="338"/>
      <c r="NJ2" s="338"/>
      <c r="NK2" s="338"/>
      <c r="NL2" s="338"/>
      <c r="NM2" s="338"/>
      <c r="NN2" s="338"/>
      <c r="NO2" s="338"/>
      <c r="NP2" s="338"/>
      <c r="NQ2" s="338"/>
      <c r="NR2" s="338"/>
      <c r="NS2" s="338"/>
      <c r="NT2" s="338"/>
      <c r="NU2" s="338"/>
      <c r="NV2" s="338"/>
      <c r="NW2" s="338"/>
      <c r="NX2" s="338"/>
      <c r="NY2" s="338"/>
      <c r="NZ2" s="338"/>
      <c r="OA2" s="338"/>
      <c r="OB2" s="338"/>
      <c r="OC2" s="338"/>
      <c r="OD2" s="338"/>
      <c r="OE2" s="338"/>
      <c r="OF2" s="338"/>
      <c r="OG2" s="338"/>
      <c r="OH2" s="338"/>
      <c r="OI2" s="338"/>
      <c r="OJ2" s="338"/>
      <c r="OK2" s="338"/>
      <c r="OL2" s="338"/>
      <c r="OM2" s="338"/>
      <c r="ON2" s="338"/>
      <c r="OO2" s="338"/>
      <c r="OP2" s="338"/>
      <c r="OQ2" s="338"/>
      <c r="OR2" s="338"/>
      <c r="OS2" s="338"/>
      <c r="OT2" s="338"/>
      <c r="OU2" s="338"/>
      <c r="OV2" s="338"/>
      <c r="OW2" s="338"/>
      <c r="OX2" s="338"/>
      <c r="OY2" s="338"/>
      <c r="OZ2" s="338"/>
      <c r="PA2" s="338"/>
      <c r="PB2" s="338"/>
      <c r="PC2" s="338"/>
      <c r="PD2" s="338"/>
      <c r="PE2" s="338"/>
      <c r="PF2" s="338"/>
      <c r="PG2" s="338"/>
      <c r="PH2" s="338"/>
      <c r="PI2" s="338"/>
      <c r="PJ2" s="338"/>
      <c r="PK2" s="338"/>
      <c r="PL2" s="338"/>
      <c r="PM2" s="338"/>
      <c r="PN2" s="338"/>
      <c r="PO2" s="338"/>
      <c r="PP2" s="338"/>
      <c r="PQ2" s="338"/>
      <c r="PR2" s="338"/>
      <c r="PS2" s="338"/>
      <c r="PT2" s="338"/>
      <c r="PU2" s="338"/>
      <c r="PV2" s="338"/>
      <c r="PW2" s="338"/>
      <c r="PX2" s="338"/>
      <c r="PY2" s="338"/>
      <c r="PZ2" s="338"/>
      <c r="QA2" s="338"/>
      <c r="QB2" s="338"/>
      <c r="QC2" s="338"/>
      <c r="QD2" s="338"/>
      <c r="QE2" s="338"/>
      <c r="QF2" s="338"/>
      <c r="QG2" s="338"/>
      <c r="QH2" s="338"/>
      <c r="QI2" s="338"/>
      <c r="QJ2" s="338"/>
      <c r="QK2" s="338"/>
      <c r="QL2" s="338"/>
      <c r="QM2" s="338"/>
      <c r="QN2" s="338"/>
      <c r="QO2" s="338"/>
      <c r="QP2" s="338"/>
    </row>
    <row r="3" spans="1:458">
      <c r="A3" s="338"/>
      <c r="B3" s="168" t="s">
        <v>147</v>
      </c>
      <c r="C3" s="169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338"/>
      <c r="AL3" s="338"/>
      <c r="AM3" s="338"/>
      <c r="AN3" s="338"/>
      <c r="AO3" s="338"/>
      <c r="AP3" s="338"/>
      <c r="AQ3" s="338"/>
      <c r="AR3" s="338"/>
      <c r="AS3" s="338"/>
      <c r="AT3" s="338"/>
      <c r="AU3" s="338"/>
      <c r="AV3" s="338"/>
      <c r="AW3" s="338"/>
      <c r="AX3" s="338"/>
      <c r="AY3" s="338"/>
      <c r="AZ3" s="338"/>
      <c r="BA3" s="338"/>
      <c r="BB3" s="338"/>
      <c r="BC3" s="338"/>
      <c r="BD3" s="338"/>
      <c r="BE3" s="338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Q3" s="338"/>
      <c r="BR3" s="338"/>
      <c r="BS3" s="338"/>
      <c r="BT3" s="338"/>
      <c r="BU3" s="338"/>
      <c r="BV3" s="338"/>
      <c r="BW3" s="338"/>
      <c r="BX3" s="338"/>
      <c r="BY3" s="338"/>
      <c r="BZ3" s="338"/>
      <c r="CA3" s="338"/>
      <c r="CB3" s="338"/>
      <c r="CC3" s="338"/>
      <c r="CD3" s="338"/>
      <c r="CE3" s="338"/>
      <c r="CF3" s="338"/>
      <c r="CG3" s="338"/>
      <c r="CH3" s="338"/>
      <c r="CI3" s="338"/>
      <c r="CJ3" s="338"/>
      <c r="CK3" s="338"/>
      <c r="CL3" s="338"/>
      <c r="CM3" s="338"/>
      <c r="CN3" s="338"/>
      <c r="CO3" s="338"/>
      <c r="CP3" s="338"/>
      <c r="CQ3" s="338"/>
      <c r="CR3" s="338"/>
      <c r="CS3" s="338"/>
      <c r="CT3" s="338"/>
      <c r="CU3" s="338"/>
      <c r="CV3" s="338"/>
      <c r="CW3" s="338"/>
      <c r="CX3" s="338"/>
      <c r="CY3" s="338"/>
      <c r="CZ3" s="338"/>
      <c r="DA3" s="338"/>
      <c r="DB3" s="338"/>
      <c r="DC3" s="338"/>
      <c r="DD3" s="338"/>
      <c r="DE3" s="338"/>
      <c r="DF3" s="338"/>
      <c r="DG3" s="338"/>
      <c r="DH3" s="338"/>
      <c r="DI3" s="338"/>
      <c r="DJ3" s="338"/>
      <c r="DK3" s="338"/>
      <c r="DL3" s="338"/>
      <c r="DM3" s="338"/>
      <c r="DN3" s="338"/>
      <c r="DO3" s="338"/>
      <c r="DP3" s="338"/>
      <c r="DQ3" s="338"/>
      <c r="DR3" s="338"/>
      <c r="DS3" s="338"/>
      <c r="DT3" s="338"/>
      <c r="DU3" s="338"/>
      <c r="DV3" s="338"/>
      <c r="DW3" s="338"/>
      <c r="DX3" s="338"/>
      <c r="DY3" s="338"/>
      <c r="DZ3" s="338"/>
      <c r="EA3" s="338"/>
      <c r="EB3" s="338"/>
      <c r="EC3" s="338"/>
      <c r="ED3" s="338"/>
      <c r="EE3" s="338"/>
      <c r="EF3" s="338"/>
      <c r="EG3" s="338"/>
      <c r="EH3" s="338"/>
      <c r="EI3" s="338"/>
      <c r="EJ3" s="338"/>
      <c r="EK3" s="338"/>
      <c r="EL3" s="338"/>
      <c r="EM3" s="338"/>
      <c r="EN3" s="338"/>
      <c r="EO3" s="338"/>
      <c r="EP3" s="338"/>
      <c r="EQ3" s="338"/>
      <c r="ER3" s="338"/>
      <c r="ES3" s="338"/>
      <c r="ET3" s="338"/>
      <c r="EU3" s="338"/>
      <c r="EV3" s="338"/>
      <c r="EW3" s="338"/>
      <c r="EX3" s="338"/>
      <c r="EY3" s="338"/>
      <c r="EZ3" s="338"/>
      <c r="FA3" s="338"/>
      <c r="FB3" s="338"/>
      <c r="FC3" s="338"/>
      <c r="FD3" s="338"/>
      <c r="FE3" s="338"/>
      <c r="FF3" s="338"/>
      <c r="FG3" s="338"/>
      <c r="FH3" s="338"/>
      <c r="FI3" s="338"/>
      <c r="FJ3" s="338"/>
      <c r="FK3" s="338"/>
      <c r="FL3" s="338"/>
      <c r="FM3" s="338"/>
      <c r="FN3" s="338"/>
      <c r="FO3" s="338"/>
      <c r="FP3" s="338"/>
      <c r="FQ3" s="338"/>
      <c r="FR3" s="338"/>
      <c r="FS3" s="338"/>
      <c r="FT3" s="338"/>
      <c r="FU3" s="338"/>
      <c r="FV3" s="338"/>
      <c r="FW3" s="338"/>
      <c r="FX3" s="338"/>
      <c r="FY3" s="338"/>
      <c r="FZ3" s="338"/>
      <c r="GA3" s="338"/>
      <c r="GB3" s="338"/>
      <c r="GC3" s="338"/>
      <c r="GD3" s="338"/>
      <c r="GE3" s="338"/>
      <c r="GF3" s="338"/>
      <c r="GG3" s="338"/>
      <c r="GH3" s="338"/>
      <c r="GI3" s="338"/>
      <c r="GJ3" s="338"/>
      <c r="GK3" s="338"/>
      <c r="GL3" s="338"/>
      <c r="GM3" s="338"/>
      <c r="GN3" s="338"/>
      <c r="GO3" s="338"/>
      <c r="GP3" s="338"/>
      <c r="GQ3" s="338"/>
      <c r="GR3" s="338"/>
      <c r="GS3" s="338"/>
      <c r="GT3" s="338"/>
      <c r="GU3" s="338"/>
      <c r="GV3" s="338"/>
      <c r="GW3" s="338"/>
      <c r="GX3" s="338"/>
      <c r="GY3" s="338"/>
      <c r="GZ3" s="338"/>
      <c r="HA3" s="338"/>
      <c r="HB3" s="338"/>
      <c r="HC3" s="338"/>
      <c r="HD3" s="338"/>
      <c r="HE3" s="338"/>
      <c r="HF3" s="338"/>
      <c r="HG3" s="338"/>
      <c r="HH3" s="338"/>
      <c r="HI3" s="338"/>
      <c r="HJ3" s="338"/>
      <c r="HK3" s="338"/>
      <c r="HL3" s="338"/>
      <c r="HM3" s="338"/>
      <c r="HN3" s="338"/>
      <c r="HO3" s="338"/>
      <c r="HP3" s="338"/>
      <c r="HQ3" s="338"/>
      <c r="HR3" s="338"/>
      <c r="HS3" s="338"/>
      <c r="HT3" s="338"/>
      <c r="HU3" s="338"/>
      <c r="HV3" s="338"/>
      <c r="HW3" s="338"/>
      <c r="HX3" s="338"/>
      <c r="HY3" s="338"/>
      <c r="HZ3" s="338"/>
      <c r="IA3" s="338"/>
      <c r="IB3" s="338"/>
      <c r="IC3" s="338"/>
      <c r="ID3" s="338"/>
      <c r="IE3" s="338"/>
      <c r="IF3" s="338"/>
      <c r="IG3" s="338"/>
      <c r="IH3" s="338"/>
      <c r="II3" s="338"/>
      <c r="IJ3" s="338"/>
      <c r="IK3" s="338"/>
      <c r="IL3" s="338"/>
      <c r="IM3" s="338"/>
      <c r="IN3" s="338"/>
      <c r="IO3" s="338"/>
      <c r="IP3" s="338"/>
      <c r="IQ3" s="338"/>
      <c r="IR3" s="338"/>
      <c r="IS3" s="338"/>
      <c r="IT3" s="338"/>
      <c r="IU3" s="338"/>
      <c r="IV3" s="338"/>
      <c r="IW3" s="338"/>
      <c r="IX3" s="338"/>
      <c r="IY3" s="338"/>
      <c r="IZ3" s="338"/>
      <c r="JA3" s="338"/>
      <c r="JB3" s="338"/>
      <c r="JC3" s="338"/>
      <c r="JD3" s="338"/>
      <c r="JE3" s="338"/>
      <c r="JF3" s="338"/>
      <c r="JG3" s="338"/>
      <c r="JH3" s="338"/>
      <c r="JI3" s="338"/>
      <c r="JJ3" s="338"/>
      <c r="JK3" s="338"/>
      <c r="JL3" s="338"/>
      <c r="JM3" s="338"/>
      <c r="JN3" s="338"/>
      <c r="JO3" s="338"/>
      <c r="JP3" s="338"/>
      <c r="JQ3" s="338"/>
      <c r="JR3" s="338"/>
      <c r="JS3" s="338"/>
      <c r="JT3" s="338"/>
      <c r="JU3" s="338"/>
      <c r="JV3" s="338"/>
      <c r="JW3" s="338"/>
      <c r="JX3" s="338"/>
      <c r="JY3" s="338"/>
      <c r="JZ3" s="338"/>
      <c r="KA3" s="338"/>
      <c r="KB3" s="338"/>
      <c r="KC3" s="338"/>
      <c r="KD3" s="338"/>
      <c r="KE3" s="338"/>
      <c r="KF3" s="338"/>
      <c r="KG3" s="338"/>
      <c r="KH3" s="338"/>
      <c r="KI3" s="338"/>
      <c r="KJ3" s="338"/>
      <c r="KK3" s="338"/>
      <c r="KL3" s="338"/>
      <c r="KM3" s="338"/>
      <c r="KN3" s="338"/>
      <c r="KO3" s="338"/>
      <c r="KP3" s="338"/>
      <c r="KQ3" s="338"/>
      <c r="KR3" s="338"/>
      <c r="KS3" s="338"/>
      <c r="KT3" s="338"/>
      <c r="KU3" s="338"/>
      <c r="KV3" s="338"/>
      <c r="KW3" s="338"/>
      <c r="KX3" s="338"/>
      <c r="KY3" s="338"/>
      <c r="KZ3" s="338"/>
      <c r="LA3" s="338"/>
      <c r="LB3" s="338"/>
      <c r="LC3" s="338"/>
      <c r="LD3" s="338"/>
      <c r="LE3" s="338"/>
      <c r="LF3" s="338"/>
      <c r="LG3" s="338"/>
      <c r="LH3" s="338"/>
      <c r="LI3" s="338"/>
      <c r="LJ3" s="338"/>
      <c r="LK3" s="338"/>
      <c r="LL3" s="338"/>
      <c r="LM3" s="338"/>
      <c r="LN3" s="338"/>
      <c r="LO3" s="338"/>
      <c r="LP3" s="338"/>
      <c r="LQ3" s="338"/>
      <c r="LR3" s="338"/>
      <c r="LS3" s="338"/>
      <c r="LT3" s="338"/>
      <c r="LU3" s="338"/>
      <c r="LV3" s="338"/>
      <c r="LW3" s="338"/>
      <c r="LX3" s="338"/>
      <c r="LY3" s="338"/>
      <c r="LZ3" s="338"/>
      <c r="MA3" s="338"/>
      <c r="MB3" s="338"/>
      <c r="MC3" s="338"/>
      <c r="MD3" s="338"/>
      <c r="ME3" s="338"/>
      <c r="MF3" s="338"/>
      <c r="MG3" s="338"/>
      <c r="MH3" s="338"/>
      <c r="MI3" s="338"/>
      <c r="MJ3" s="338"/>
      <c r="MK3" s="338"/>
      <c r="ML3" s="338"/>
      <c r="MM3" s="338"/>
      <c r="MN3" s="338"/>
      <c r="MO3" s="338"/>
      <c r="MP3" s="338"/>
      <c r="MQ3" s="338"/>
      <c r="MR3" s="338"/>
      <c r="MS3" s="338"/>
      <c r="MT3" s="338"/>
      <c r="MU3" s="338"/>
      <c r="MV3" s="338"/>
      <c r="MW3" s="338"/>
      <c r="MX3" s="338"/>
      <c r="MY3" s="338"/>
      <c r="MZ3" s="338"/>
      <c r="NA3" s="338"/>
      <c r="NB3" s="338"/>
      <c r="NC3" s="338"/>
      <c r="ND3" s="338"/>
      <c r="NE3" s="338"/>
      <c r="NF3" s="338"/>
      <c r="NG3" s="338"/>
      <c r="NH3" s="338"/>
      <c r="NI3" s="338"/>
      <c r="NJ3" s="338"/>
      <c r="NK3" s="338"/>
      <c r="NL3" s="338"/>
      <c r="NM3" s="338"/>
      <c r="NN3" s="338"/>
      <c r="NO3" s="338"/>
      <c r="NP3" s="338"/>
      <c r="NQ3" s="338"/>
      <c r="NR3" s="338"/>
      <c r="NS3" s="338"/>
      <c r="NT3" s="338"/>
      <c r="NU3" s="338"/>
      <c r="NV3" s="338"/>
      <c r="NW3" s="338"/>
      <c r="NX3" s="338"/>
      <c r="NY3" s="338"/>
      <c r="NZ3" s="338"/>
      <c r="OA3" s="338"/>
      <c r="OB3" s="338"/>
      <c r="OC3" s="338"/>
      <c r="OD3" s="338"/>
      <c r="OE3" s="338"/>
      <c r="OF3" s="338"/>
      <c r="OG3" s="338"/>
      <c r="OH3" s="338"/>
      <c r="OI3" s="338"/>
      <c r="OJ3" s="338"/>
      <c r="OK3" s="338"/>
      <c r="OL3" s="338"/>
      <c r="OM3" s="338"/>
      <c r="ON3" s="338"/>
      <c r="OO3" s="338"/>
      <c r="OP3" s="338"/>
      <c r="OQ3" s="338"/>
      <c r="OR3" s="338"/>
      <c r="OS3" s="338"/>
      <c r="OT3" s="338"/>
      <c r="OU3" s="338"/>
      <c r="OV3" s="338"/>
      <c r="OW3" s="338"/>
      <c r="OX3" s="338"/>
      <c r="OY3" s="338"/>
      <c r="OZ3" s="338"/>
      <c r="PA3" s="338"/>
      <c r="PB3" s="338"/>
      <c r="PC3" s="338"/>
      <c r="PD3" s="338"/>
      <c r="PE3" s="338"/>
      <c r="PF3" s="338"/>
      <c r="PG3" s="338"/>
      <c r="PH3" s="338"/>
      <c r="PI3" s="338"/>
      <c r="PJ3" s="338"/>
      <c r="PK3" s="338"/>
      <c r="PL3" s="338"/>
      <c r="PM3" s="338"/>
      <c r="PN3" s="338"/>
      <c r="PO3" s="338"/>
      <c r="PP3" s="338"/>
      <c r="PQ3" s="338"/>
      <c r="PR3" s="338"/>
      <c r="PS3" s="338"/>
      <c r="PT3" s="338"/>
      <c r="PU3" s="338"/>
      <c r="PV3" s="338"/>
      <c r="PW3" s="338"/>
      <c r="PX3" s="338"/>
      <c r="PY3" s="338"/>
      <c r="PZ3" s="338"/>
      <c r="QA3" s="338"/>
      <c r="QB3" s="338"/>
      <c r="QC3" s="338"/>
      <c r="QD3" s="338"/>
      <c r="QE3" s="338"/>
      <c r="QF3" s="338"/>
      <c r="QG3" s="338"/>
      <c r="QH3" s="338"/>
      <c r="QI3" s="338"/>
      <c r="QJ3" s="338"/>
      <c r="QK3" s="338"/>
      <c r="QL3" s="338"/>
      <c r="QM3" s="338"/>
      <c r="QN3" s="338"/>
      <c r="QO3" s="338"/>
      <c r="QP3" s="338"/>
    </row>
    <row r="4" spans="1:458" ht="11.25" customHeight="1">
      <c r="A4" s="338"/>
      <c r="B4" s="168"/>
      <c r="C4" s="169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338"/>
      <c r="BM4" s="338"/>
      <c r="BN4" s="338"/>
      <c r="BO4" s="338"/>
      <c r="BP4" s="338"/>
      <c r="BQ4" s="338"/>
      <c r="BR4" s="338"/>
      <c r="BS4" s="338"/>
      <c r="BT4" s="338"/>
      <c r="BU4" s="338"/>
      <c r="BV4" s="338"/>
      <c r="BW4" s="338"/>
      <c r="BX4" s="338"/>
      <c r="BY4" s="338"/>
      <c r="BZ4" s="338"/>
      <c r="CA4" s="338"/>
      <c r="CB4" s="338"/>
      <c r="CC4" s="338"/>
      <c r="CD4" s="338"/>
      <c r="CE4" s="338"/>
      <c r="CF4" s="338"/>
      <c r="CG4" s="338"/>
      <c r="CH4" s="338"/>
      <c r="CI4" s="338"/>
      <c r="CJ4" s="338"/>
      <c r="CK4" s="338"/>
      <c r="CL4" s="338"/>
      <c r="CM4" s="338"/>
      <c r="CN4" s="338"/>
      <c r="CO4" s="338"/>
      <c r="CP4" s="338"/>
      <c r="CQ4" s="338"/>
      <c r="CR4" s="338"/>
      <c r="CS4" s="338"/>
      <c r="CT4" s="338"/>
      <c r="CU4" s="338"/>
      <c r="CV4" s="338"/>
      <c r="CW4" s="338"/>
      <c r="CX4" s="338"/>
      <c r="CY4" s="338"/>
      <c r="CZ4" s="338"/>
      <c r="DA4" s="338"/>
      <c r="DB4" s="338"/>
      <c r="DC4" s="338"/>
      <c r="DD4" s="338"/>
      <c r="DE4" s="338"/>
      <c r="DF4" s="338"/>
      <c r="DG4" s="338"/>
      <c r="DH4" s="338"/>
      <c r="DI4" s="338"/>
      <c r="DJ4" s="338"/>
      <c r="DK4" s="338"/>
      <c r="DL4" s="338"/>
      <c r="DM4" s="338"/>
      <c r="DN4" s="338"/>
      <c r="DO4" s="338"/>
      <c r="DP4" s="338"/>
      <c r="DQ4" s="338"/>
      <c r="DR4" s="338"/>
      <c r="DS4" s="338"/>
      <c r="DT4" s="338"/>
      <c r="DU4" s="338"/>
      <c r="DV4" s="338"/>
      <c r="DW4" s="338"/>
      <c r="DX4" s="338"/>
      <c r="DY4" s="338"/>
      <c r="DZ4" s="338"/>
      <c r="EA4" s="338"/>
      <c r="EB4" s="338"/>
      <c r="EC4" s="338"/>
      <c r="ED4" s="338"/>
      <c r="EE4" s="338"/>
      <c r="EF4" s="338"/>
      <c r="EG4" s="338"/>
      <c r="EH4" s="338"/>
      <c r="EI4" s="338"/>
      <c r="EJ4" s="338"/>
      <c r="EK4" s="338"/>
      <c r="EL4" s="338"/>
      <c r="EM4" s="338"/>
      <c r="EN4" s="338"/>
      <c r="EO4" s="338"/>
      <c r="EP4" s="338"/>
      <c r="EQ4" s="338"/>
      <c r="ER4" s="338"/>
      <c r="ES4" s="338"/>
      <c r="ET4" s="338"/>
      <c r="EU4" s="338"/>
      <c r="EV4" s="338"/>
      <c r="EW4" s="338"/>
      <c r="EX4" s="338"/>
      <c r="EY4" s="338"/>
      <c r="EZ4" s="338"/>
      <c r="FA4" s="338"/>
      <c r="FB4" s="338"/>
      <c r="FC4" s="338"/>
      <c r="FD4" s="338"/>
      <c r="FE4" s="338"/>
      <c r="FF4" s="338"/>
      <c r="FG4" s="338"/>
      <c r="FH4" s="338"/>
      <c r="FI4" s="338"/>
      <c r="FJ4" s="338"/>
      <c r="FK4" s="338"/>
      <c r="FL4" s="338"/>
      <c r="FM4" s="338"/>
      <c r="FN4" s="338"/>
      <c r="FO4" s="338"/>
      <c r="FP4" s="338"/>
      <c r="FQ4" s="338"/>
      <c r="FR4" s="338"/>
      <c r="FS4" s="338"/>
      <c r="FT4" s="338"/>
      <c r="FU4" s="338"/>
      <c r="FV4" s="338"/>
      <c r="FW4" s="338"/>
      <c r="FX4" s="338"/>
      <c r="FY4" s="338"/>
      <c r="FZ4" s="338"/>
      <c r="GA4" s="338"/>
      <c r="GB4" s="338"/>
      <c r="GC4" s="338"/>
      <c r="GD4" s="338"/>
      <c r="GE4" s="338"/>
      <c r="GF4" s="338"/>
      <c r="GG4" s="338"/>
      <c r="GH4" s="338"/>
      <c r="GI4" s="338"/>
      <c r="GJ4" s="338"/>
      <c r="GK4" s="338"/>
      <c r="GL4" s="338"/>
      <c r="GM4" s="338"/>
      <c r="GN4" s="338"/>
      <c r="GO4" s="338"/>
      <c r="GP4" s="338"/>
      <c r="GQ4" s="338"/>
      <c r="GR4" s="338"/>
      <c r="GS4" s="338"/>
      <c r="GT4" s="338"/>
      <c r="GU4" s="338"/>
      <c r="GV4" s="338"/>
      <c r="GW4" s="338"/>
      <c r="GX4" s="338"/>
      <c r="GY4" s="338"/>
      <c r="GZ4" s="338"/>
      <c r="HA4" s="338"/>
      <c r="HB4" s="338"/>
      <c r="HC4" s="338"/>
      <c r="HD4" s="338"/>
      <c r="HE4" s="338"/>
      <c r="HF4" s="338"/>
      <c r="HG4" s="338"/>
      <c r="HH4" s="338"/>
      <c r="HI4" s="338"/>
      <c r="HJ4" s="338"/>
      <c r="HK4" s="338"/>
      <c r="HL4" s="338"/>
      <c r="HM4" s="338"/>
      <c r="HN4" s="338"/>
      <c r="HO4" s="338"/>
      <c r="HP4" s="338"/>
      <c r="HQ4" s="338"/>
      <c r="HR4" s="338"/>
      <c r="HS4" s="338"/>
      <c r="HT4" s="338"/>
      <c r="HU4" s="338"/>
      <c r="HV4" s="338"/>
      <c r="HW4" s="338"/>
      <c r="HX4" s="338"/>
      <c r="HY4" s="338"/>
      <c r="HZ4" s="338"/>
      <c r="IA4" s="338"/>
      <c r="IB4" s="338"/>
      <c r="IC4" s="338"/>
      <c r="ID4" s="338"/>
      <c r="IE4" s="338"/>
      <c r="IF4" s="338"/>
      <c r="IG4" s="338"/>
      <c r="IH4" s="338"/>
      <c r="II4" s="338"/>
      <c r="IJ4" s="338"/>
      <c r="IK4" s="338"/>
      <c r="IL4" s="338"/>
      <c r="IM4" s="338"/>
      <c r="IN4" s="338"/>
      <c r="IO4" s="338"/>
      <c r="IP4" s="338"/>
      <c r="IQ4" s="338"/>
      <c r="IR4" s="338"/>
      <c r="IS4" s="338"/>
      <c r="IT4" s="338"/>
      <c r="IU4" s="338"/>
      <c r="IV4" s="338"/>
      <c r="IW4" s="338"/>
      <c r="IX4" s="338"/>
      <c r="IY4" s="338"/>
      <c r="IZ4" s="338"/>
      <c r="JA4" s="338"/>
      <c r="JB4" s="338"/>
      <c r="JC4" s="338"/>
      <c r="JD4" s="338"/>
      <c r="JE4" s="338"/>
      <c r="JF4" s="338"/>
      <c r="JG4" s="338"/>
      <c r="JH4" s="338"/>
      <c r="JI4" s="338"/>
      <c r="JJ4" s="338"/>
      <c r="JK4" s="338"/>
      <c r="JL4" s="338"/>
      <c r="JM4" s="338"/>
      <c r="JN4" s="338"/>
      <c r="JO4" s="338"/>
      <c r="JP4" s="338"/>
      <c r="JQ4" s="338"/>
      <c r="JR4" s="338"/>
      <c r="JS4" s="338"/>
      <c r="JT4" s="338"/>
      <c r="JU4" s="338"/>
      <c r="JV4" s="338"/>
      <c r="JW4" s="338"/>
      <c r="JX4" s="338"/>
      <c r="JY4" s="338"/>
      <c r="JZ4" s="338"/>
      <c r="KA4" s="338"/>
      <c r="KB4" s="338"/>
      <c r="KC4" s="338"/>
      <c r="KD4" s="338"/>
      <c r="KE4" s="338"/>
      <c r="KF4" s="338"/>
      <c r="KG4" s="338"/>
      <c r="KH4" s="338"/>
      <c r="KI4" s="338"/>
      <c r="KJ4" s="338"/>
      <c r="KK4" s="338"/>
      <c r="KL4" s="338"/>
      <c r="KM4" s="338"/>
      <c r="KN4" s="338"/>
      <c r="KO4" s="338"/>
      <c r="KP4" s="338"/>
      <c r="KQ4" s="338"/>
      <c r="KR4" s="338"/>
      <c r="KS4" s="338"/>
      <c r="KT4" s="338"/>
      <c r="KU4" s="338"/>
      <c r="KV4" s="338"/>
      <c r="KW4" s="338"/>
      <c r="KX4" s="338"/>
      <c r="KY4" s="338"/>
      <c r="KZ4" s="338"/>
      <c r="LA4" s="338"/>
      <c r="LB4" s="338"/>
      <c r="LC4" s="338"/>
      <c r="LD4" s="338"/>
      <c r="LE4" s="338"/>
      <c r="LF4" s="338"/>
      <c r="LG4" s="338"/>
      <c r="LH4" s="338"/>
      <c r="LI4" s="338"/>
      <c r="LJ4" s="338"/>
      <c r="LK4" s="338"/>
      <c r="LL4" s="338"/>
      <c r="LM4" s="338"/>
      <c r="LN4" s="338"/>
      <c r="LO4" s="338"/>
      <c r="LP4" s="338"/>
      <c r="LQ4" s="338"/>
      <c r="LR4" s="338"/>
      <c r="LS4" s="338"/>
      <c r="LT4" s="338"/>
      <c r="LU4" s="338"/>
      <c r="LV4" s="338"/>
      <c r="LW4" s="338"/>
      <c r="LX4" s="338"/>
      <c r="LY4" s="338"/>
      <c r="LZ4" s="338"/>
      <c r="MA4" s="338"/>
      <c r="MB4" s="338"/>
      <c r="MC4" s="338"/>
      <c r="MD4" s="338"/>
      <c r="ME4" s="338"/>
      <c r="MF4" s="338"/>
      <c r="MG4" s="338"/>
      <c r="MH4" s="338"/>
      <c r="MI4" s="338"/>
      <c r="MJ4" s="338"/>
      <c r="MK4" s="338"/>
      <c r="ML4" s="338"/>
      <c r="MM4" s="338"/>
      <c r="MN4" s="338"/>
      <c r="MO4" s="338"/>
      <c r="MP4" s="338"/>
      <c r="MQ4" s="338"/>
      <c r="MR4" s="338"/>
      <c r="MS4" s="338"/>
      <c r="MT4" s="338"/>
      <c r="MU4" s="338"/>
      <c r="MV4" s="338"/>
      <c r="MW4" s="338"/>
      <c r="MX4" s="338"/>
      <c r="MY4" s="338"/>
      <c r="MZ4" s="338"/>
      <c r="NA4" s="338"/>
      <c r="NB4" s="338"/>
      <c r="NC4" s="338"/>
      <c r="ND4" s="338"/>
      <c r="NE4" s="338"/>
      <c r="NF4" s="338"/>
      <c r="NG4" s="338"/>
      <c r="NH4" s="338"/>
      <c r="NI4" s="338"/>
      <c r="NJ4" s="338"/>
      <c r="NK4" s="338"/>
      <c r="NL4" s="338"/>
      <c r="NM4" s="338"/>
      <c r="NN4" s="338"/>
      <c r="NO4" s="338"/>
      <c r="NP4" s="338"/>
      <c r="NQ4" s="338"/>
      <c r="NR4" s="338"/>
      <c r="NS4" s="338"/>
      <c r="NT4" s="338"/>
      <c r="NU4" s="338"/>
      <c r="NV4" s="338"/>
      <c r="NW4" s="338"/>
      <c r="NX4" s="338"/>
      <c r="NY4" s="338"/>
      <c r="NZ4" s="338"/>
      <c r="OA4" s="338"/>
      <c r="OB4" s="338"/>
      <c r="OC4" s="338"/>
      <c r="OD4" s="338"/>
      <c r="OE4" s="338"/>
      <c r="OF4" s="338"/>
      <c r="OG4" s="338"/>
      <c r="OH4" s="338"/>
      <c r="OI4" s="338"/>
      <c r="OJ4" s="338"/>
      <c r="OK4" s="338"/>
      <c r="OL4" s="338"/>
      <c r="OM4" s="338"/>
      <c r="ON4" s="338"/>
      <c r="OO4" s="338"/>
      <c r="OP4" s="338"/>
      <c r="OQ4" s="338"/>
      <c r="OR4" s="338"/>
      <c r="OS4" s="338"/>
      <c r="OT4" s="338"/>
      <c r="OU4" s="338"/>
      <c r="OV4" s="338"/>
      <c r="OW4" s="338"/>
      <c r="OX4" s="338"/>
      <c r="OY4" s="338"/>
      <c r="OZ4" s="338"/>
      <c r="PA4" s="338"/>
      <c r="PB4" s="338"/>
      <c r="PC4" s="338"/>
      <c r="PD4" s="338"/>
      <c r="PE4" s="338"/>
      <c r="PF4" s="338"/>
      <c r="PG4" s="338"/>
      <c r="PH4" s="338"/>
      <c r="PI4" s="338"/>
      <c r="PJ4" s="338"/>
      <c r="PK4" s="338"/>
      <c r="PL4" s="338"/>
      <c r="PM4" s="338"/>
      <c r="PN4" s="338"/>
      <c r="PO4" s="338"/>
      <c r="PP4" s="338"/>
      <c r="PQ4" s="338"/>
      <c r="PR4" s="338"/>
      <c r="PS4" s="338"/>
      <c r="PT4" s="338"/>
      <c r="PU4" s="338"/>
      <c r="PV4" s="338"/>
      <c r="PW4" s="338"/>
      <c r="PX4" s="338"/>
      <c r="PY4" s="338"/>
      <c r="PZ4" s="338"/>
      <c r="QA4" s="338"/>
      <c r="QB4" s="338"/>
      <c r="QC4" s="338"/>
      <c r="QD4" s="338"/>
      <c r="QE4" s="338"/>
      <c r="QF4" s="338"/>
      <c r="QG4" s="338"/>
      <c r="QH4" s="338"/>
      <c r="QI4" s="338"/>
      <c r="QJ4" s="338"/>
      <c r="QK4" s="338"/>
      <c r="QL4" s="338"/>
      <c r="QM4" s="338"/>
      <c r="QN4" s="338"/>
      <c r="QO4" s="338"/>
      <c r="QP4" s="338"/>
    </row>
    <row r="5" spans="1:458" ht="15.75" thickBot="1">
      <c r="A5" s="338"/>
      <c r="B5" s="170" t="s">
        <v>1132</v>
      </c>
      <c r="C5" s="167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8"/>
      <c r="AC5" s="338"/>
      <c r="AD5" s="338"/>
      <c r="AE5" s="338"/>
      <c r="AF5" s="338"/>
      <c r="AG5" s="338"/>
      <c r="AH5" s="338"/>
      <c r="AI5" s="338"/>
      <c r="AJ5" s="338"/>
      <c r="AK5" s="338"/>
      <c r="AL5" s="338"/>
      <c r="AM5" s="338"/>
      <c r="AN5" s="338"/>
      <c r="AO5" s="338"/>
      <c r="AP5" s="338"/>
      <c r="AQ5" s="338"/>
      <c r="AR5" s="338"/>
      <c r="AS5" s="338"/>
      <c r="AT5" s="338"/>
      <c r="AU5" s="338"/>
      <c r="AV5" s="338"/>
      <c r="AW5" s="338"/>
      <c r="AX5" s="338"/>
      <c r="AY5" s="338"/>
      <c r="AZ5" s="338"/>
      <c r="BA5" s="338"/>
      <c r="BB5" s="338"/>
      <c r="BC5" s="338"/>
      <c r="BD5" s="338"/>
      <c r="BE5" s="338"/>
      <c r="BF5" s="338"/>
      <c r="BG5" s="338"/>
      <c r="BH5" s="338"/>
      <c r="BI5" s="338"/>
      <c r="BJ5" s="338"/>
      <c r="BK5" s="338"/>
      <c r="BL5" s="338"/>
      <c r="BM5" s="338"/>
      <c r="BN5" s="338"/>
      <c r="BO5" s="338"/>
      <c r="BP5" s="338"/>
      <c r="BQ5" s="338"/>
      <c r="BR5" s="338"/>
      <c r="BS5" s="338"/>
      <c r="BT5" s="338"/>
      <c r="BU5" s="338"/>
      <c r="BV5" s="338"/>
      <c r="BW5" s="338"/>
      <c r="BX5" s="338"/>
      <c r="BY5" s="338"/>
      <c r="BZ5" s="338"/>
      <c r="CA5" s="338"/>
      <c r="CB5" s="338"/>
      <c r="CC5" s="338"/>
      <c r="CD5" s="338"/>
      <c r="CE5" s="338"/>
      <c r="CF5" s="338"/>
      <c r="CG5" s="338"/>
      <c r="CH5" s="338"/>
      <c r="CI5" s="338"/>
      <c r="CJ5" s="338"/>
      <c r="CK5" s="338"/>
      <c r="CL5" s="338"/>
      <c r="CM5" s="338"/>
      <c r="CN5" s="338"/>
      <c r="CO5" s="338"/>
      <c r="CP5" s="338"/>
      <c r="CQ5" s="338"/>
      <c r="CR5" s="338"/>
      <c r="CS5" s="338"/>
      <c r="CT5" s="338"/>
      <c r="CU5" s="338"/>
      <c r="CV5" s="338"/>
      <c r="CW5" s="338"/>
      <c r="CX5" s="338"/>
      <c r="CY5" s="338"/>
      <c r="CZ5" s="338"/>
      <c r="DA5" s="338"/>
      <c r="DB5" s="338"/>
      <c r="DC5" s="338"/>
      <c r="DD5" s="338"/>
      <c r="DE5" s="338"/>
      <c r="DF5" s="338"/>
      <c r="DG5" s="338"/>
      <c r="DH5" s="338"/>
      <c r="DI5" s="338"/>
      <c r="DJ5" s="338"/>
      <c r="DK5" s="338"/>
      <c r="DL5" s="338"/>
      <c r="DM5" s="338"/>
      <c r="DN5" s="338"/>
      <c r="DO5" s="338"/>
      <c r="DP5" s="338"/>
      <c r="DQ5" s="338"/>
      <c r="DR5" s="338"/>
      <c r="DS5" s="338"/>
      <c r="DT5" s="338"/>
      <c r="DU5" s="338"/>
      <c r="DV5" s="338"/>
      <c r="DW5" s="338"/>
      <c r="DX5" s="338"/>
      <c r="DY5" s="338"/>
      <c r="DZ5" s="338"/>
      <c r="EA5" s="338"/>
      <c r="EB5" s="338"/>
      <c r="EC5" s="338"/>
      <c r="ED5" s="338"/>
      <c r="EE5" s="338"/>
      <c r="EF5" s="338"/>
      <c r="EG5" s="338"/>
      <c r="EH5" s="338"/>
      <c r="EI5" s="338"/>
      <c r="EJ5" s="338"/>
      <c r="EK5" s="338"/>
      <c r="EL5" s="338"/>
      <c r="EM5" s="338"/>
      <c r="EN5" s="338"/>
      <c r="EO5" s="338"/>
      <c r="EP5" s="338"/>
      <c r="EQ5" s="338"/>
      <c r="ER5" s="338"/>
      <c r="ES5" s="338"/>
      <c r="ET5" s="338"/>
      <c r="EU5" s="338"/>
      <c r="EV5" s="338"/>
      <c r="EW5" s="338"/>
      <c r="EX5" s="338"/>
      <c r="EY5" s="338"/>
      <c r="EZ5" s="338"/>
      <c r="FA5" s="338"/>
      <c r="FB5" s="338"/>
      <c r="FC5" s="338"/>
      <c r="FD5" s="338"/>
      <c r="FE5" s="338"/>
      <c r="FF5" s="338"/>
      <c r="FG5" s="338"/>
      <c r="FH5" s="338"/>
      <c r="FI5" s="338"/>
      <c r="FJ5" s="338"/>
      <c r="FK5" s="338"/>
      <c r="FL5" s="338"/>
      <c r="FM5" s="338"/>
      <c r="FN5" s="338"/>
      <c r="FO5" s="338"/>
      <c r="FP5" s="338"/>
      <c r="FQ5" s="338"/>
      <c r="FR5" s="338"/>
      <c r="FS5" s="338"/>
      <c r="FT5" s="338"/>
      <c r="FU5" s="338"/>
      <c r="FV5" s="338"/>
      <c r="FW5" s="338"/>
      <c r="FX5" s="338"/>
      <c r="FY5" s="338"/>
      <c r="FZ5" s="338"/>
      <c r="GA5" s="338"/>
      <c r="GB5" s="338"/>
      <c r="GC5" s="338"/>
      <c r="GD5" s="338"/>
      <c r="GE5" s="338"/>
      <c r="GF5" s="338"/>
      <c r="GG5" s="338"/>
      <c r="GH5" s="338"/>
      <c r="GI5" s="338"/>
      <c r="GJ5" s="338"/>
      <c r="GK5" s="338"/>
      <c r="GL5" s="338"/>
      <c r="GM5" s="338"/>
      <c r="GN5" s="338"/>
      <c r="GO5" s="338"/>
      <c r="GP5" s="338"/>
      <c r="GQ5" s="338"/>
      <c r="GR5" s="338"/>
      <c r="GS5" s="338"/>
      <c r="GT5" s="338"/>
      <c r="GU5" s="338"/>
      <c r="GV5" s="338"/>
      <c r="GW5" s="338"/>
      <c r="GX5" s="338"/>
      <c r="GY5" s="338"/>
      <c r="GZ5" s="338"/>
      <c r="HA5" s="338"/>
      <c r="HB5" s="338"/>
      <c r="HC5" s="338"/>
      <c r="HD5" s="338"/>
      <c r="HE5" s="338"/>
      <c r="HF5" s="338"/>
      <c r="HG5" s="338"/>
      <c r="HH5" s="338"/>
      <c r="HI5" s="338"/>
      <c r="HJ5" s="338"/>
      <c r="HK5" s="338"/>
      <c r="HL5" s="338"/>
      <c r="HM5" s="338"/>
      <c r="HN5" s="338"/>
      <c r="HO5" s="338"/>
      <c r="HP5" s="338"/>
      <c r="HQ5" s="338"/>
      <c r="HR5" s="338"/>
      <c r="HS5" s="338"/>
      <c r="HT5" s="338"/>
      <c r="HU5" s="338"/>
      <c r="HV5" s="338"/>
      <c r="HW5" s="338"/>
      <c r="HX5" s="338"/>
      <c r="HY5" s="338"/>
      <c r="HZ5" s="338"/>
      <c r="IA5" s="338"/>
      <c r="IB5" s="338"/>
      <c r="IC5" s="338"/>
      <c r="ID5" s="338"/>
      <c r="IE5" s="338"/>
      <c r="IF5" s="338"/>
      <c r="IG5" s="338"/>
      <c r="IH5" s="338"/>
      <c r="II5" s="338"/>
      <c r="IJ5" s="338"/>
      <c r="IK5" s="338"/>
      <c r="IL5" s="338"/>
      <c r="IM5" s="338"/>
      <c r="IN5" s="338"/>
      <c r="IO5" s="338"/>
      <c r="IP5" s="338"/>
      <c r="IQ5" s="338"/>
      <c r="IR5" s="338"/>
      <c r="IS5" s="338"/>
      <c r="IT5" s="338"/>
      <c r="IU5" s="338"/>
      <c r="IV5" s="338"/>
      <c r="IW5" s="338"/>
      <c r="IX5" s="338"/>
      <c r="IY5" s="338"/>
      <c r="IZ5" s="338"/>
      <c r="JA5" s="338"/>
      <c r="JB5" s="338"/>
      <c r="JC5" s="338"/>
      <c r="JD5" s="338"/>
      <c r="JE5" s="338"/>
      <c r="JF5" s="338"/>
      <c r="JG5" s="338"/>
      <c r="JH5" s="338"/>
      <c r="JI5" s="338"/>
      <c r="JJ5" s="338"/>
      <c r="JK5" s="338"/>
      <c r="JL5" s="338"/>
      <c r="JM5" s="338"/>
      <c r="JN5" s="338"/>
      <c r="JO5" s="338"/>
      <c r="JP5" s="338"/>
      <c r="JQ5" s="338"/>
      <c r="JR5" s="338"/>
      <c r="JS5" s="338"/>
      <c r="JT5" s="338"/>
      <c r="JU5" s="338"/>
      <c r="JV5" s="338"/>
      <c r="JW5" s="338"/>
      <c r="JX5" s="338"/>
      <c r="JY5" s="338"/>
      <c r="JZ5" s="338"/>
      <c r="KA5" s="338"/>
      <c r="KB5" s="338"/>
      <c r="KC5" s="338"/>
      <c r="KD5" s="338"/>
      <c r="KE5" s="338"/>
      <c r="KF5" s="338"/>
      <c r="KG5" s="338"/>
      <c r="KH5" s="338"/>
      <c r="KI5" s="338"/>
      <c r="KJ5" s="338"/>
      <c r="KK5" s="338"/>
      <c r="KL5" s="338"/>
      <c r="KM5" s="338"/>
      <c r="KN5" s="338"/>
      <c r="KO5" s="338"/>
      <c r="KP5" s="338"/>
      <c r="KQ5" s="338"/>
      <c r="KR5" s="338"/>
      <c r="KS5" s="338"/>
      <c r="KT5" s="338"/>
      <c r="KU5" s="338"/>
      <c r="KV5" s="338"/>
      <c r="KW5" s="338"/>
      <c r="KX5" s="338"/>
      <c r="KY5" s="338"/>
      <c r="KZ5" s="338"/>
      <c r="LA5" s="338"/>
      <c r="LB5" s="338"/>
      <c r="LC5" s="338"/>
      <c r="LD5" s="338"/>
      <c r="LE5" s="338"/>
      <c r="LF5" s="338"/>
      <c r="LG5" s="338"/>
      <c r="LH5" s="338"/>
      <c r="LI5" s="338"/>
      <c r="LJ5" s="338"/>
      <c r="LK5" s="338"/>
      <c r="LL5" s="338"/>
      <c r="LM5" s="338"/>
      <c r="LN5" s="338"/>
      <c r="LO5" s="338"/>
      <c r="LP5" s="338"/>
      <c r="LQ5" s="338"/>
      <c r="LR5" s="338"/>
      <c r="LS5" s="338"/>
      <c r="LT5" s="338"/>
      <c r="LU5" s="338"/>
      <c r="LV5" s="338"/>
      <c r="LW5" s="338"/>
      <c r="LX5" s="338"/>
      <c r="LY5" s="338"/>
      <c r="LZ5" s="338"/>
      <c r="MA5" s="338"/>
      <c r="MB5" s="338"/>
      <c r="MC5" s="338"/>
      <c r="MD5" s="338"/>
      <c r="ME5" s="338"/>
      <c r="MF5" s="338"/>
      <c r="MG5" s="338"/>
      <c r="MH5" s="338"/>
      <c r="MI5" s="338"/>
      <c r="MJ5" s="338"/>
      <c r="MK5" s="338"/>
      <c r="ML5" s="338"/>
      <c r="MM5" s="338"/>
      <c r="MN5" s="338"/>
      <c r="MO5" s="338"/>
      <c r="MP5" s="338"/>
      <c r="MQ5" s="338"/>
      <c r="MR5" s="338"/>
      <c r="MS5" s="338"/>
      <c r="MT5" s="338"/>
      <c r="MU5" s="338"/>
      <c r="MV5" s="338"/>
      <c r="MW5" s="338"/>
      <c r="MX5" s="338"/>
      <c r="MY5" s="338"/>
      <c r="MZ5" s="338"/>
      <c r="NA5" s="338"/>
      <c r="NB5" s="338"/>
      <c r="NC5" s="338"/>
      <c r="ND5" s="338"/>
      <c r="NE5" s="338"/>
      <c r="NF5" s="338"/>
      <c r="NG5" s="338"/>
      <c r="NH5" s="338"/>
      <c r="NI5" s="338"/>
      <c r="NJ5" s="338"/>
      <c r="NK5" s="338"/>
      <c r="NL5" s="338"/>
      <c r="NM5" s="338"/>
      <c r="NN5" s="338"/>
      <c r="NO5" s="338"/>
      <c r="NP5" s="338"/>
      <c r="NQ5" s="338"/>
      <c r="NR5" s="338"/>
      <c r="NS5" s="338"/>
      <c r="NT5" s="338"/>
      <c r="NU5" s="338"/>
      <c r="NV5" s="338"/>
      <c r="NW5" s="338"/>
      <c r="NX5" s="338"/>
      <c r="NY5" s="338"/>
      <c r="NZ5" s="338"/>
      <c r="OA5" s="338"/>
      <c r="OB5" s="338"/>
      <c r="OC5" s="338"/>
      <c r="OD5" s="338"/>
      <c r="OE5" s="338"/>
      <c r="OF5" s="338"/>
      <c r="OG5" s="338"/>
      <c r="OH5" s="338"/>
      <c r="OI5" s="338"/>
      <c r="OJ5" s="338"/>
      <c r="OK5" s="338"/>
      <c r="OL5" s="338"/>
      <c r="OM5" s="338"/>
      <c r="ON5" s="338"/>
      <c r="OO5" s="338"/>
      <c r="OP5" s="338"/>
      <c r="OQ5" s="338"/>
      <c r="OR5" s="338"/>
      <c r="OS5" s="338"/>
      <c r="OT5" s="338"/>
      <c r="OU5" s="338"/>
      <c r="OV5" s="338"/>
      <c r="OW5" s="338"/>
      <c r="OX5" s="338"/>
      <c r="OY5" s="338"/>
      <c r="OZ5" s="338"/>
      <c r="PA5" s="338"/>
      <c r="PB5" s="338"/>
      <c r="PC5" s="338"/>
      <c r="PD5" s="338"/>
      <c r="PE5" s="338"/>
      <c r="PF5" s="338"/>
      <c r="PG5" s="338"/>
      <c r="PH5" s="338"/>
      <c r="PI5" s="338"/>
      <c r="PJ5" s="338"/>
      <c r="PK5" s="338"/>
      <c r="PL5" s="338"/>
      <c r="PM5" s="338"/>
      <c r="PN5" s="338"/>
      <c r="PO5" s="338"/>
      <c r="PP5" s="338"/>
      <c r="PQ5" s="338"/>
      <c r="PR5" s="338"/>
      <c r="PS5" s="338"/>
      <c r="PT5" s="338"/>
      <c r="PU5" s="338"/>
      <c r="PV5" s="338"/>
      <c r="PW5" s="338"/>
      <c r="PX5" s="338"/>
      <c r="PY5" s="338"/>
      <c r="PZ5" s="338"/>
      <c r="QA5" s="338"/>
      <c r="QB5" s="338"/>
      <c r="QC5" s="338"/>
      <c r="QD5" s="338"/>
      <c r="QE5" s="338"/>
      <c r="QF5" s="338"/>
      <c r="QG5" s="338"/>
      <c r="QH5" s="338"/>
      <c r="QI5" s="338"/>
      <c r="QJ5" s="338"/>
      <c r="QK5" s="338"/>
      <c r="QL5" s="338"/>
      <c r="QM5" s="338"/>
      <c r="QN5" s="338"/>
      <c r="QO5" s="338"/>
      <c r="QP5" s="338"/>
    </row>
    <row r="6" spans="1:458" s="341" customFormat="1" ht="15.75" customHeight="1" thickTop="1">
      <c r="A6" s="340"/>
      <c r="B6" s="171"/>
      <c r="C6" s="172"/>
      <c r="D6" s="483" t="s">
        <v>695</v>
      </c>
      <c r="E6" s="484"/>
      <c r="F6" s="484"/>
      <c r="G6" s="484"/>
      <c r="H6" s="485"/>
      <c r="I6" s="483" t="s">
        <v>696</v>
      </c>
      <c r="J6" s="484"/>
      <c r="K6" s="484"/>
      <c r="L6" s="484"/>
      <c r="M6" s="485"/>
      <c r="N6" s="483" t="s">
        <v>697</v>
      </c>
      <c r="O6" s="484"/>
      <c r="P6" s="484"/>
      <c r="Q6" s="484"/>
      <c r="R6" s="485"/>
      <c r="S6" s="483" t="s">
        <v>698</v>
      </c>
      <c r="T6" s="484"/>
      <c r="U6" s="484"/>
      <c r="V6" s="484"/>
      <c r="W6" s="485"/>
      <c r="X6" s="483" t="s">
        <v>699</v>
      </c>
      <c r="Y6" s="484"/>
      <c r="Z6" s="484"/>
      <c r="AA6" s="484"/>
      <c r="AB6" s="485"/>
      <c r="AC6" s="483" t="s">
        <v>700</v>
      </c>
      <c r="AD6" s="484"/>
      <c r="AE6" s="484"/>
      <c r="AF6" s="484"/>
      <c r="AG6" s="485"/>
      <c r="AH6" s="483" t="s">
        <v>701</v>
      </c>
      <c r="AI6" s="484"/>
      <c r="AJ6" s="484"/>
      <c r="AK6" s="484"/>
      <c r="AL6" s="485"/>
      <c r="AM6" s="483" t="s">
        <v>702</v>
      </c>
      <c r="AN6" s="484"/>
      <c r="AO6" s="484"/>
      <c r="AP6" s="484"/>
      <c r="AQ6" s="485"/>
      <c r="AR6" s="483" t="s">
        <v>703</v>
      </c>
      <c r="AS6" s="484"/>
      <c r="AT6" s="484"/>
      <c r="AU6" s="484"/>
      <c r="AV6" s="485"/>
      <c r="AW6" s="483" t="s">
        <v>704</v>
      </c>
      <c r="AX6" s="484"/>
      <c r="AY6" s="484"/>
      <c r="AZ6" s="484"/>
      <c r="BA6" s="485"/>
      <c r="BB6" s="483" t="s">
        <v>705</v>
      </c>
      <c r="BC6" s="484"/>
      <c r="BD6" s="484"/>
      <c r="BE6" s="484"/>
      <c r="BF6" s="485"/>
      <c r="BG6" s="483" t="s">
        <v>706</v>
      </c>
      <c r="BH6" s="484"/>
      <c r="BI6" s="484"/>
      <c r="BJ6" s="484"/>
      <c r="BK6" s="485"/>
      <c r="BL6" s="483" t="s">
        <v>707</v>
      </c>
      <c r="BM6" s="484"/>
      <c r="BN6" s="484"/>
      <c r="BO6" s="484"/>
      <c r="BP6" s="485"/>
      <c r="BQ6" s="483" t="s">
        <v>708</v>
      </c>
      <c r="BR6" s="484"/>
      <c r="BS6" s="484"/>
      <c r="BT6" s="484"/>
      <c r="BU6" s="485"/>
      <c r="BV6" s="483" t="s">
        <v>709</v>
      </c>
      <c r="BW6" s="484"/>
      <c r="BX6" s="484"/>
      <c r="BY6" s="484"/>
      <c r="BZ6" s="485"/>
      <c r="CA6" s="483" t="s">
        <v>710</v>
      </c>
      <c r="CB6" s="484"/>
      <c r="CC6" s="484"/>
      <c r="CD6" s="484"/>
      <c r="CE6" s="485"/>
      <c r="CF6" s="483" t="s">
        <v>711</v>
      </c>
      <c r="CG6" s="484"/>
      <c r="CH6" s="484"/>
      <c r="CI6" s="484"/>
      <c r="CJ6" s="485"/>
      <c r="CK6" s="483" t="s">
        <v>712</v>
      </c>
      <c r="CL6" s="484"/>
      <c r="CM6" s="484"/>
      <c r="CN6" s="484"/>
      <c r="CO6" s="485"/>
      <c r="CP6" s="483" t="s">
        <v>713</v>
      </c>
      <c r="CQ6" s="484"/>
      <c r="CR6" s="484"/>
      <c r="CS6" s="484"/>
      <c r="CT6" s="485"/>
      <c r="CU6" s="483" t="s">
        <v>714</v>
      </c>
      <c r="CV6" s="484"/>
      <c r="CW6" s="484"/>
      <c r="CX6" s="484"/>
      <c r="CY6" s="485"/>
      <c r="CZ6" s="483" t="s">
        <v>715</v>
      </c>
      <c r="DA6" s="484"/>
      <c r="DB6" s="484"/>
      <c r="DC6" s="484"/>
      <c r="DD6" s="485"/>
      <c r="DE6" s="483" t="s">
        <v>716</v>
      </c>
      <c r="DF6" s="484"/>
      <c r="DG6" s="484"/>
      <c r="DH6" s="484"/>
      <c r="DI6" s="485"/>
      <c r="DJ6" s="483" t="s">
        <v>717</v>
      </c>
      <c r="DK6" s="484"/>
      <c r="DL6" s="484"/>
      <c r="DM6" s="484"/>
      <c r="DN6" s="485"/>
      <c r="DO6" s="483" t="s">
        <v>718</v>
      </c>
      <c r="DP6" s="484"/>
      <c r="DQ6" s="484"/>
      <c r="DR6" s="484"/>
      <c r="DS6" s="485"/>
      <c r="DT6" s="483" t="s">
        <v>719</v>
      </c>
      <c r="DU6" s="484"/>
      <c r="DV6" s="484"/>
      <c r="DW6" s="484"/>
      <c r="DX6" s="485"/>
      <c r="DY6" s="483" t="s">
        <v>720</v>
      </c>
      <c r="DZ6" s="484"/>
      <c r="EA6" s="484"/>
      <c r="EB6" s="484"/>
      <c r="EC6" s="485"/>
      <c r="ED6" s="483" t="s">
        <v>721</v>
      </c>
      <c r="EE6" s="484"/>
      <c r="EF6" s="484"/>
      <c r="EG6" s="484"/>
      <c r="EH6" s="485"/>
      <c r="EI6" s="483" t="s">
        <v>722</v>
      </c>
      <c r="EJ6" s="484"/>
      <c r="EK6" s="484"/>
      <c r="EL6" s="484"/>
      <c r="EM6" s="485"/>
      <c r="EN6" s="483" t="s">
        <v>723</v>
      </c>
      <c r="EO6" s="484"/>
      <c r="EP6" s="484"/>
      <c r="EQ6" s="484"/>
      <c r="ER6" s="485"/>
      <c r="ES6" s="483" t="s">
        <v>724</v>
      </c>
      <c r="ET6" s="484"/>
      <c r="EU6" s="484"/>
      <c r="EV6" s="484"/>
      <c r="EW6" s="485"/>
      <c r="EX6" s="483" t="s">
        <v>725</v>
      </c>
      <c r="EY6" s="484"/>
      <c r="EZ6" s="484"/>
      <c r="FA6" s="484"/>
      <c r="FB6" s="485"/>
      <c r="FC6" s="483" t="s">
        <v>726</v>
      </c>
      <c r="FD6" s="484"/>
      <c r="FE6" s="484"/>
      <c r="FF6" s="484"/>
      <c r="FG6" s="485"/>
      <c r="FH6" s="483" t="s">
        <v>727</v>
      </c>
      <c r="FI6" s="484"/>
      <c r="FJ6" s="484"/>
      <c r="FK6" s="484"/>
      <c r="FL6" s="485"/>
      <c r="FM6" s="483" t="s">
        <v>728</v>
      </c>
      <c r="FN6" s="484"/>
      <c r="FO6" s="484"/>
      <c r="FP6" s="484"/>
      <c r="FQ6" s="485"/>
      <c r="FR6" s="483" t="s">
        <v>729</v>
      </c>
      <c r="FS6" s="484"/>
      <c r="FT6" s="484"/>
      <c r="FU6" s="484"/>
      <c r="FV6" s="485"/>
      <c r="FW6" s="483" t="s">
        <v>730</v>
      </c>
      <c r="FX6" s="484"/>
      <c r="FY6" s="484"/>
      <c r="FZ6" s="484"/>
      <c r="GA6" s="485"/>
      <c r="GB6" s="483" t="s">
        <v>731</v>
      </c>
      <c r="GC6" s="484"/>
      <c r="GD6" s="484"/>
      <c r="GE6" s="484"/>
      <c r="GF6" s="485"/>
      <c r="GG6" s="483" t="s">
        <v>732</v>
      </c>
      <c r="GH6" s="484"/>
      <c r="GI6" s="484"/>
      <c r="GJ6" s="484"/>
      <c r="GK6" s="485"/>
      <c r="GL6" s="483" t="s">
        <v>733</v>
      </c>
      <c r="GM6" s="484"/>
      <c r="GN6" s="484"/>
      <c r="GO6" s="484"/>
      <c r="GP6" s="485"/>
      <c r="GQ6" s="483" t="s">
        <v>734</v>
      </c>
      <c r="GR6" s="484"/>
      <c r="GS6" s="484"/>
      <c r="GT6" s="484"/>
      <c r="GU6" s="485"/>
      <c r="GV6" s="483" t="s">
        <v>735</v>
      </c>
      <c r="GW6" s="484"/>
      <c r="GX6" s="484"/>
      <c r="GY6" s="484"/>
      <c r="GZ6" s="485"/>
      <c r="HA6" s="483" t="s">
        <v>736</v>
      </c>
      <c r="HB6" s="484"/>
      <c r="HC6" s="484"/>
      <c r="HD6" s="484"/>
      <c r="HE6" s="485"/>
      <c r="HF6" s="483" t="s">
        <v>737</v>
      </c>
      <c r="HG6" s="484"/>
      <c r="HH6" s="484"/>
      <c r="HI6" s="484"/>
      <c r="HJ6" s="485"/>
      <c r="HK6" s="483" t="s">
        <v>738</v>
      </c>
      <c r="HL6" s="484"/>
      <c r="HM6" s="484"/>
      <c r="HN6" s="484"/>
      <c r="HO6" s="485"/>
      <c r="HP6" s="483" t="s">
        <v>739</v>
      </c>
      <c r="HQ6" s="484"/>
      <c r="HR6" s="484"/>
      <c r="HS6" s="484"/>
      <c r="HT6" s="485"/>
      <c r="HU6" s="483" t="s">
        <v>740</v>
      </c>
      <c r="HV6" s="484"/>
      <c r="HW6" s="484"/>
      <c r="HX6" s="484"/>
      <c r="HY6" s="485"/>
      <c r="HZ6" s="483" t="s">
        <v>741</v>
      </c>
      <c r="IA6" s="484"/>
      <c r="IB6" s="484"/>
      <c r="IC6" s="484"/>
      <c r="ID6" s="485"/>
      <c r="IE6" s="483" t="s">
        <v>742</v>
      </c>
      <c r="IF6" s="484"/>
      <c r="IG6" s="484"/>
      <c r="IH6" s="484"/>
      <c r="II6" s="485"/>
      <c r="IJ6" s="483" t="s">
        <v>743</v>
      </c>
      <c r="IK6" s="484"/>
      <c r="IL6" s="484"/>
      <c r="IM6" s="484"/>
      <c r="IN6" s="485"/>
      <c r="IO6" s="483" t="s">
        <v>744</v>
      </c>
      <c r="IP6" s="484"/>
      <c r="IQ6" s="484"/>
      <c r="IR6" s="484"/>
      <c r="IS6" s="485"/>
      <c r="IT6" s="483" t="s">
        <v>745</v>
      </c>
      <c r="IU6" s="484"/>
      <c r="IV6" s="484"/>
      <c r="IW6" s="484"/>
      <c r="IX6" s="485"/>
      <c r="IY6" s="483" t="s">
        <v>746</v>
      </c>
      <c r="IZ6" s="484"/>
      <c r="JA6" s="484"/>
      <c r="JB6" s="484"/>
      <c r="JC6" s="485"/>
      <c r="JD6" s="483" t="s">
        <v>747</v>
      </c>
      <c r="JE6" s="484"/>
      <c r="JF6" s="484"/>
      <c r="JG6" s="484"/>
      <c r="JH6" s="485"/>
      <c r="JI6" s="483" t="s">
        <v>748</v>
      </c>
      <c r="JJ6" s="484"/>
      <c r="JK6" s="484"/>
      <c r="JL6" s="484"/>
      <c r="JM6" s="485"/>
      <c r="JN6" s="483" t="s">
        <v>749</v>
      </c>
      <c r="JO6" s="484"/>
      <c r="JP6" s="484"/>
      <c r="JQ6" s="484"/>
      <c r="JR6" s="485"/>
      <c r="JS6" s="483" t="s">
        <v>750</v>
      </c>
      <c r="JT6" s="484"/>
      <c r="JU6" s="484"/>
      <c r="JV6" s="484"/>
      <c r="JW6" s="485"/>
      <c r="JX6" s="483" t="s">
        <v>751</v>
      </c>
      <c r="JY6" s="484"/>
      <c r="JZ6" s="484"/>
      <c r="KA6" s="484"/>
      <c r="KB6" s="485"/>
      <c r="KC6" s="483" t="s">
        <v>752</v>
      </c>
      <c r="KD6" s="484"/>
      <c r="KE6" s="484"/>
      <c r="KF6" s="484"/>
      <c r="KG6" s="485"/>
      <c r="KH6" s="483" t="s">
        <v>753</v>
      </c>
      <c r="KI6" s="484"/>
      <c r="KJ6" s="484"/>
      <c r="KK6" s="484"/>
      <c r="KL6" s="485"/>
      <c r="KM6" s="483" t="s">
        <v>754</v>
      </c>
      <c r="KN6" s="484"/>
      <c r="KO6" s="484"/>
      <c r="KP6" s="484"/>
      <c r="KQ6" s="485"/>
      <c r="KR6" s="483" t="s">
        <v>755</v>
      </c>
      <c r="KS6" s="484"/>
      <c r="KT6" s="484"/>
      <c r="KU6" s="484"/>
      <c r="KV6" s="485"/>
      <c r="KW6" s="483" t="s">
        <v>756</v>
      </c>
      <c r="KX6" s="484"/>
      <c r="KY6" s="484"/>
      <c r="KZ6" s="484"/>
      <c r="LA6" s="485"/>
      <c r="LB6" s="483" t="s">
        <v>757</v>
      </c>
      <c r="LC6" s="484"/>
      <c r="LD6" s="484"/>
      <c r="LE6" s="484"/>
      <c r="LF6" s="485"/>
      <c r="LG6" s="483" t="s">
        <v>758</v>
      </c>
      <c r="LH6" s="484"/>
      <c r="LI6" s="484"/>
      <c r="LJ6" s="484"/>
      <c r="LK6" s="485"/>
      <c r="LL6" s="483" t="s">
        <v>759</v>
      </c>
      <c r="LM6" s="484"/>
      <c r="LN6" s="484"/>
      <c r="LO6" s="484"/>
      <c r="LP6" s="485"/>
      <c r="LQ6" s="483" t="s">
        <v>760</v>
      </c>
      <c r="LR6" s="484"/>
      <c r="LS6" s="484"/>
      <c r="LT6" s="484"/>
      <c r="LU6" s="485"/>
      <c r="LV6" s="483" t="s">
        <v>761</v>
      </c>
      <c r="LW6" s="484"/>
      <c r="LX6" s="484"/>
      <c r="LY6" s="484"/>
      <c r="LZ6" s="485"/>
      <c r="MA6" s="483" t="s">
        <v>863</v>
      </c>
      <c r="MB6" s="484"/>
      <c r="MC6" s="484"/>
      <c r="MD6" s="484"/>
      <c r="ME6" s="485"/>
      <c r="MF6" s="483" t="s">
        <v>864</v>
      </c>
      <c r="MG6" s="484"/>
      <c r="MH6" s="484"/>
      <c r="MI6" s="484"/>
      <c r="MJ6" s="485"/>
      <c r="MK6" s="483" t="s">
        <v>865</v>
      </c>
      <c r="ML6" s="484"/>
      <c r="MM6" s="484"/>
      <c r="MN6" s="484"/>
      <c r="MO6" s="485"/>
      <c r="MP6" s="483" t="s">
        <v>866</v>
      </c>
      <c r="MQ6" s="484"/>
      <c r="MR6" s="484"/>
      <c r="MS6" s="484"/>
      <c r="MT6" s="485"/>
      <c r="MU6" s="483" t="s">
        <v>867</v>
      </c>
      <c r="MV6" s="484"/>
      <c r="MW6" s="484"/>
      <c r="MX6" s="484"/>
      <c r="MY6" s="485"/>
      <c r="MZ6" s="483" t="s">
        <v>868</v>
      </c>
      <c r="NA6" s="484"/>
      <c r="NB6" s="484"/>
      <c r="NC6" s="484"/>
      <c r="ND6" s="485"/>
      <c r="NE6" s="483" t="s">
        <v>869</v>
      </c>
      <c r="NF6" s="484"/>
      <c r="NG6" s="484"/>
      <c r="NH6" s="484"/>
      <c r="NI6" s="485"/>
      <c r="NJ6" s="483" t="s">
        <v>870</v>
      </c>
      <c r="NK6" s="484"/>
      <c r="NL6" s="484"/>
      <c r="NM6" s="484"/>
      <c r="NN6" s="485"/>
      <c r="NO6" s="483" t="s">
        <v>871</v>
      </c>
      <c r="NP6" s="484"/>
      <c r="NQ6" s="484"/>
      <c r="NR6" s="484"/>
      <c r="NS6" s="485"/>
      <c r="NT6" s="483" t="s">
        <v>872</v>
      </c>
      <c r="NU6" s="484"/>
      <c r="NV6" s="484"/>
      <c r="NW6" s="484"/>
      <c r="NX6" s="485"/>
      <c r="NY6" s="483" t="s">
        <v>873</v>
      </c>
      <c r="NZ6" s="484"/>
      <c r="OA6" s="484"/>
      <c r="OB6" s="484"/>
      <c r="OC6" s="485"/>
      <c r="OD6" s="483" t="s">
        <v>874</v>
      </c>
      <c r="OE6" s="484"/>
      <c r="OF6" s="484"/>
      <c r="OG6" s="484"/>
      <c r="OH6" s="485"/>
      <c r="OI6" s="483" t="s">
        <v>954</v>
      </c>
      <c r="OJ6" s="484"/>
      <c r="OK6" s="484"/>
      <c r="OL6" s="484"/>
      <c r="OM6" s="485"/>
      <c r="ON6" s="483" t="s">
        <v>955</v>
      </c>
      <c r="OO6" s="484"/>
      <c r="OP6" s="484"/>
      <c r="OQ6" s="484"/>
      <c r="OR6" s="485"/>
      <c r="OS6" s="483" t="s">
        <v>956</v>
      </c>
      <c r="OT6" s="484"/>
      <c r="OU6" s="484"/>
      <c r="OV6" s="484"/>
      <c r="OW6" s="485"/>
      <c r="OX6" s="483" t="s">
        <v>957</v>
      </c>
      <c r="OY6" s="484"/>
      <c r="OZ6" s="484"/>
      <c r="PA6" s="484"/>
      <c r="PB6" s="485"/>
      <c r="PC6" s="483" t="s">
        <v>958</v>
      </c>
      <c r="PD6" s="484"/>
      <c r="PE6" s="484"/>
      <c r="PF6" s="484"/>
      <c r="PG6" s="485"/>
      <c r="PH6" s="483" t="s">
        <v>959</v>
      </c>
      <c r="PI6" s="484"/>
      <c r="PJ6" s="484"/>
      <c r="PK6" s="484"/>
      <c r="PL6" s="485"/>
      <c r="PM6" s="483" t="s">
        <v>960</v>
      </c>
      <c r="PN6" s="484"/>
      <c r="PO6" s="484"/>
      <c r="PP6" s="484"/>
      <c r="PQ6" s="485"/>
      <c r="PR6" s="483" t="s">
        <v>961</v>
      </c>
      <c r="PS6" s="484"/>
      <c r="PT6" s="484"/>
      <c r="PU6" s="484"/>
      <c r="PV6" s="485"/>
      <c r="PW6" s="483" t="s">
        <v>962</v>
      </c>
      <c r="PX6" s="484"/>
      <c r="PY6" s="484"/>
      <c r="PZ6" s="484"/>
      <c r="QA6" s="485"/>
      <c r="QB6" s="483" t="s">
        <v>963</v>
      </c>
      <c r="QC6" s="484"/>
      <c r="QD6" s="484"/>
      <c r="QE6" s="484"/>
      <c r="QF6" s="485"/>
      <c r="QG6" s="483" t="s">
        <v>964</v>
      </c>
      <c r="QH6" s="484"/>
      <c r="QI6" s="484"/>
      <c r="QJ6" s="484"/>
      <c r="QK6" s="485"/>
      <c r="QL6" s="483" t="s">
        <v>938</v>
      </c>
      <c r="QM6" s="484"/>
      <c r="QN6" s="484"/>
      <c r="QO6" s="484"/>
      <c r="QP6" s="485"/>
    </row>
    <row r="7" spans="1:458" ht="24" customHeight="1">
      <c r="A7" s="338"/>
      <c r="B7" s="491" t="s">
        <v>172</v>
      </c>
      <c r="C7" s="486" t="s">
        <v>762</v>
      </c>
      <c r="D7" s="486" t="s">
        <v>174</v>
      </c>
      <c r="E7" s="488" t="s">
        <v>173</v>
      </c>
      <c r="F7" s="489"/>
      <c r="G7" s="489"/>
      <c r="H7" s="490"/>
      <c r="I7" s="486" t="s">
        <v>174</v>
      </c>
      <c r="J7" s="488" t="s">
        <v>173</v>
      </c>
      <c r="K7" s="489"/>
      <c r="L7" s="489"/>
      <c r="M7" s="490"/>
      <c r="N7" s="486" t="s">
        <v>174</v>
      </c>
      <c r="O7" s="488" t="s">
        <v>173</v>
      </c>
      <c r="P7" s="489"/>
      <c r="Q7" s="489"/>
      <c r="R7" s="490"/>
      <c r="S7" s="486" t="s">
        <v>174</v>
      </c>
      <c r="T7" s="488" t="s">
        <v>173</v>
      </c>
      <c r="U7" s="489"/>
      <c r="V7" s="489"/>
      <c r="W7" s="490"/>
      <c r="X7" s="486" t="s">
        <v>174</v>
      </c>
      <c r="Y7" s="488" t="s">
        <v>173</v>
      </c>
      <c r="Z7" s="489"/>
      <c r="AA7" s="489"/>
      <c r="AB7" s="490"/>
      <c r="AC7" s="486" t="s">
        <v>174</v>
      </c>
      <c r="AD7" s="488" t="s">
        <v>173</v>
      </c>
      <c r="AE7" s="489"/>
      <c r="AF7" s="489"/>
      <c r="AG7" s="490"/>
      <c r="AH7" s="486" t="s">
        <v>174</v>
      </c>
      <c r="AI7" s="488" t="s">
        <v>173</v>
      </c>
      <c r="AJ7" s="489"/>
      <c r="AK7" s="489"/>
      <c r="AL7" s="490"/>
      <c r="AM7" s="486" t="s">
        <v>174</v>
      </c>
      <c r="AN7" s="488" t="s">
        <v>173</v>
      </c>
      <c r="AO7" s="489"/>
      <c r="AP7" s="489"/>
      <c r="AQ7" s="490"/>
      <c r="AR7" s="486" t="s">
        <v>174</v>
      </c>
      <c r="AS7" s="488" t="s">
        <v>173</v>
      </c>
      <c r="AT7" s="489"/>
      <c r="AU7" s="489"/>
      <c r="AV7" s="490"/>
      <c r="AW7" s="486" t="s">
        <v>174</v>
      </c>
      <c r="AX7" s="488" t="s">
        <v>173</v>
      </c>
      <c r="AY7" s="489"/>
      <c r="AZ7" s="489"/>
      <c r="BA7" s="490"/>
      <c r="BB7" s="486" t="s">
        <v>174</v>
      </c>
      <c r="BC7" s="488" t="s">
        <v>173</v>
      </c>
      <c r="BD7" s="489"/>
      <c r="BE7" s="489"/>
      <c r="BF7" s="490"/>
      <c r="BG7" s="486" t="s">
        <v>174</v>
      </c>
      <c r="BH7" s="488" t="s">
        <v>173</v>
      </c>
      <c r="BI7" s="489"/>
      <c r="BJ7" s="489"/>
      <c r="BK7" s="490"/>
      <c r="BL7" s="486" t="s">
        <v>174</v>
      </c>
      <c r="BM7" s="488" t="s">
        <v>173</v>
      </c>
      <c r="BN7" s="489"/>
      <c r="BO7" s="489"/>
      <c r="BP7" s="490"/>
      <c r="BQ7" s="486" t="s">
        <v>174</v>
      </c>
      <c r="BR7" s="488" t="s">
        <v>173</v>
      </c>
      <c r="BS7" s="489"/>
      <c r="BT7" s="489"/>
      <c r="BU7" s="490"/>
      <c r="BV7" s="486" t="s">
        <v>174</v>
      </c>
      <c r="BW7" s="488" t="s">
        <v>173</v>
      </c>
      <c r="BX7" s="489"/>
      <c r="BY7" s="489"/>
      <c r="BZ7" s="490"/>
      <c r="CA7" s="486" t="s">
        <v>174</v>
      </c>
      <c r="CB7" s="488" t="s">
        <v>173</v>
      </c>
      <c r="CC7" s="489"/>
      <c r="CD7" s="489"/>
      <c r="CE7" s="490"/>
      <c r="CF7" s="486" t="s">
        <v>174</v>
      </c>
      <c r="CG7" s="488" t="s">
        <v>173</v>
      </c>
      <c r="CH7" s="489"/>
      <c r="CI7" s="489"/>
      <c r="CJ7" s="490"/>
      <c r="CK7" s="486" t="s">
        <v>174</v>
      </c>
      <c r="CL7" s="488" t="s">
        <v>173</v>
      </c>
      <c r="CM7" s="489"/>
      <c r="CN7" s="489"/>
      <c r="CO7" s="490"/>
      <c r="CP7" s="486" t="s">
        <v>174</v>
      </c>
      <c r="CQ7" s="488" t="s">
        <v>173</v>
      </c>
      <c r="CR7" s="489"/>
      <c r="CS7" s="489"/>
      <c r="CT7" s="490"/>
      <c r="CU7" s="486" t="s">
        <v>174</v>
      </c>
      <c r="CV7" s="488" t="s">
        <v>173</v>
      </c>
      <c r="CW7" s="489"/>
      <c r="CX7" s="489"/>
      <c r="CY7" s="490"/>
      <c r="CZ7" s="486" t="s">
        <v>174</v>
      </c>
      <c r="DA7" s="488" t="s">
        <v>173</v>
      </c>
      <c r="DB7" s="489"/>
      <c r="DC7" s="489"/>
      <c r="DD7" s="490"/>
      <c r="DE7" s="486" t="s">
        <v>174</v>
      </c>
      <c r="DF7" s="488" t="s">
        <v>173</v>
      </c>
      <c r="DG7" s="489"/>
      <c r="DH7" s="489"/>
      <c r="DI7" s="490"/>
      <c r="DJ7" s="486" t="s">
        <v>174</v>
      </c>
      <c r="DK7" s="488" t="s">
        <v>173</v>
      </c>
      <c r="DL7" s="489"/>
      <c r="DM7" s="489"/>
      <c r="DN7" s="490"/>
      <c r="DO7" s="486" t="s">
        <v>174</v>
      </c>
      <c r="DP7" s="488" t="s">
        <v>173</v>
      </c>
      <c r="DQ7" s="489"/>
      <c r="DR7" s="489"/>
      <c r="DS7" s="490"/>
      <c r="DT7" s="486" t="s">
        <v>174</v>
      </c>
      <c r="DU7" s="488" t="s">
        <v>173</v>
      </c>
      <c r="DV7" s="489"/>
      <c r="DW7" s="489"/>
      <c r="DX7" s="490"/>
      <c r="DY7" s="486" t="s">
        <v>174</v>
      </c>
      <c r="DZ7" s="488" t="s">
        <v>173</v>
      </c>
      <c r="EA7" s="489"/>
      <c r="EB7" s="489"/>
      <c r="EC7" s="490"/>
      <c r="ED7" s="486" t="s">
        <v>174</v>
      </c>
      <c r="EE7" s="488" t="s">
        <v>173</v>
      </c>
      <c r="EF7" s="489"/>
      <c r="EG7" s="489"/>
      <c r="EH7" s="490"/>
      <c r="EI7" s="486" t="s">
        <v>174</v>
      </c>
      <c r="EJ7" s="488" t="s">
        <v>173</v>
      </c>
      <c r="EK7" s="489"/>
      <c r="EL7" s="489"/>
      <c r="EM7" s="490"/>
      <c r="EN7" s="486" t="s">
        <v>174</v>
      </c>
      <c r="EO7" s="488" t="s">
        <v>173</v>
      </c>
      <c r="EP7" s="489"/>
      <c r="EQ7" s="489"/>
      <c r="ER7" s="490"/>
      <c r="ES7" s="486" t="s">
        <v>174</v>
      </c>
      <c r="ET7" s="488" t="s">
        <v>173</v>
      </c>
      <c r="EU7" s="489"/>
      <c r="EV7" s="489"/>
      <c r="EW7" s="490"/>
      <c r="EX7" s="486" t="s">
        <v>174</v>
      </c>
      <c r="EY7" s="488" t="s">
        <v>173</v>
      </c>
      <c r="EZ7" s="489"/>
      <c r="FA7" s="489"/>
      <c r="FB7" s="490"/>
      <c r="FC7" s="486" t="s">
        <v>174</v>
      </c>
      <c r="FD7" s="488" t="s">
        <v>173</v>
      </c>
      <c r="FE7" s="489"/>
      <c r="FF7" s="489"/>
      <c r="FG7" s="490"/>
      <c r="FH7" s="486" t="s">
        <v>174</v>
      </c>
      <c r="FI7" s="488" t="s">
        <v>173</v>
      </c>
      <c r="FJ7" s="489"/>
      <c r="FK7" s="489"/>
      <c r="FL7" s="490"/>
      <c r="FM7" s="486" t="s">
        <v>174</v>
      </c>
      <c r="FN7" s="488" t="s">
        <v>173</v>
      </c>
      <c r="FO7" s="489"/>
      <c r="FP7" s="489"/>
      <c r="FQ7" s="490"/>
      <c r="FR7" s="486" t="s">
        <v>174</v>
      </c>
      <c r="FS7" s="488" t="s">
        <v>173</v>
      </c>
      <c r="FT7" s="489"/>
      <c r="FU7" s="489"/>
      <c r="FV7" s="490"/>
      <c r="FW7" s="486" t="s">
        <v>174</v>
      </c>
      <c r="FX7" s="488" t="s">
        <v>173</v>
      </c>
      <c r="FY7" s="489"/>
      <c r="FZ7" s="489"/>
      <c r="GA7" s="490"/>
      <c r="GB7" s="486" t="s">
        <v>174</v>
      </c>
      <c r="GC7" s="488" t="s">
        <v>173</v>
      </c>
      <c r="GD7" s="489"/>
      <c r="GE7" s="489"/>
      <c r="GF7" s="490"/>
      <c r="GG7" s="486" t="s">
        <v>174</v>
      </c>
      <c r="GH7" s="488" t="s">
        <v>173</v>
      </c>
      <c r="GI7" s="489"/>
      <c r="GJ7" s="489"/>
      <c r="GK7" s="490"/>
      <c r="GL7" s="486" t="s">
        <v>174</v>
      </c>
      <c r="GM7" s="488" t="s">
        <v>173</v>
      </c>
      <c r="GN7" s="489"/>
      <c r="GO7" s="489"/>
      <c r="GP7" s="490"/>
      <c r="GQ7" s="486" t="s">
        <v>174</v>
      </c>
      <c r="GR7" s="488" t="s">
        <v>173</v>
      </c>
      <c r="GS7" s="489"/>
      <c r="GT7" s="489"/>
      <c r="GU7" s="490"/>
      <c r="GV7" s="486" t="s">
        <v>174</v>
      </c>
      <c r="GW7" s="488" t="s">
        <v>173</v>
      </c>
      <c r="GX7" s="489"/>
      <c r="GY7" s="489"/>
      <c r="GZ7" s="490"/>
      <c r="HA7" s="486" t="s">
        <v>174</v>
      </c>
      <c r="HB7" s="488" t="s">
        <v>173</v>
      </c>
      <c r="HC7" s="489"/>
      <c r="HD7" s="489"/>
      <c r="HE7" s="490"/>
      <c r="HF7" s="486" t="s">
        <v>174</v>
      </c>
      <c r="HG7" s="488" t="s">
        <v>173</v>
      </c>
      <c r="HH7" s="489"/>
      <c r="HI7" s="489"/>
      <c r="HJ7" s="490"/>
      <c r="HK7" s="486" t="s">
        <v>174</v>
      </c>
      <c r="HL7" s="488" t="s">
        <v>173</v>
      </c>
      <c r="HM7" s="489"/>
      <c r="HN7" s="489"/>
      <c r="HO7" s="490"/>
      <c r="HP7" s="486" t="s">
        <v>174</v>
      </c>
      <c r="HQ7" s="488" t="s">
        <v>173</v>
      </c>
      <c r="HR7" s="489"/>
      <c r="HS7" s="489"/>
      <c r="HT7" s="490"/>
      <c r="HU7" s="486" t="s">
        <v>174</v>
      </c>
      <c r="HV7" s="488" t="s">
        <v>173</v>
      </c>
      <c r="HW7" s="489"/>
      <c r="HX7" s="489"/>
      <c r="HY7" s="490"/>
      <c r="HZ7" s="486" t="s">
        <v>174</v>
      </c>
      <c r="IA7" s="488" t="s">
        <v>173</v>
      </c>
      <c r="IB7" s="489"/>
      <c r="IC7" s="489"/>
      <c r="ID7" s="490"/>
      <c r="IE7" s="486" t="s">
        <v>174</v>
      </c>
      <c r="IF7" s="488" t="s">
        <v>173</v>
      </c>
      <c r="IG7" s="489"/>
      <c r="IH7" s="489"/>
      <c r="II7" s="490"/>
      <c r="IJ7" s="486" t="s">
        <v>174</v>
      </c>
      <c r="IK7" s="488" t="s">
        <v>173</v>
      </c>
      <c r="IL7" s="489"/>
      <c r="IM7" s="489"/>
      <c r="IN7" s="490"/>
      <c r="IO7" s="486" t="s">
        <v>174</v>
      </c>
      <c r="IP7" s="488" t="s">
        <v>173</v>
      </c>
      <c r="IQ7" s="489"/>
      <c r="IR7" s="489"/>
      <c r="IS7" s="490"/>
      <c r="IT7" s="486" t="s">
        <v>174</v>
      </c>
      <c r="IU7" s="488" t="s">
        <v>173</v>
      </c>
      <c r="IV7" s="489"/>
      <c r="IW7" s="489"/>
      <c r="IX7" s="490"/>
      <c r="IY7" s="486" t="s">
        <v>174</v>
      </c>
      <c r="IZ7" s="488" t="s">
        <v>173</v>
      </c>
      <c r="JA7" s="489"/>
      <c r="JB7" s="489"/>
      <c r="JC7" s="490"/>
      <c r="JD7" s="486" t="s">
        <v>174</v>
      </c>
      <c r="JE7" s="488" t="s">
        <v>173</v>
      </c>
      <c r="JF7" s="489"/>
      <c r="JG7" s="489"/>
      <c r="JH7" s="490"/>
      <c r="JI7" s="486" t="s">
        <v>174</v>
      </c>
      <c r="JJ7" s="488" t="s">
        <v>173</v>
      </c>
      <c r="JK7" s="489"/>
      <c r="JL7" s="489"/>
      <c r="JM7" s="490"/>
      <c r="JN7" s="486" t="s">
        <v>174</v>
      </c>
      <c r="JO7" s="488" t="s">
        <v>173</v>
      </c>
      <c r="JP7" s="489"/>
      <c r="JQ7" s="489"/>
      <c r="JR7" s="490"/>
      <c r="JS7" s="486" t="s">
        <v>174</v>
      </c>
      <c r="JT7" s="488" t="s">
        <v>173</v>
      </c>
      <c r="JU7" s="489"/>
      <c r="JV7" s="489"/>
      <c r="JW7" s="490"/>
      <c r="JX7" s="486" t="s">
        <v>174</v>
      </c>
      <c r="JY7" s="488" t="s">
        <v>173</v>
      </c>
      <c r="JZ7" s="489"/>
      <c r="KA7" s="489"/>
      <c r="KB7" s="490"/>
      <c r="KC7" s="486" t="s">
        <v>174</v>
      </c>
      <c r="KD7" s="488" t="s">
        <v>173</v>
      </c>
      <c r="KE7" s="489"/>
      <c r="KF7" s="489"/>
      <c r="KG7" s="490"/>
      <c r="KH7" s="486" t="s">
        <v>174</v>
      </c>
      <c r="KI7" s="488" t="s">
        <v>173</v>
      </c>
      <c r="KJ7" s="489"/>
      <c r="KK7" s="489"/>
      <c r="KL7" s="490"/>
      <c r="KM7" s="486" t="s">
        <v>174</v>
      </c>
      <c r="KN7" s="488" t="s">
        <v>173</v>
      </c>
      <c r="KO7" s="489"/>
      <c r="KP7" s="489"/>
      <c r="KQ7" s="490"/>
      <c r="KR7" s="486" t="s">
        <v>174</v>
      </c>
      <c r="KS7" s="488" t="s">
        <v>173</v>
      </c>
      <c r="KT7" s="489"/>
      <c r="KU7" s="489"/>
      <c r="KV7" s="490"/>
      <c r="KW7" s="486" t="s">
        <v>174</v>
      </c>
      <c r="KX7" s="488" t="s">
        <v>173</v>
      </c>
      <c r="KY7" s="489"/>
      <c r="KZ7" s="489"/>
      <c r="LA7" s="490"/>
      <c r="LB7" s="486" t="s">
        <v>174</v>
      </c>
      <c r="LC7" s="488" t="s">
        <v>173</v>
      </c>
      <c r="LD7" s="489"/>
      <c r="LE7" s="489"/>
      <c r="LF7" s="490"/>
      <c r="LG7" s="486" t="s">
        <v>174</v>
      </c>
      <c r="LH7" s="488" t="s">
        <v>173</v>
      </c>
      <c r="LI7" s="489"/>
      <c r="LJ7" s="489"/>
      <c r="LK7" s="490"/>
      <c r="LL7" s="486" t="s">
        <v>174</v>
      </c>
      <c r="LM7" s="488" t="s">
        <v>173</v>
      </c>
      <c r="LN7" s="489"/>
      <c r="LO7" s="489"/>
      <c r="LP7" s="490"/>
      <c r="LQ7" s="486" t="s">
        <v>174</v>
      </c>
      <c r="LR7" s="488" t="s">
        <v>173</v>
      </c>
      <c r="LS7" s="489"/>
      <c r="LT7" s="489"/>
      <c r="LU7" s="490"/>
      <c r="LV7" s="486" t="s">
        <v>174</v>
      </c>
      <c r="LW7" s="488" t="s">
        <v>173</v>
      </c>
      <c r="LX7" s="489"/>
      <c r="LY7" s="489"/>
      <c r="LZ7" s="490"/>
      <c r="MA7" s="486" t="s">
        <v>174</v>
      </c>
      <c r="MB7" s="488" t="s">
        <v>173</v>
      </c>
      <c r="MC7" s="489"/>
      <c r="MD7" s="489"/>
      <c r="ME7" s="490"/>
      <c r="MF7" s="486" t="s">
        <v>174</v>
      </c>
      <c r="MG7" s="488" t="s">
        <v>173</v>
      </c>
      <c r="MH7" s="489"/>
      <c r="MI7" s="489"/>
      <c r="MJ7" s="490"/>
      <c r="MK7" s="486" t="s">
        <v>174</v>
      </c>
      <c r="ML7" s="488" t="s">
        <v>173</v>
      </c>
      <c r="MM7" s="489"/>
      <c r="MN7" s="489"/>
      <c r="MO7" s="490"/>
      <c r="MP7" s="486" t="s">
        <v>174</v>
      </c>
      <c r="MQ7" s="488" t="s">
        <v>173</v>
      </c>
      <c r="MR7" s="489"/>
      <c r="MS7" s="489"/>
      <c r="MT7" s="490"/>
      <c r="MU7" s="486" t="s">
        <v>174</v>
      </c>
      <c r="MV7" s="488" t="s">
        <v>173</v>
      </c>
      <c r="MW7" s="489"/>
      <c r="MX7" s="489"/>
      <c r="MY7" s="490"/>
      <c r="MZ7" s="486" t="s">
        <v>174</v>
      </c>
      <c r="NA7" s="488" t="s">
        <v>173</v>
      </c>
      <c r="NB7" s="489"/>
      <c r="NC7" s="489"/>
      <c r="ND7" s="490"/>
      <c r="NE7" s="486" t="s">
        <v>174</v>
      </c>
      <c r="NF7" s="488" t="s">
        <v>173</v>
      </c>
      <c r="NG7" s="489"/>
      <c r="NH7" s="489"/>
      <c r="NI7" s="490"/>
      <c r="NJ7" s="486" t="s">
        <v>174</v>
      </c>
      <c r="NK7" s="488" t="s">
        <v>173</v>
      </c>
      <c r="NL7" s="489"/>
      <c r="NM7" s="489"/>
      <c r="NN7" s="490"/>
      <c r="NO7" s="486" t="s">
        <v>174</v>
      </c>
      <c r="NP7" s="488" t="s">
        <v>173</v>
      </c>
      <c r="NQ7" s="489"/>
      <c r="NR7" s="489"/>
      <c r="NS7" s="490"/>
      <c r="NT7" s="486" t="s">
        <v>174</v>
      </c>
      <c r="NU7" s="488" t="s">
        <v>173</v>
      </c>
      <c r="NV7" s="489"/>
      <c r="NW7" s="489"/>
      <c r="NX7" s="490"/>
      <c r="NY7" s="486" t="s">
        <v>174</v>
      </c>
      <c r="NZ7" s="488" t="s">
        <v>173</v>
      </c>
      <c r="OA7" s="489"/>
      <c r="OB7" s="489"/>
      <c r="OC7" s="490"/>
      <c r="OD7" s="486" t="s">
        <v>174</v>
      </c>
      <c r="OE7" s="488" t="s">
        <v>173</v>
      </c>
      <c r="OF7" s="489"/>
      <c r="OG7" s="489"/>
      <c r="OH7" s="490"/>
      <c r="OI7" s="486" t="s">
        <v>174</v>
      </c>
      <c r="OJ7" s="488" t="s">
        <v>173</v>
      </c>
      <c r="OK7" s="489"/>
      <c r="OL7" s="489"/>
      <c r="OM7" s="490"/>
      <c r="ON7" s="486" t="s">
        <v>174</v>
      </c>
      <c r="OO7" s="488" t="s">
        <v>173</v>
      </c>
      <c r="OP7" s="489"/>
      <c r="OQ7" s="489"/>
      <c r="OR7" s="490"/>
      <c r="OS7" s="486" t="s">
        <v>174</v>
      </c>
      <c r="OT7" s="488" t="s">
        <v>173</v>
      </c>
      <c r="OU7" s="489"/>
      <c r="OV7" s="489"/>
      <c r="OW7" s="490"/>
      <c r="OX7" s="486" t="s">
        <v>174</v>
      </c>
      <c r="OY7" s="488" t="s">
        <v>173</v>
      </c>
      <c r="OZ7" s="489"/>
      <c r="PA7" s="489"/>
      <c r="PB7" s="490"/>
      <c r="PC7" s="486" t="s">
        <v>174</v>
      </c>
      <c r="PD7" s="488" t="s">
        <v>173</v>
      </c>
      <c r="PE7" s="489"/>
      <c r="PF7" s="489"/>
      <c r="PG7" s="490"/>
      <c r="PH7" s="486" t="s">
        <v>174</v>
      </c>
      <c r="PI7" s="488" t="s">
        <v>173</v>
      </c>
      <c r="PJ7" s="489"/>
      <c r="PK7" s="489"/>
      <c r="PL7" s="490"/>
      <c r="PM7" s="486" t="s">
        <v>174</v>
      </c>
      <c r="PN7" s="488" t="s">
        <v>173</v>
      </c>
      <c r="PO7" s="489"/>
      <c r="PP7" s="489"/>
      <c r="PQ7" s="490"/>
      <c r="PR7" s="486" t="s">
        <v>174</v>
      </c>
      <c r="PS7" s="488" t="s">
        <v>173</v>
      </c>
      <c r="PT7" s="489"/>
      <c r="PU7" s="489"/>
      <c r="PV7" s="490"/>
      <c r="PW7" s="486" t="s">
        <v>174</v>
      </c>
      <c r="PX7" s="488" t="s">
        <v>173</v>
      </c>
      <c r="PY7" s="489"/>
      <c r="PZ7" s="489"/>
      <c r="QA7" s="490"/>
      <c r="QB7" s="486" t="s">
        <v>174</v>
      </c>
      <c r="QC7" s="488" t="s">
        <v>173</v>
      </c>
      <c r="QD7" s="489"/>
      <c r="QE7" s="489"/>
      <c r="QF7" s="490"/>
      <c r="QG7" s="486" t="s">
        <v>174</v>
      </c>
      <c r="QH7" s="488" t="s">
        <v>173</v>
      </c>
      <c r="QI7" s="489"/>
      <c r="QJ7" s="489"/>
      <c r="QK7" s="490"/>
      <c r="QL7" s="486" t="s">
        <v>174</v>
      </c>
      <c r="QM7" s="488" t="s">
        <v>173</v>
      </c>
      <c r="QN7" s="489"/>
      <c r="QO7" s="489"/>
      <c r="QP7" s="490"/>
    </row>
    <row r="8" spans="1:458" ht="25.5">
      <c r="A8" s="338"/>
      <c r="B8" s="492"/>
      <c r="C8" s="487"/>
      <c r="D8" s="487"/>
      <c r="E8" s="173" t="s">
        <v>763</v>
      </c>
      <c r="F8" s="173" t="s">
        <v>764</v>
      </c>
      <c r="G8" s="173" t="s">
        <v>765</v>
      </c>
      <c r="H8" s="337" t="s">
        <v>10</v>
      </c>
      <c r="I8" s="487"/>
      <c r="J8" s="173" t="s">
        <v>763</v>
      </c>
      <c r="K8" s="173" t="s">
        <v>764</v>
      </c>
      <c r="L8" s="173" t="s">
        <v>765</v>
      </c>
      <c r="M8" s="337" t="s">
        <v>10</v>
      </c>
      <c r="N8" s="487"/>
      <c r="O8" s="173" t="s">
        <v>763</v>
      </c>
      <c r="P8" s="173" t="s">
        <v>764</v>
      </c>
      <c r="Q8" s="173" t="s">
        <v>765</v>
      </c>
      <c r="R8" s="337" t="s">
        <v>10</v>
      </c>
      <c r="S8" s="487"/>
      <c r="T8" s="173" t="s">
        <v>763</v>
      </c>
      <c r="U8" s="173" t="s">
        <v>764</v>
      </c>
      <c r="V8" s="173" t="s">
        <v>765</v>
      </c>
      <c r="W8" s="337" t="s">
        <v>10</v>
      </c>
      <c r="X8" s="487"/>
      <c r="Y8" s="173" t="s">
        <v>763</v>
      </c>
      <c r="Z8" s="173" t="s">
        <v>764</v>
      </c>
      <c r="AA8" s="173" t="s">
        <v>765</v>
      </c>
      <c r="AB8" s="337" t="s">
        <v>10</v>
      </c>
      <c r="AC8" s="487"/>
      <c r="AD8" s="173" t="s">
        <v>763</v>
      </c>
      <c r="AE8" s="173" t="s">
        <v>764</v>
      </c>
      <c r="AF8" s="173" t="s">
        <v>765</v>
      </c>
      <c r="AG8" s="337" t="s">
        <v>10</v>
      </c>
      <c r="AH8" s="487"/>
      <c r="AI8" s="173" t="s">
        <v>763</v>
      </c>
      <c r="AJ8" s="173" t="s">
        <v>764</v>
      </c>
      <c r="AK8" s="173" t="s">
        <v>765</v>
      </c>
      <c r="AL8" s="337" t="s">
        <v>10</v>
      </c>
      <c r="AM8" s="487"/>
      <c r="AN8" s="173" t="s">
        <v>763</v>
      </c>
      <c r="AO8" s="173" t="s">
        <v>764</v>
      </c>
      <c r="AP8" s="173" t="s">
        <v>765</v>
      </c>
      <c r="AQ8" s="337" t="s">
        <v>10</v>
      </c>
      <c r="AR8" s="487"/>
      <c r="AS8" s="173" t="s">
        <v>763</v>
      </c>
      <c r="AT8" s="173" t="s">
        <v>764</v>
      </c>
      <c r="AU8" s="173" t="s">
        <v>765</v>
      </c>
      <c r="AV8" s="337" t="s">
        <v>10</v>
      </c>
      <c r="AW8" s="487"/>
      <c r="AX8" s="173" t="s">
        <v>763</v>
      </c>
      <c r="AY8" s="173" t="s">
        <v>764</v>
      </c>
      <c r="AZ8" s="173" t="s">
        <v>765</v>
      </c>
      <c r="BA8" s="337" t="s">
        <v>10</v>
      </c>
      <c r="BB8" s="487"/>
      <c r="BC8" s="173" t="s">
        <v>763</v>
      </c>
      <c r="BD8" s="173" t="s">
        <v>764</v>
      </c>
      <c r="BE8" s="173" t="s">
        <v>765</v>
      </c>
      <c r="BF8" s="337" t="s">
        <v>10</v>
      </c>
      <c r="BG8" s="487"/>
      <c r="BH8" s="173" t="s">
        <v>763</v>
      </c>
      <c r="BI8" s="173" t="s">
        <v>764</v>
      </c>
      <c r="BJ8" s="173" t="s">
        <v>765</v>
      </c>
      <c r="BK8" s="337" t="s">
        <v>10</v>
      </c>
      <c r="BL8" s="487"/>
      <c r="BM8" s="173" t="s">
        <v>763</v>
      </c>
      <c r="BN8" s="173" t="s">
        <v>764</v>
      </c>
      <c r="BO8" s="173" t="s">
        <v>765</v>
      </c>
      <c r="BP8" s="337" t="s">
        <v>10</v>
      </c>
      <c r="BQ8" s="487"/>
      <c r="BR8" s="173" t="s">
        <v>763</v>
      </c>
      <c r="BS8" s="173" t="s">
        <v>764</v>
      </c>
      <c r="BT8" s="173" t="s">
        <v>765</v>
      </c>
      <c r="BU8" s="337" t="s">
        <v>10</v>
      </c>
      <c r="BV8" s="487"/>
      <c r="BW8" s="173" t="s">
        <v>763</v>
      </c>
      <c r="BX8" s="173" t="s">
        <v>764</v>
      </c>
      <c r="BY8" s="173" t="s">
        <v>765</v>
      </c>
      <c r="BZ8" s="337" t="s">
        <v>10</v>
      </c>
      <c r="CA8" s="487"/>
      <c r="CB8" s="173" t="s">
        <v>763</v>
      </c>
      <c r="CC8" s="173" t="s">
        <v>764</v>
      </c>
      <c r="CD8" s="173" t="s">
        <v>765</v>
      </c>
      <c r="CE8" s="337" t="s">
        <v>10</v>
      </c>
      <c r="CF8" s="487"/>
      <c r="CG8" s="173" t="s">
        <v>763</v>
      </c>
      <c r="CH8" s="173" t="s">
        <v>764</v>
      </c>
      <c r="CI8" s="173" t="s">
        <v>765</v>
      </c>
      <c r="CJ8" s="337" t="s">
        <v>10</v>
      </c>
      <c r="CK8" s="487"/>
      <c r="CL8" s="173" t="s">
        <v>763</v>
      </c>
      <c r="CM8" s="173" t="s">
        <v>764</v>
      </c>
      <c r="CN8" s="173" t="s">
        <v>765</v>
      </c>
      <c r="CO8" s="337" t="s">
        <v>10</v>
      </c>
      <c r="CP8" s="487"/>
      <c r="CQ8" s="173" t="s">
        <v>763</v>
      </c>
      <c r="CR8" s="173" t="s">
        <v>764</v>
      </c>
      <c r="CS8" s="173" t="s">
        <v>765</v>
      </c>
      <c r="CT8" s="337" t="s">
        <v>10</v>
      </c>
      <c r="CU8" s="487"/>
      <c r="CV8" s="173" t="s">
        <v>763</v>
      </c>
      <c r="CW8" s="173" t="s">
        <v>764</v>
      </c>
      <c r="CX8" s="173" t="s">
        <v>765</v>
      </c>
      <c r="CY8" s="337" t="s">
        <v>10</v>
      </c>
      <c r="CZ8" s="487"/>
      <c r="DA8" s="173" t="s">
        <v>763</v>
      </c>
      <c r="DB8" s="173" t="s">
        <v>764</v>
      </c>
      <c r="DC8" s="173" t="s">
        <v>765</v>
      </c>
      <c r="DD8" s="337" t="s">
        <v>10</v>
      </c>
      <c r="DE8" s="487"/>
      <c r="DF8" s="173" t="s">
        <v>763</v>
      </c>
      <c r="DG8" s="173" t="s">
        <v>764</v>
      </c>
      <c r="DH8" s="173" t="s">
        <v>765</v>
      </c>
      <c r="DI8" s="337" t="s">
        <v>10</v>
      </c>
      <c r="DJ8" s="487"/>
      <c r="DK8" s="173" t="s">
        <v>763</v>
      </c>
      <c r="DL8" s="173" t="s">
        <v>764</v>
      </c>
      <c r="DM8" s="173" t="s">
        <v>765</v>
      </c>
      <c r="DN8" s="337" t="s">
        <v>10</v>
      </c>
      <c r="DO8" s="487"/>
      <c r="DP8" s="173" t="s">
        <v>763</v>
      </c>
      <c r="DQ8" s="173" t="s">
        <v>764</v>
      </c>
      <c r="DR8" s="173" t="s">
        <v>765</v>
      </c>
      <c r="DS8" s="337" t="s">
        <v>10</v>
      </c>
      <c r="DT8" s="487"/>
      <c r="DU8" s="173" t="s">
        <v>763</v>
      </c>
      <c r="DV8" s="173" t="s">
        <v>764</v>
      </c>
      <c r="DW8" s="173" t="s">
        <v>765</v>
      </c>
      <c r="DX8" s="337" t="s">
        <v>10</v>
      </c>
      <c r="DY8" s="487"/>
      <c r="DZ8" s="173" t="s">
        <v>763</v>
      </c>
      <c r="EA8" s="173" t="s">
        <v>764</v>
      </c>
      <c r="EB8" s="173" t="s">
        <v>765</v>
      </c>
      <c r="EC8" s="337" t="s">
        <v>10</v>
      </c>
      <c r="ED8" s="487"/>
      <c r="EE8" s="173" t="s">
        <v>763</v>
      </c>
      <c r="EF8" s="173" t="s">
        <v>764</v>
      </c>
      <c r="EG8" s="173" t="s">
        <v>765</v>
      </c>
      <c r="EH8" s="337" t="s">
        <v>10</v>
      </c>
      <c r="EI8" s="487"/>
      <c r="EJ8" s="173" t="s">
        <v>763</v>
      </c>
      <c r="EK8" s="173" t="s">
        <v>764</v>
      </c>
      <c r="EL8" s="173" t="s">
        <v>765</v>
      </c>
      <c r="EM8" s="337" t="s">
        <v>10</v>
      </c>
      <c r="EN8" s="487"/>
      <c r="EO8" s="173" t="s">
        <v>763</v>
      </c>
      <c r="EP8" s="173" t="s">
        <v>764</v>
      </c>
      <c r="EQ8" s="173" t="s">
        <v>765</v>
      </c>
      <c r="ER8" s="337" t="s">
        <v>10</v>
      </c>
      <c r="ES8" s="487"/>
      <c r="ET8" s="173" t="s">
        <v>763</v>
      </c>
      <c r="EU8" s="173" t="s">
        <v>764</v>
      </c>
      <c r="EV8" s="173" t="s">
        <v>765</v>
      </c>
      <c r="EW8" s="337" t="s">
        <v>10</v>
      </c>
      <c r="EX8" s="487"/>
      <c r="EY8" s="173" t="s">
        <v>763</v>
      </c>
      <c r="EZ8" s="173" t="s">
        <v>764</v>
      </c>
      <c r="FA8" s="173" t="s">
        <v>765</v>
      </c>
      <c r="FB8" s="337" t="s">
        <v>10</v>
      </c>
      <c r="FC8" s="487"/>
      <c r="FD8" s="173" t="s">
        <v>763</v>
      </c>
      <c r="FE8" s="173" t="s">
        <v>764</v>
      </c>
      <c r="FF8" s="173" t="s">
        <v>765</v>
      </c>
      <c r="FG8" s="337" t="s">
        <v>10</v>
      </c>
      <c r="FH8" s="487"/>
      <c r="FI8" s="173" t="s">
        <v>763</v>
      </c>
      <c r="FJ8" s="173" t="s">
        <v>764</v>
      </c>
      <c r="FK8" s="173" t="s">
        <v>765</v>
      </c>
      <c r="FL8" s="337" t="s">
        <v>10</v>
      </c>
      <c r="FM8" s="487"/>
      <c r="FN8" s="173" t="s">
        <v>763</v>
      </c>
      <c r="FO8" s="173" t="s">
        <v>764</v>
      </c>
      <c r="FP8" s="173" t="s">
        <v>765</v>
      </c>
      <c r="FQ8" s="337" t="s">
        <v>10</v>
      </c>
      <c r="FR8" s="487"/>
      <c r="FS8" s="173" t="s">
        <v>763</v>
      </c>
      <c r="FT8" s="173" t="s">
        <v>764</v>
      </c>
      <c r="FU8" s="173" t="s">
        <v>765</v>
      </c>
      <c r="FV8" s="337" t="s">
        <v>10</v>
      </c>
      <c r="FW8" s="487"/>
      <c r="FX8" s="173" t="s">
        <v>763</v>
      </c>
      <c r="FY8" s="173" t="s">
        <v>764</v>
      </c>
      <c r="FZ8" s="173" t="s">
        <v>765</v>
      </c>
      <c r="GA8" s="337" t="s">
        <v>10</v>
      </c>
      <c r="GB8" s="487"/>
      <c r="GC8" s="173" t="s">
        <v>763</v>
      </c>
      <c r="GD8" s="173" t="s">
        <v>764</v>
      </c>
      <c r="GE8" s="173" t="s">
        <v>765</v>
      </c>
      <c r="GF8" s="337" t="s">
        <v>10</v>
      </c>
      <c r="GG8" s="487"/>
      <c r="GH8" s="173" t="s">
        <v>763</v>
      </c>
      <c r="GI8" s="173" t="s">
        <v>764</v>
      </c>
      <c r="GJ8" s="173" t="s">
        <v>765</v>
      </c>
      <c r="GK8" s="337" t="s">
        <v>10</v>
      </c>
      <c r="GL8" s="487"/>
      <c r="GM8" s="173" t="s">
        <v>763</v>
      </c>
      <c r="GN8" s="173" t="s">
        <v>764</v>
      </c>
      <c r="GO8" s="173" t="s">
        <v>765</v>
      </c>
      <c r="GP8" s="337" t="s">
        <v>10</v>
      </c>
      <c r="GQ8" s="487"/>
      <c r="GR8" s="173" t="s">
        <v>763</v>
      </c>
      <c r="GS8" s="173" t="s">
        <v>764</v>
      </c>
      <c r="GT8" s="173" t="s">
        <v>765</v>
      </c>
      <c r="GU8" s="337" t="s">
        <v>10</v>
      </c>
      <c r="GV8" s="487"/>
      <c r="GW8" s="173" t="s">
        <v>763</v>
      </c>
      <c r="GX8" s="173" t="s">
        <v>764</v>
      </c>
      <c r="GY8" s="173" t="s">
        <v>765</v>
      </c>
      <c r="GZ8" s="337" t="s">
        <v>10</v>
      </c>
      <c r="HA8" s="487"/>
      <c r="HB8" s="173" t="s">
        <v>763</v>
      </c>
      <c r="HC8" s="173" t="s">
        <v>764</v>
      </c>
      <c r="HD8" s="173" t="s">
        <v>765</v>
      </c>
      <c r="HE8" s="337" t="s">
        <v>10</v>
      </c>
      <c r="HF8" s="487"/>
      <c r="HG8" s="173" t="s">
        <v>763</v>
      </c>
      <c r="HH8" s="173" t="s">
        <v>764</v>
      </c>
      <c r="HI8" s="173" t="s">
        <v>765</v>
      </c>
      <c r="HJ8" s="337" t="s">
        <v>10</v>
      </c>
      <c r="HK8" s="487"/>
      <c r="HL8" s="173" t="s">
        <v>763</v>
      </c>
      <c r="HM8" s="173" t="s">
        <v>764</v>
      </c>
      <c r="HN8" s="173" t="s">
        <v>765</v>
      </c>
      <c r="HO8" s="337" t="s">
        <v>10</v>
      </c>
      <c r="HP8" s="487"/>
      <c r="HQ8" s="173" t="s">
        <v>763</v>
      </c>
      <c r="HR8" s="173" t="s">
        <v>764</v>
      </c>
      <c r="HS8" s="173" t="s">
        <v>765</v>
      </c>
      <c r="HT8" s="337" t="s">
        <v>10</v>
      </c>
      <c r="HU8" s="487"/>
      <c r="HV8" s="173" t="s">
        <v>763</v>
      </c>
      <c r="HW8" s="173" t="s">
        <v>764</v>
      </c>
      <c r="HX8" s="173" t="s">
        <v>765</v>
      </c>
      <c r="HY8" s="337" t="s">
        <v>10</v>
      </c>
      <c r="HZ8" s="487"/>
      <c r="IA8" s="173" t="s">
        <v>763</v>
      </c>
      <c r="IB8" s="173" t="s">
        <v>764</v>
      </c>
      <c r="IC8" s="173" t="s">
        <v>765</v>
      </c>
      <c r="ID8" s="337" t="s">
        <v>10</v>
      </c>
      <c r="IE8" s="487"/>
      <c r="IF8" s="173" t="s">
        <v>763</v>
      </c>
      <c r="IG8" s="173" t="s">
        <v>764</v>
      </c>
      <c r="IH8" s="173" t="s">
        <v>765</v>
      </c>
      <c r="II8" s="337" t="s">
        <v>10</v>
      </c>
      <c r="IJ8" s="487"/>
      <c r="IK8" s="173" t="s">
        <v>763</v>
      </c>
      <c r="IL8" s="173" t="s">
        <v>764</v>
      </c>
      <c r="IM8" s="173" t="s">
        <v>765</v>
      </c>
      <c r="IN8" s="337" t="s">
        <v>10</v>
      </c>
      <c r="IO8" s="487"/>
      <c r="IP8" s="173" t="s">
        <v>763</v>
      </c>
      <c r="IQ8" s="173" t="s">
        <v>764</v>
      </c>
      <c r="IR8" s="173" t="s">
        <v>765</v>
      </c>
      <c r="IS8" s="337" t="s">
        <v>10</v>
      </c>
      <c r="IT8" s="487"/>
      <c r="IU8" s="173" t="s">
        <v>763</v>
      </c>
      <c r="IV8" s="173" t="s">
        <v>764</v>
      </c>
      <c r="IW8" s="173" t="s">
        <v>765</v>
      </c>
      <c r="IX8" s="337" t="s">
        <v>10</v>
      </c>
      <c r="IY8" s="487"/>
      <c r="IZ8" s="173" t="s">
        <v>763</v>
      </c>
      <c r="JA8" s="173" t="s">
        <v>764</v>
      </c>
      <c r="JB8" s="173" t="s">
        <v>765</v>
      </c>
      <c r="JC8" s="337" t="s">
        <v>10</v>
      </c>
      <c r="JD8" s="487"/>
      <c r="JE8" s="173" t="s">
        <v>763</v>
      </c>
      <c r="JF8" s="173" t="s">
        <v>764</v>
      </c>
      <c r="JG8" s="173" t="s">
        <v>765</v>
      </c>
      <c r="JH8" s="337" t="s">
        <v>10</v>
      </c>
      <c r="JI8" s="487"/>
      <c r="JJ8" s="173" t="s">
        <v>763</v>
      </c>
      <c r="JK8" s="173" t="s">
        <v>764</v>
      </c>
      <c r="JL8" s="173" t="s">
        <v>765</v>
      </c>
      <c r="JM8" s="337" t="s">
        <v>10</v>
      </c>
      <c r="JN8" s="487"/>
      <c r="JO8" s="173" t="s">
        <v>763</v>
      </c>
      <c r="JP8" s="173" t="s">
        <v>764</v>
      </c>
      <c r="JQ8" s="173" t="s">
        <v>765</v>
      </c>
      <c r="JR8" s="337" t="s">
        <v>10</v>
      </c>
      <c r="JS8" s="487"/>
      <c r="JT8" s="173" t="s">
        <v>763</v>
      </c>
      <c r="JU8" s="173" t="s">
        <v>764</v>
      </c>
      <c r="JV8" s="173" t="s">
        <v>765</v>
      </c>
      <c r="JW8" s="337" t="s">
        <v>10</v>
      </c>
      <c r="JX8" s="487"/>
      <c r="JY8" s="173" t="s">
        <v>763</v>
      </c>
      <c r="JZ8" s="173" t="s">
        <v>764</v>
      </c>
      <c r="KA8" s="173" t="s">
        <v>765</v>
      </c>
      <c r="KB8" s="337" t="s">
        <v>10</v>
      </c>
      <c r="KC8" s="487"/>
      <c r="KD8" s="173" t="s">
        <v>763</v>
      </c>
      <c r="KE8" s="173" t="s">
        <v>764</v>
      </c>
      <c r="KF8" s="173" t="s">
        <v>765</v>
      </c>
      <c r="KG8" s="337" t="s">
        <v>10</v>
      </c>
      <c r="KH8" s="487"/>
      <c r="KI8" s="173" t="s">
        <v>763</v>
      </c>
      <c r="KJ8" s="173" t="s">
        <v>764</v>
      </c>
      <c r="KK8" s="173" t="s">
        <v>765</v>
      </c>
      <c r="KL8" s="337" t="s">
        <v>10</v>
      </c>
      <c r="KM8" s="487"/>
      <c r="KN8" s="173" t="s">
        <v>763</v>
      </c>
      <c r="KO8" s="173" t="s">
        <v>764</v>
      </c>
      <c r="KP8" s="173" t="s">
        <v>765</v>
      </c>
      <c r="KQ8" s="337" t="s">
        <v>10</v>
      </c>
      <c r="KR8" s="487"/>
      <c r="KS8" s="173" t="s">
        <v>763</v>
      </c>
      <c r="KT8" s="173" t="s">
        <v>764</v>
      </c>
      <c r="KU8" s="173" t="s">
        <v>765</v>
      </c>
      <c r="KV8" s="337" t="s">
        <v>10</v>
      </c>
      <c r="KW8" s="487"/>
      <c r="KX8" s="173" t="s">
        <v>763</v>
      </c>
      <c r="KY8" s="173" t="s">
        <v>764</v>
      </c>
      <c r="KZ8" s="173" t="s">
        <v>765</v>
      </c>
      <c r="LA8" s="337" t="s">
        <v>10</v>
      </c>
      <c r="LB8" s="487"/>
      <c r="LC8" s="173" t="s">
        <v>763</v>
      </c>
      <c r="LD8" s="173" t="s">
        <v>764</v>
      </c>
      <c r="LE8" s="173" t="s">
        <v>765</v>
      </c>
      <c r="LF8" s="337" t="s">
        <v>10</v>
      </c>
      <c r="LG8" s="487"/>
      <c r="LH8" s="173" t="s">
        <v>763</v>
      </c>
      <c r="LI8" s="173" t="s">
        <v>764</v>
      </c>
      <c r="LJ8" s="173" t="s">
        <v>765</v>
      </c>
      <c r="LK8" s="337" t="s">
        <v>10</v>
      </c>
      <c r="LL8" s="487"/>
      <c r="LM8" s="173" t="s">
        <v>763</v>
      </c>
      <c r="LN8" s="173" t="s">
        <v>764</v>
      </c>
      <c r="LO8" s="173" t="s">
        <v>765</v>
      </c>
      <c r="LP8" s="337" t="s">
        <v>10</v>
      </c>
      <c r="LQ8" s="487"/>
      <c r="LR8" s="173" t="s">
        <v>763</v>
      </c>
      <c r="LS8" s="173" t="s">
        <v>764</v>
      </c>
      <c r="LT8" s="173" t="s">
        <v>765</v>
      </c>
      <c r="LU8" s="337" t="s">
        <v>10</v>
      </c>
      <c r="LV8" s="487"/>
      <c r="LW8" s="173" t="s">
        <v>763</v>
      </c>
      <c r="LX8" s="173" t="s">
        <v>764</v>
      </c>
      <c r="LY8" s="173" t="s">
        <v>765</v>
      </c>
      <c r="LZ8" s="337" t="s">
        <v>10</v>
      </c>
      <c r="MA8" s="487"/>
      <c r="MB8" s="173" t="s">
        <v>763</v>
      </c>
      <c r="MC8" s="173" t="s">
        <v>764</v>
      </c>
      <c r="MD8" s="173" t="s">
        <v>765</v>
      </c>
      <c r="ME8" s="337" t="s">
        <v>10</v>
      </c>
      <c r="MF8" s="487"/>
      <c r="MG8" s="173" t="s">
        <v>763</v>
      </c>
      <c r="MH8" s="173" t="s">
        <v>764</v>
      </c>
      <c r="MI8" s="173" t="s">
        <v>765</v>
      </c>
      <c r="MJ8" s="337" t="s">
        <v>10</v>
      </c>
      <c r="MK8" s="487"/>
      <c r="ML8" s="173" t="s">
        <v>763</v>
      </c>
      <c r="MM8" s="173" t="s">
        <v>764</v>
      </c>
      <c r="MN8" s="173" t="s">
        <v>765</v>
      </c>
      <c r="MO8" s="337" t="s">
        <v>10</v>
      </c>
      <c r="MP8" s="487"/>
      <c r="MQ8" s="173" t="s">
        <v>763</v>
      </c>
      <c r="MR8" s="173" t="s">
        <v>764</v>
      </c>
      <c r="MS8" s="173" t="s">
        <v>765</v>
      </c>
      <c r="MT8" s="337" t="s">
        <v>10</v>
      </c>
      <c r="MU8" s="487"/>
      <c r="MV8" s="173" t="s">
        <v>763</v>
      </c>
      <c r="MW8" s="173" t="s">
        <v>764</v>
      </c>
      <c r="MX8" s="173" t="s">
        <v>765</v>
      </c>
      <c r="MY8" s="337" t="s">
        <v>10</v>
      </c>
      <c r="MZ8" s="487"/>
      <c r="NA8" s="173" t="s">
        <v>763</v>
      </c>
      <c r="NB8" s="173" t="s">
        <v>764</v>
      </c>
      <c r="NC8" s="173" t="s">
        <v>765</v>
      </c>
      <c r="ND8" s="337" t="s">
        <v>10</v>
      </c>
      <c r="NE8" s="487"/>
      <c r="NF8" s="173" t="s">
        <v>763</v>
      </c>
      <c r="NG8" s="173" t="s">
        <v>764</v>
      </c>
      <c r="NH8" s="173" t="s">
        <v>765</v>
      </c>
      <c r="NI8" s="337" t="s">
        <v>10</v>
      </c>
      <c r="NJ8" s="487"/>
      <c r="NK8" s="173" t="s">
        <v>763</v>
      </c>
      <c r="NL8" s="173" t="s">
        <v>764</v>
      </c>
      <c r="NM8" s="173" t="s">
        <v>765</v>
      </c>
      <c r="NN8" s="337" t="s">
        <v>10</v>
      </c>
      <c r="NO8" s="487"/>
      <c r="NP8" s="173" t="s">
        <v>763</v>
      </c>
      <c r="NQ8" s="173" t="s">
        <v>764</v>
      </c>
      <c r="NR8" s="173" t="s">
        <v>765</v>
      </c>
      <c r="NS8" s="337" t="s">
        <v>10</v>
      </c>
      <c r="NT8" s="487"/>
      <c r="NU8" s="173" t="s">
        <v>763</v>
      </c>
      <c r="NV8" s="173" t="s">
        <v>764</v>
      </c>
      <c r="NW8" s="173" t="s">
        <v>765</v>
      </c>
      <c r="NX8" s="337" t="s">
        <v>10</v>
      </c>
      <c r="NY8" s="487"/>
      <c r="NZ8" s="173" t="s">
        <v>763</v>
      </c>
      <c r="OA8" s="173" t="s">
        <v>764</v>
      </c>
      <c r="OB8" s="173" t="s">
        <v>765</v>
      </c>
      <c r="OC8" s="337" t="s">
        <v>10</v>
      </c>
      <c r="OD8" s="487"/>
      <c r="OE8" s="173" t="s">
        <v>763</v>
      </c>
      <c r="OF8" s="173" t="s">
        <v>764</v>
      </c>
      <c r="OG8" s="173" t="s">
        <v>765</v>
      </c>
      <c r="OH8" s="337" t="s">
        <v>10</v>
      </c>
      <c r="OI8" s="487"/>
      <c r="OJ8" s="173" t="s">
        <v>763</v>
      </c>
      <c r="OK8" s="173" t="s">
        <v>764</v>
      </c>
      <c r="OL8" s="173" t="s">
        <v>765</v>
      </c>
      <c r="OM8" s="358" t="s">
        <v>10</v>
      </c>
      <c r="ON8" s="487"/>
      <c r="OO8" s="173" t="s">
        <v>763</v>
      </c>
      <c r="OP8" s="173" t="s">
        <v>764</v>
      </c>
      <c r="OQ8" s="173" t="s">
        <v>765</v>
      </c>
      <c r="OR8" s="358" t="s">
        <v>10</v>
      </c>
      <c r="OS8" s="487"/>
      <c r="OT8" s="173" t="s">
        <v>763</v>
      </c>
      <c r="OU8" s="173" t="s">
        <v>764</v>
      </c>
      <c r="OV8" s="173" t="s">
        <v>765</v>
      </c>
      <c r="OW8" s="358" t="s">
        <v>10</v>
      </c>
      <c r="OX8" s="487"/>
      <c r="OY8" s="173" t="s">
        <v>763</v>
      </c>
      <c r="OZ8" s="173" t="s">
        <v>764</v>
      </c>
      <c r="PA8" s="173" t="s">
        <v>765</v>
      </c>
      <c r="PB8" s="358" t="s">
        <v>10</v>
      </c>
      <c r="PC8" s="487"/>
      <c r="PD8" s="173" t="s">
        <v>763</v>
      </c>
      <c r="PE8" s="173" t="s">
        <v>764</v>
      </c>
      <c r="PF8" s="173" t="s">
        <v>765</v>
      </c>
      <c r="PG8" s="358" t="s">
        <v>10</v>
      </c>
      <c r="PH8" s="487"/>
      <c r="PI8" s="173" t="s">
        <v>763</v>
      </c>
      <c r="PJ8" s="173" t="s">
        <v>764</v>
      </c>
      <c r="PK8" s="173" t="s">
        <v>765</v>
      </c>
      <c r="PL8" s="358" t="s">
        <v>10</v>
      </c>
      <c r="PM8" s="487"/>
      <c r="PN8" s="173" t="s">
        <v>763</v>
      </c>
      <c r="PO8" s="173" t="s">
        <v>764</v>
      </c>
      <c r="PP8" s="173" t="s">
        <v>765</v>
      </c>
      <c r="PQ8" s="358" t="s">
        <v>10</v>
      </c>
      <c r="PR8" s="487"/>
      <c r="PS8" s="173" t="s">
        <v>763</v>
      </c>
      <c r="PT8" s="173" t="s">
        <v>764</v>
      </c>
      <c r="PU8" s="173" t="s">
        <v>765</v>
      </c>
      <c r="PV8" s="358" t="s">
        <v>10</v>
      </c>
      <c r="PW8" s="487"/>
      <c r="PX8" s="173" t="s">
        <v>763</v>
      </c>
      <c r="PY8" s="173" t="s">
        <v>764</v>
      </c>
      <c r="PZ8" s="173" t="s">
        <v>765</v>
      </c>
      <c r="QA8" s="358" t="s">
        <v>10</v>
      </c>
      <c r="QB8" s="487"/>
      <c r="QC8" s="173" t="s">
        <v>763</v>
      </c>
      <c r="QD8" s="173" t="s">
        <v>764</v>
      </c>
      <c r="QE8" s="173" t="s">
        <v>765</v>
      </c>
      <c r="QF8" s="358" t="s">
        <v>10</v>
      </c>
      <c r="QG8" s="487"/>
      <c r="QH8" s="173" t="s">
        <v>763</v>
      </c>
      <c r="QI8" s="173" t="s">
        <v>764</v>
      </c>
      <c r="QJ8" s="173" t="s">
        <v>765</v>
      </c>
      <c r="QK8" s="358" t="s">
        <v>10</v>
      </c>
      <c r="QL8" s="487"/>
      <c r="QM8" s="173" t="s">
        <v>763</v>
      </c>
      <c r="QN8" s="173" t="s">
        <v>764</v>
      </c>
      <c r="QO8" s="173" t="s">
        <v>765</v>
      </c>
      <c r="QP8" s="358" t="s">
        <v>10</v>
      </c>
    </row>
    <row r="9" spans="1:458">
      <c r="A9" s="338"/>
      <c r="B9" s="174" t="s">
        <v>24</v>
      </c>
      <c r="C9" s="342">
        <v>102</v>
      </c>
      <c r="D9" s="316">
        <v>57</v>
      </c>
      <c r="E9" s="317">
        <v>43</v>
      </c>
      <c r="F9" s="175">
        <v>0</v>
      </c>
      <c r="G9" s="176">
        <v>2</v>
      </c>
      <c r="H9" s="177">
        <v>45</v>
      </c>
      <c r="I9" s="316">
        <v>57</v>
      </c>
      <c r="J9" s="317">
        <v>43</v>
      </c>
      <c r="K9" s="175">
        <v>0</v>
      </c>
      <c r="L9" s="176">
        <v>2</v>
      </c>
      <c r="M9" s="177">
        <v>45</v>
      </c>
      <c r="N9" s="316">
        <v>57</v>
      </c>
      <c r="O9" s="317">
        <v>43</v>
      </c>
      <c r="P9" s="175">
        <v>0</v>
      </c>
      <c r="Q9" s="176">
        <v>2</v>
      </c>
      <c r="R9" s="177">
        <v>45</v>
      </c>
      <c r="S9" s="316">
        <v>57</v>
      </c>
      <c r="T9" s="317">
        <v>43</v>
      </c>
      <c r="U9" s="175">
        <v>0</v>
      </c>
      <c r="V9" s="176">
        <v>2</v>
      </c>
      <c r="W9" s="177">
        <v>45</v>
      </c>
      <c r="X9" s="316">
        <v>57</v>
      </c>
      <c r="Y9" s="317">
        <v>43</v>
      </c>
      <c r="Z9" s="175">
        <v>0</v>
      </c>
      <c r="AA9" s="176">
        <v>2</v>
      </c>
      <c r="AB9" s="177">
        <v>45</v>
      </c>
      <c r="AC9" s="316">
        <v>57</v>
      </c>
      <c r="AD9" s="317">
        <v>43</v>
      </c>
      <c r="AE9" s="175">
        <v>0</v>
      </c>
      <c r="AF9" s="176">
        <v>2</v>
      </c>
      <c r="AG9" s="177">
        <v>45</v>
      </c>
      <c r="AH9" s="316">
        <v>57</v>
      </c>
      <c r="AI9" s="317">
        <v>43</v>
      </c>
      <c r="AJ9" s="175">
        <v>0</v>
      </c>
      <c r="AK9" s="176">
        <v>2</v>
      </c>
      <c r="AL9" s="177">
        <v>45</v>
      </c>
      <c r="AM9" s="316">
        <v>57</v>
      </c>
      <c r="AN9" s="317">
        <v>43</v>
      </c>
      <c r="AO9" s="175">
        <v>0</v>
      </c>
      <c r="AP9" s="176">
        <v>2</v>
      </c>
      <c r="AQ9" s="177">
        <v>45</v>
      </c>
      <c r="AR9" s="316">
        <v>57</v>
      </c>
      <c r="AS9" s="317">
        <v>43</v>
      </c>
      <c r="AT9" s="175">
        <v>0</v>
      </c>
      <c r="AU9" s="176">
        <v>2</v>
      </c>
      <c r="AV9" s="177">
        <v>45</v>
      </c>
      <c r="AW9" s="316">
        <v>57</v>
      </c>
      <c r="AX9" s="317">
        <v>43</v>
      </c>
      <c r="AY9" s="175">
        <v>0</v>
      </c>
      <c r="AZ9" s="176">
        <v>2</v>
      </c>
      <c r="BA9" s="177">
        <v>45</v>
      </c>
      <c r="BB9" s="316">
        <v>57</v>
      </c>
      <c r="BC9" s="317">
        <v>43</v>
      </c>
      <c r="BD9" s="175">
        <v>0</v>
      </c>
      <c r="BE9" s="176">
        <v>2</v>
      </c>
      <c r="BF9" s="177">
        <v>45</v>
      </c>
      <c r="BG9" s="316">
        <v>57</v>
      </c>
      <c r="BH9" s="317">
        <v>43</v>
      </c>
      <c r="BI9" s="175">
        <v>0</v>
      </c>
      <c r="BJ9" s="176">
        <v>2</v>
      </c>
      <c r="BK9" s="177">
        <v>45</v>
      </c>
      <c r="BL9" s="316">
        <v>57</v>
      </c>
      <c r="BM9" s="317">
        <v>43</v>
      </c>
      <c r="BN9" s="175">
        <v>0</v>
      </c>
      <c r="BO9" s="176">
        <v>2</v>
      </c>
      <c r="BP9" s="177">
        <v>45</v>
      </c>
      <c r="BQ9" s="316">
        <v>57</v>
      </c>
      <c r="BR9" s="317">
        <v>43</v>
      </c>
      <c r="BS9" s="175">
        <v>0</v>
      </c>
      <c r="BT9" s="176">
        <v>2</v>
      </c>
      <c r="BU9" s="177">
        <v>45</v>
      </c>
      <c r="BV9" s="316">
        <v>57</v>
      </c>
      <c r="BW9" s="317">
        <v>43</v>
      </c>
      <c r="BX9" s="175">
        <v>0</v>
      </c>
      <c r="BY9" s="176">
        <v>2</v>
      </c>
      <c r="BZ9" s="177">
        <v>45</v>
      </c>
      <c r="CA9" s="316">
        <v>57</v>
      </c>
      <c r="CB9" s="317">
        <v>43</v>
      </c>
      <c r="CC9" s="175">
        <v>0</v>
      </c>
      <c r="CD9" s="176">
        <v>2</v>
      </c>
      <c r="CE9" s="177">
        <v>45</v>
      </c>
      <c r="CF9" s="316">
        <v>57</v>
      </c>
      <c r="CG9" s="317">
        <v>43</v>
      </c>
      <c r="CH9" s="175">
        <v>0</v>
      </c>
      <c r="CI9" s="176">
        <v>2</v>
      </c>
      <c r="CJ9" s="177">
        <v>45</v>
      </c>
      <c r="CK9" s="316">
        <v>57</v>
      </c>
      <c r="CL9" s="317">
        <v>43</v>
      </c>
      <c r="CM9" s="175">
        <v>0</v>
      </c>
      <c r="CN9" s="176">
        <v>2</v>
      </c>
      <c r="CO9" s="177">
        <v>45</v>
      </c>
      <c r="CP9" s="316">
        <v>57</v>
      </c>
      <c r="CQ9" s="317">
        <v>43</v>
      </c>
      <c r="CR9" s="175">
        <v>0</v>
      </c>
      <c r="CS9" s="176">
        <v>2</v>
      </c>
      <c r="CT9" s="177">
        <v>45</v>
      </c>
      <c r="CU9" s="316">
        <v>57</v>
      </c>
      <c r="CV9" s="317">
        <v>43</v>
      </c>
      <c r="CW9" s="175">
        <v>0</v>
      </c>
      <c r="CX9" s="176">
        <v>2</v>
      </c>
      <c r="CY9" s="177">
        <v>45</v>
      </c>
      <c r="CZ9" s="316">
        <v>57</v>
      </c>
      <c r="DA9" s="317">
        <v>43</v>
      </c>
      <c r="DB9" s="175">
        <v>0</v>
      </c>
      <c r="DC9" s="176">
        <v>2</v>
      </c>
      <c r="DD9" s="177">
        <v>45</v>
      </c>
      <c r="DE9" s="316">
        <v>57</v>
      </c>
      <c r="DF9" s="317">
        <v>43</v>
      </c>
      <c r="DG9" s="175">
        <v>0</v>
      </c>
      <c r="DH9" s="176">
        <v>2</v>
      </c>
      <c r="DI9" s="177">
        <v>45</v>
      </c>
      <c r="DJ9" s="316">
        <v>57</v>
      </c>
      <c r="DK9" s="317">
        <v>43</v>
      </c>
      <c r="DL9" s="175">
        <v>0</v>
      </c>
      <c r="DM9" s="176">
        <v>2</v>
      </c>
      <c r="DN9" s="177">
        <v>45</v>
      </c>
      <c r="DO9" s="316">
        <v>57</v>
      </c>
      <c r="DP9" s="317">
        <v>43</v>
      </c>
      <c r="DQ9" s="175">
        <v>0</v>
      </c>
      <c r="DR9" s="176">
        <v>2</v>
      </c>
      <c r="DS9" s="177">
        <v>45</v>
      </c>
      <c r="DT9" s="316">
        <v>57</v>
      </c>
      <c r="DU9" s="317">
        <v>43</v>
      </c>
      <c r="DV9" s="175">
        <v>0</v>
      </c>
      <c r="DW9" s="176">
        <v>2</v>
      </c>
      <c r="DX9" s="177">
        <v>45</v>
      </c>
      <c r="DY9" s="316">
        <v>57</v>
      </c>
      <c r="DZ9" s="317">
        <v>43</v>
      </c>
      <c r="EA9" s="175">
        <v>0</v>
      </c>
      <c r="EB9" s="176">
        <v>2</v>
      </c>
      <c r="EC9" s="177">
        <v>45</v>
      </c>
      <c r="ED9" s="316">
        <v>57</v>
      </c>
      <c r="EE9" s="317">
        <v>43</v>
      </c>
      <c r="EF9" s="175">
        <v>0</v>
      </c>
      <c r="EG9" s="176">
        <v>2</v>
      </c>
      <c r="EH9" s="177">
        <v>45</v>
      </c>
      <c r="EI9" s="316">
        <v>57</v>
      </c>
      <c r="EJ9" s="317">
        <v>43</v>
      </c>
      <c r="EK9" s="175">
        <v>0</v>
      </c>
      <c r="EL9" s="176">
        <v>2</v>
      </c>
      <c r="EM9" s="177">
        <v>45</v>
      </c>
      <c r="EN9" s="316">
        <v>57</v>
      </c>
      <c r="EO9" s="317">
        <v>43</v>
      </c>
      <c r="EP9" s="175">
        <v>0</v>
      </c>
      <c r="EQ9" s="176">
        <v>2</v>
      </c>
      <c r="ER9" s="177">
        <v>45</v>
      </c>
      <c r="ES9" s="316">
        <v>57</v>
      </c>
      <c r="ET9" s="317">
        <v>43</v>
      </c>
      <c r="EU9" s="175">
        <v>0</v>
      </c>
      <c r="EV9" s="176">
        <v>2</v>
      </c>
      <c r="EW9" s="177">
        <v>45</v>
      </c>
      <c r="EX9" s="316">
        <v>57</v>
      </c>
      <c r="EY9" s="317">
        <v>43</v>
      </c>
      <c r="EZ9" s="175">
        <v>0</v>
      </c>
      <c r="FA9" s="176">
        <v>2</v>
      </c>
      <c r="FB9" s="177">
        <v>45</v>
      </c>
      <c r="FC9" s="316">
        <v>57</v>
      </c>
      <c r="FD9" s="317">
        <v>43</v>
      </c>
      <c r="FE9" s="175">
        <v>0</v>
      </c>
      <c r="FF9" s="176">
        <v>2</v>
      </c>
      <c r="FG9" s="177">
        <v>45</v>
      </c>
      <c r="FH9" s="316">
        <v>57</v>
      </c>
      <c r="FI9" s="317">
        <v>43</v>
      </c>
      <c r="FJ9" s="175">
        <v>0</v>
      </c>
      <c r="FK9" s="176">
        <v>2</v>
      </c>
      <c r="FL9" s="177">
        <v>45</v>
      </c>
      <c r="FM9" s="316">
        <v>57</v>
      </c>
      <c r="FN9" s="317">
        <v>43</v>
      </c>
      <c r="FO9" s="175">
        <v>0</v>
      </c>
      <c r="FP9" s="176">
        <v>2</v>
      </c>
      <c r="FQ9" s="177">
        <v>45</v>
      </c>
      <c r="FR9" s="316">
        <v>57</v>
      </c>
      <c r="FS9" s="317">
        <v>42</v>
      </c>
      <c r="FT9" s="175">
        <v>0</v>
      </c>
      <c r="FU9" s="176">
        <v>3</v>
      </c>
      <c r="FV9" s="177">
        <v>45</v>
      </c>
      <c r="FW9" s="316">
        <v>57</v>
      </c>
      <c r="FX9" s="317">
        <v>42</v>
      </c>
      <c r="FY9" s="175">
        <v>0</v>
      </c>
      <c r="FZ9" s="176">
        <v>3</v>
      </c>
      <c r="GA9" s="177">
        <v>45</v>
      </c>
      <c r="GB9" s="316">
        <v>57</v>
      </c>
      <c r="GC9" s="317">
        <v>42</v>
      </c>
      <c r="GD9" s="175">
        <v>0</v>
      </c>
      <c r="GE9" s="176">
        <v>3</v>
      </c>
      <c r="GF9" s="177">
        <v>45</v>
      </c>
      <c r="GG9" s="316">
        <v>57</v>
      </c>
      <c r="GH9" s="317">
        <v>42</v>
      </c>
      <c r="GI9" s="175">
        <v>0</v>
      </c>
      <c r="GJ9" s="176">
        <v>3</v>
      </c>
      <c r="GK9" s="177">
        <v>45</v>
      </c>
      <c r="GL9" s="316">
        <v>57</v>
      </c>
      <c r="GM9" s="317">
        <v>42</v>
      </c>
      <c r="GN9" s="175">
        <v>0</v>
      </c>
      <c r="GO9" s="176">
        <v>3</v>
      </c>
      <c r="GP9" s="177">
        <v>45</v>
      </c>
      <c r="GQ9" s="316">
        <v>50</v>
      </c>
      <c r="GR9" s="317">
        <v>49</v>
      </c>
      <c r="GS9" s="175">
        <v>0</v>
      </c>
      <c r="GT9" s="176">
        <v>3</v>
      </c>
      <c r="GU9" s="177">
        <v>52</v>
      </c>
      <c r="GV9" s="316">
        <v>50</v>
      </c>
      <c r="GW9" s="317">
        <v>49</v>
      </c>
      <c r="GX9" s="175">
        <v>0</v>
      </c>
      <c r="GY9" s="176">
        <v>3</v>
      </c>
      <c r="GZ9" s="177">
        <v>52</v>
      </c>
      <c r="HA9" s="316">
        <v>50</v>
      </c>
      <c r="HB9" s="317">
        <v>49</v>
      </c>
      <c r="HC9" s="175">
        <v>0</v>
      </c>
      <c r="HD9" s="176">
        <v>3</v>
      </c>
      <c r="HE9" s="177">
        <v>52</v>
      </c>
      <c r="HF9" s="316">
        <v>50</v>
      </c>
      <c r="HG9" s="317">
        <v>48</v>
      </c>
      <c r="HH9" s="175">
        <v>0</v>
      </c>
      <c r="HI9" s="176">
        <v>4</v>
      </c>
      <c r="HJ9" s="177">
        <v>52</v>
      </c>
      <c r="HK9" s="316">
        <v>50</v>
      </c>
      <c r="HL9" s="317">
        <v>48</v>
      </c>
      <c r="HM9" s="175">
        <v>0</v>
      </c>
      <c r="HN9" s="176">
        <v>4</v>
      </c>
      <c r="HO9" s="177">
        <v>52</v>
      </c>
      <c r="HP9" s="316">
        <v>50</v>
      </c>
      <c r="HQ9" s="317">
        <v>48</v>
      </c>
      <c r="HR9" s="175">
        <v>0</v>
      </c>
      <c r="HS9" s="176">
        <v>4</v>
      </c>
      <c r="HT9" s="177">
        <v>52</v>
      </c>
      <c r="HU9" s="316">
        <v>50</v>
      </c>
      <c r="HV9" s="317">
        <v>48</v>
      </c>
      <c r="HW9" s="175">
        <v>0</v>
      </c>
      <c r="HX9" s="176">
        <v>4</v>
      </c>
      <c r="HY9" s="177">
        <v>52</v>
      </c>
      <c r="HZ9" s="316">
        <v>50</v>
      </c>
      <c r="IA9" s="317">
        <v>48</v>
      </c>
      <c r="IB9" s="175">
        <v>1</v>
      </c>
      <c r="IC9" s="176">
        <v>3</v>
      </c>
      <c r="ID9" s="177">
        <v>52</v>
      </c>
      <c r="IE9" s="316">
        <v>50</v>
      </c>
      <c r="IF9" s="317">
        <v>48</v>
      </c>
      <c r="IG9" s="175">
        <v>1</v>
      </c>
      <c r="IH9" s="176">
        <v>3</v>
      </c>
      <c r="II9" s="177">
        <v>52</v>
      </c>
      <c r="IJ9" s="316">
        <v>50</v>
      </c>
      <c r="IK9" s="317">
        <v>46</v>
      </c>
      <c r="IL9" s="175">
        <v>2</v>
      </c>
      <c r="IM9" s="176">
        <v>4</v>
      </c>
      <c r="IN9" s="177">
        <v>52</v>
      </c>
      <c r="IO9" s="316">
        <v>50</v>
      </c>
      <c r="IP9" s="317">
        <v>46</v>
      </c>
      <c r="IQ9" s="175">
        <v>2</v>
      </c>
      <c r="IR9" s="176">
        <v>4</v>
      </c>
      <c r="IS9" s="177">
        <v>52</v>
      </c>
      <c r="IT9" s="316">
        <v>50</v>
      </c>
      <c r="IU9" s="317">
        <v>46</v>
      </c>
      <c r="IV9" s="175">
        <v>2</v>
      </c>
      <c r="IW9" s="176">
        <v>4</v>
      </c>
      <c r="IX9" s="177">
        <v>52</v>
      </c>
      <c r="IY9" s="316">
        <v>50</v>
      </c>
      <c r="IZ9" s="317">
        <v>46</v>
      </c>
      <c r="JA9" s="175">
        <v>2</v>
      </c>
      <c r="JB9" s="176">
        <v>4</v>
      </c>
      <c r="JC9" s="177">
        <v>52</v>
      </c>
      <c r="JD9" s="316">
        <v>50</v>
      </c>
      <c r="JE9" s="317">
        <v>46</v>
      </c>
      <c r="JF9" s="175">
        <v>2</v>
      </c>
      <c r="JG9" s="176">
        <v>4</v>
      </c>
      <c r="JH9" s="177">
        <v>52</v>
      </c>
      <c r="JI9" s="316">
        <v>50</v>
      </c>
      <c r="JJ9" s="317">
        <v>46</v>
      </c>
      <c r="JK9" s="175">
        <v>2</v>
      </c>
      <c r="JL9" s="176">
        <v>4</v>
      </c>
      <c r="JM9" s="177">
        <v>52</v>
      </c>
      <c r="JN9" s="316">
        <v>50</v>
      </c>
      <c r="JO9" s="317">
        <v>46</v>
      </c>
      <c r="JP9" s="175">
        <v>2</v>
      </c>
      <c r="JQ9" s="176">
        <v>4</v>
      </c>
      <c r="JR9" s="177">
        <v>52</v>
      </c>
      <c r="JS9" s="316">
        <v>49</v>
      </c>
      <c r="JT9" s="317">
        <v>47</v>
      </c>
      <c r="JU9" s="175">
        <v>2</v>
      </c>
      <c r="JV9" s="176">
        <v>4</v>
      </c>
      <c r="JW9" s="177">
        <v>53</v>
      </c>
      <c r="JX9" s="316">
        <v>49</v>
      </c>
      <c r="JY9" s="317">
        <v>47</v>
      </c>
      <c r="JZ9" s="175">
        <v>2</v>
      </c>
      <c r="KA9" s="176">
        <v>4</v>
      </c>
      <c r="KB9" s="177">
        <v>53</v>
      </c>
      <c r="KC9" s="316">
        <v>49</v>
      </c>
      <c r="KD9" s="317">
        <v>47</v>
      </c>
      <c r="KE9" s="175">
        <v>2</v>
      </c>
      <c r="KF9" s="176">
        <v>4</v>
      </c>
      <c r="KG9" s="177">
        <v>53</v>
      </c>
      <c r="KH9" s="316">
        <v>49</v>
      </c>
      <c r="KI9" s="317">
        <v>47</v>
      </c>
      <c r="KJ9" s="175">
        <v>2</v>
      </c>
      <c r="KK9" s="176">
        <v>4</v>
      </c>
      <c r="KL9" s="177">
        <v>53</v>
      </c>
      <c r="KM9" s="316">
        <v>49</v>
      </c>
      <c r="KN9" s="317">
        <v>47</v>
      </c>
      <c r="KO9" s="175">
        <v>2</v>
      </c>
      <c r="KP9" s="176">
        <v>4</v>
      </c>
      <c r="KQ9" s="177">
        <v>53</v>
      </c>
      <c r="KR9" s="316">
        <v>49</v>
      </c>
      <c r="KS9" s="317">
        <v>45</v>
      </c>
      <c r="KT9" s="175">
        <v>2</v>
      </c>
      <c r="KU9" s="176">
        <v>6</v>
      </c>
      <c r="KV9" s="177">
        <v>53</v>
      </c>
      <c r="KW9" s="316">
        <v>49</v>
      </c>
      <c r="KX9" s="317">
        <v>45</v>
      </c>
      <c r="KY9" s="175">
        <v>2</v>
      </c>
      <c r="KZ9" s="176">
        <v>6</v>
      </c>
      <c r="LA9" s="177">
        <v>53</v>
      </c>
      <c r="LB9" s="316">
        <v>49</v>
      </c>
      <c r="LC9" s="317">
        <v>45</v>
      </c>
      <c r="LD9" s="175">
        <v>2</v>
      </c>
      <c r="LE9" s="176">
        <v>6</v>
      </c>
      <c r="LF9" s="177">
        <v>53</v>
      </c>
      <c r="LG9" s="316">
        <v>49</v>
      </c>
      <c r="LH9" s="317">
        <v>45</v>
      </c>
      <c r="LI9" s="175">
        <v>2</v>
      </c>
      <c r="LJ9" s="176">
        <v>6</v>
      </c>
      <c r="LK9" s="177">
        <v>53</v>
      </c>
      <c r="LL9" s="316">
        <v>49</v>
      </c>
      <c r="LM9" s="317">
        <v>45</v>
      </c>
      <c r="LN9" s="175">
        <v>2</v>
      </c>
      <c r="LO9" s="176">
        <v>6</v>
      </c>
      <c r="LP9" s="177">
        <v>53</v>
      </c>
      <c r="LQ9" s="316">
        <v>49</v>
      </c>
      <c r="LR9" s="317">
        <v>45</v>
      </c>
      <c r="LS9" s="175">
        <v>2</v>
      </c>
      <c r="LT9" s="176">
        <v>6</v>
      </c>
      <c r="LU9" s="177">
        <v>53</v>
      </c>
      <c r="LV9" s="316">
        <v>49</v>
      </c>
      <c r="LW9" s="317">
        <v>45</v>
      </c>
      <c r="LX9" s="175">
        <v>2</v>
      </c>
      <c r="LY9" s="176">
        <v>6</v>
      </c>
      <c r="LZ9" s="177">
        <v>53</v>
      </c>
      <c r="MA9" s="316">
        <v>48</v>
      </c>
      <c r="MB9" s="317">
        <v>46</v>
      </c>
      <c r="MC9" s="175">
        <v>2</v>
      </c>
      <c r="MD9" s="176">
        <v>6</v>
      </c>
      <c r="ME9" s="177">
        <v>54</v>
      </c>
      <c r="MF9" s="316">
        <v>48</v>
      </c>
      <c r="MG9" s="317">
        <v>46</v>
      </c>
      <c r="MH9" s="175">
        <v>2</v>
      </c>
      <c r="MI9" s="176">
        <v>6</v>
      </c>
      <c r="MJ9" s="177">
        <v>54</v>
      </c>
      <c r="MK9" s="316">
        <v>48</v>
      </c>
      <c r="ML9" s="317">
        <v>46</v>
      </c>
      <c r="MM9" s="175">
        <v>2</v>
      </c>
      <c r="MN9" s="176">
        <v>6</v>
      </c>
      <c r="MO9" s="177">
        <v>54</v>
      </c>
      <c r="MP9" s="316">
        <v>48</v>
      </c>
      <c r="MQ9" s="317">
        <v>46</v>
      </c>
      <c r="MR9" s="175">
        <v>2</v>
      </c>
      <c r="MS9" s="176">
        <v>6</v>
      </c>
      <c r="MT9" s="177">
        <v>54</v>
      </c>
      <c r="MU9" s="316">
        <v>48</v>
      </c>
      <c r="MV9" s="317">
        <v>46</v>
      </c>
      <c r="MW9" s="175">
        <v>2</v>
      </c>
      <c r="MX9" s="176">
        <v>6</v>
      </c>
      <c r="MY9" s="177">
        <v>54</v>
      </c>
      <c r="MZ9" s="316">
        <v>48</v>
      </c>
      <c r="NA9" s="317">
        <v>46</v>
      </c>
      <c r="NB9" s="175">
        <v>2</v>
      </c>
      <c r="NC9" s="176">
        <v>6</v>
      </c>
      <c r="ND9" s="177">
        <v>54</v>
      </c>
      <c r="NE9" s="316">
        <v>48</v>
      </c>
      <c r="NF9" s="317">
        <v>46</v>
      </c>
      <c r="NG9" s="175">
        <v>2</v>
      </c>
      <c r="NH9" s="176">
        <v>6</v>
      </c>
      <c r="NI9" s="177">
        <v>54</v>
      </c>
      <c r="NJ9" s="316">
        <v>48</v>
      </c>
      <c r="NK9" s="317">
        <v>46</v>
      </c>
      <c r="NL9" s="175">
        <v>2</v>
      </c>
      <c r="NM9" s="176">
        <v>6</v>
      </c>
      <c r="NN9" s="177">
        <v>54</v>
      </c>
      <c r="NO9" s="316">
        <v>48</v>
      </c>
      <c r="NP9" s="317">
        <v>46</v>
      </c>
      <c r="NQ9" s="175">
        <v>2</v>
      </c>
      <c r="NR9" s="176">
        <v>6</v>
      </c>
      <c r="NS9" s="177">
        <v>54</v>
      </c>
      <c r="NT9" s="316">
        <v>48</v>
      </c>
      <c r="NU9" s="317">
        <v>46</v>
      </c>
      <c r="NV9" s="175">
        <v>2</v>
      </c>
      <c r="NW9" s="176">
        <v>6</v>
      </c>
      <c r="NX9" s="177">
        <v>54</v>
      </c>
      <c r="NY9" s="316">
        <v>48</v>
      </c>
      <c r="NZ9" s="317">
        <v>46</v>
      </c>
      <c r="OA9" s="175">
        <v>2</v>
      </c>
      <c r="OB9" s="176">
        <v>6</v>
      </c>
      <c r="OC9" s="177">
        <v>54</v>
      </c>
      <c r="OD9" s="316">
        <v>48</v>
      </c>
      <c r="OE9" s="317">
        <v>46</v>
      </c>
      <c r="OF9" s="175">
        <v>2</v>
      </c>
      <c r="OG9" s="176">
        <v>6</v>
      </c>
      <c r="OH9" s="177">
        <v>54</v>
      </c>
      <c r="OI9" s="316">
        <v>47</v>
      </c>
      <c r="OJ9" s="317">
        <v>47</v>
      </c>
      <c r="OK9" s="175">
        <v>2</v>
      </c>
      <c r="OL9" s="176">
        <v>6</v>
      </c>
      <c r="OM9" s="177">
        <v>55</v>
      </c>
      <c r="ON9" s="316">
        <v>47</v>
      </c>
      <c r="OO9" s="317">
        <v>47</v>
      </c>
      <c r="OP9" s="175">
        <v>2</v>
      </c>
      <c r="OQ9" s="176">
        <v>6</v>
      </c>
      <c r="OR9" s="177">
        <v>55</v>
      </c>
      <c r="OS9" s="316">
        <v>47</v>
      </c>
      <c r="OT9" s="317">
        <v>47</v>
      </c>
      <c r="OU9" s="175">
        <v>2</v>
      </c>
      <c r="OV9" s="176">
        <v>6</v>
      </c>
      <c r="OW9" s="177">
        <v>55</v>
      </c>
      <c r="OX9" s="316">
        <v>47</v>
      </c>
      <c r="OY9" s="317">
        <v>47</v>
      </c>
      <c r="OZ9" s="175">
        <v>2</v>
      </c>
      <c r="PA9" s="176">
        <v>6</v>
      </c>
      <c r="PB9" s="177">
        <v>55</v>
      </c>
      <c r="PC9" s="316">
        <v>47</v>
      </c>
      <c r="PD9" s="317">
        <v>47</v>
      </c>
      <c r="PE9" s="175">
        <v>2</v>
      </c>
      <c r="PF9" s="176">
        <v>6</v>
      </c>
      <c r="PG9" s="177">
        <v>55</v>
      </c>
      <c r="PH9" s="316">
        <v>47</v>
      </c>
      <c r="PI9" s="317">
        <v>47</v>
      </c>
      <c r="PJ9" s="175">
        <v>2</v>
      </c>
      <c r="PK9" s="176">
        <v>6</v>
      </c>
      <c r="PL9" s="177">
        <v>55</v>
      </c>
      <c r="PM9" s="316">
        <v>47</v>
      </c>
      <c r="PN9" s="317">
        <v>47</v>
      </c>
      <c r="PO9" s="175">
        <v>2</v>
      </c>
      <c r="PP9" s="176">
        <v>6</v>
      </c>
      <c r="PQ9" s="177">
        <v>55</v>
      </c>
      <c r="PR9" s="316">
        <v>44</v>
      </c>
      <c r="PS9" s="317">
        <v>50</v>
      </c>
      <c r="PT9" s="175">
        <v>2</v>
      </c>
      <c r="PU9" s="176">
        <v>6</v>
      </c>
      <c r="PV9" s="177">
        <v>58</v>
      </c>
      <c r="PW9" s="316">
        <v>43</v>
      </c>
      <c r="PX9" s="317">
        <v>51</v>
      </c>
      <c r="PY9" s="175">
        <v>2</v>
      </c>
      <c r="PZ9" s="176">
        <v>6</v>
      </c>
      <c r="QA9" s="177">
        <v>59</v>
      </c>
      <c r="QB9" s="316">
        <v>43</v>
      </c>
      <c r="QC9" s="317">
        <v>51</v>
      </c>
      <c r="QD9" s="175">
        <v>2</v>
      </c>
      <c r="QE9" s="176">
        <v>6</v>
      </c>
      <c r="QF9" s="177">
        <v>59</v>
      </c>
      <c r="QG9" s="316">
        <v>41</v>
      </c>
      <c r="QH9" s="317">
        <v>53</v>
      </c>
      <c r="QI9" s="175">
        <v>2</v>
      </c>
      <c r="QJ9" s="176">
        <v>6</v>
      </c>
      <c r="QK9" s="177">
        <v>61</v>
      </c>
      <c r="QL9" s="316">
        <v>41</v>
      </c>
      <c r="QM9" s="317">
        <v>53</v>
      </c>
      <c r="QN9" s="175">
        <v>2</v>
      </c>
      <c r="QO9" s="176">
        <v>6</v>
      </c>
      <c r="QP9" s="177">
        <v>61</v>
      </c>
    </row>
    <row r="10" spans="1:458">
      <c r="A10" s="338"/>
      <c r="B10" s="178" t="s">
        <v>25</v>
      </c>
      <c r="C10" s="343">
        <v>417</v>
      </c>
      <c r="D10" s="318">
        <v>290</v>
      </c>
      <c r="E10" s="319">
        <v>124</v>
      </c>
      <c r="F10" s="179">
        <v>3</v>
      </c>
      <c r="G10" s="180">
        <v>0</v>
      </c>
      <c r="H10" s="181">
        <v>127</v>
      </c>
      <c r="I10" s="318">
        <v>290</v>
      </c>
      <c r="J10" s="319">
        <v>127</v>
      </c>
      <c r="K10" s="179">
        <v>0</v>
      </c>
      <c r="L10" s="180">
        <v>0</v>
      </c>
      <c r="M10" s="181">
        <v>127</v>
      </c>
      <c r="N10" s="318">
        <v>290</v>
      </c>
      <c r="O10" s="319">
        <v>127</v>
      </c>
      <c r="P10" s="179">
        <v>0</v>
      </c>
      <c r="Q10" s="180">
        <v>0</v>
      </c>
      <c r="R10" s="181">
        <v>127</v>
      </c>
      <c r="S10" s="318">
        <v>290</v>
      </c>
      <c r="T10" s="319">
        <v>127</v>
      </c>
      <c r="U10" s="179">
        <v>0</v>
      </c>
      <c r="V10" s="180">
        <v>0</v>
      </c>
      <c r="W10" s="181">
        <v>127</v>
      </c>
      <c r="X10" s="318">
        <v>290</v>
      </c>
      <c r="Y10" s="319">
        <v>127</v>
      </c>
      <c r="Z10" s="179">
        <v>0</v>
      </c>
      <c r="AA10" s="180">
        <v>0</v>
      </c>
      <c r="AB10" s="181">
        <v>127</v>
      </c>
      <c r="AC10" s="318">
        <v>290</v>
      </c>
      <c r="AD10" s="319">
        <v>127</v>
      </c>
      <c r="AE10" s="179">
        <v>0</v>
      </c>
      <c r="AF10" s="180">
        <v>0</v>
      </c>
      <c r="AG10" s="181">
        <v>127</v>
      </c>
      <c r="AH10" s="318">
        <v>290</v>
      </c>
      <c r="AI10" s="319">
        <v>127</v>
      </c>
      <c r="AJ10" s="179">
        <v>0</v>
      </c>
      <c r="AK10" s="180">
        <v>0</v>
      </c>
      <c r="AL10" s="181">
        <v>127</v>
      </c>
      <c r="AM10" s="318">
        <v>290</v>
      </c>
      <c r="AN10" s="319">
        <v>127</v>
      </c>
      <c r="AO10" s="179">
        <v>0</v>
      </c>
      <c r="AP10" s="180">
        <v>0</v>
      </c>
      <c r="AQ10" s="181">
        <v>127</v>
      </c>
      <c r="AR10" s="318">
        <v>290</v>
      </c>
      <c r="AS10" s="319">
        <v>127</v>
      </c>
      <c r="AT10" s="179">
        <v>0</v>
      </c>
      <c r="AU10" s="180">
        <v>0</v>
      </c>
      <c r="AV10" s="181">
        <v>127</v>
      </c>
      <c r="AW10" s="318">
        <v>290</v>
      </c>
      <c r="AX10" s="319">
        <v>127</v>
      </c>
      <c r="AY10" s="179">
        <v>0</v>
      </c>
      <c r="AZ10" s="180">
        <v>0</v>
      </c>
      <c r="BA10" s="181">
        <v>127</v>
      </c>
      <c r="BB10" s="318">
        <v>290</v>
      </c>
      <c r="BC10" s="319">
        <v>127</v>
      </c>
      <c r="BD10" s="179">
        <v>0</v>
      </c>
      <c r="BE10" s="180">
        <v>0</v>
      </c>
      <c r="BF10" s="181">
        <v>127</v>
      </c>
      <c r="BG10" s="318">
        <v>290</v>
      </c>
      <c r="BH10" s="319">
        <v>127</v>
      </c>
      <c r="BI10" s="179">
        <v>0</v>
      </c>
      <c r="BJ10" s="180">
        <v>0</v>
      </c>
      <c r="BK10" s="181">
        <v>127</v>
      </c>
      <c r="BL10" s="318">
        <v>290</v>
      </c>
      <c r="BM10" s="319">
        <v>127</v>
      </c>
      <c r="BN10" s="179">
        <v>0</v>
      </c>
      <c r="BO10" s="180">
        <v>0</v>
      </c>
      <c r="BP10" s="181">
        <v>127</v>
      </c>
      <c r="BQ10" s="318">
        <v>290</v>
      </c>
      <c r="BR10" s="319">
        <v>127</v>
      </c>
      <c r="BS10" s="179">
        <v>0</v>
      </c>
      <c r="BT10" s="180">
        <v>0</v>
      </c>
      <c r="BU10" s="181">
        <v>127</v>
      </c>
      <c r="BV10" s="318">
        <v>290</v>
      </c>
      <c r="BW10" s="319">
        <v>127</v>
      </c>
      <c r="BX10" s="179">
        <v>0</v>
      </c>
      <c r="BY10" s="180">
        <v>0</v>
      </c>
      <c r="BZ10" s="181">
        <v>127</v>
      </c>
      <c r="CA10" s="318">
        <v>290</v>
      </c>
      <c r="CB10" s="319">
        <v>127</v>
      </c>
      <c r="CC10" s="179">
        <v>0</v>
      </c>
      <c r="CD10" s="180">
        <v>0</v>
      </c>
      <c r="CE10" s="181">
        <v>127</v>
      </c>
      <c r="CF10" s="318">
        <v>290</v>
      </c>
      <c r="CG10" s="319">
        <v>127</v>
      </c>
      <c r="CH10" s="179">
        <v>0</v>
      </c>
      <c r="CI10" s="180">
        <v>0</v>
      </c>
      <c r="CJ10" s="181">
        <v>127</v>
      </c>
      <c r="CK10" s="318">
        <v>290</v>
      </c>
      <c r="CL10" s="319">
        <v>127</v>
      </c>
      <c r="CM10" s="179">
        <v>0</v>
      </c>
      <c r="CN10" s="180">
        <v>0</v>
      </c>
      <c r="CO10" s="181">
        <v>127</v>
      </c>
      <c r="CP10" s="318">
        <v>290</v>
      </c>
      <c r="CQ10" s="319">
        <v>127</v>
      </c>
      <c r="CR10" s="179">
        <v>0</v>
      </c>
      <c r="CS10" s="180">
        <v>0</v>
      </c>
      <c r="CT10" s="181">
        <v>127</v>
      </c>
      <c r="CU10" s="318">
        <v>290</v>
      </c>
      <c r="CV10" s="319">
        <v>127</v>
      </c>
      <c r="CW10" s="179">
        <v>0</v>
      </c>
      <c r="CX10" s="180">
        <v>0</v>
      </c>
      <c r="CY10" s="181">
        <v>127</v>
      </c>
      <c r="CZ10" s="318">
        <v>290</v>
      </c>
      <c r="DA10" s="319">
        <v>127</v>
      </c>
      <c r="DB10" s="179">
        <v>0</v>
      </c>
      <c r="DC10" s="180">
        <v>0</v>
      </c>
      <c r="DD10" s="181">
        <v>127</v>
      </c>
      <c r="DE10" s="318">
        <v>290</v>
      </c>
      <c r="DF10" s="319">
        <v>127</v>
      </c>
      <c r="DG10" s="179">
        <v>0</v>
      </c>
      <c r="DH10" s="180">
        <v>0</v>
      </c>
      <c r="DI10" s="181">
        <v>127</v>
      </c>
      <c r="DJ10" s="318">
        <v>290</v>
      </c>
      <c r="DK10" s="319">
        <v>127</v>
      </c>
      <c r="DL10" s="179">
        <v>0</v>
      </c>
      <c r="DM10" s="180">
        <v>0</v>
      </c>
      <c r="DN10" s="181">
        <v>127</v>
      </c>
      <c r="DO10" s="318">
        <v>290</v>
      </c>
      <c r="DP10" s="319">
        <v>127</v>
      </c>
      <c r="DQ10" s="179">
        <v>0</v>
      </c>
      <c r="DR10" s="180">
        <v>0</v>
      </c>
      <c r="DS10" s="181">
        <v>127</v>
      </c>
      <c r="DT10" s="318">
        <v>290</v>
      </c>
      <c r="DU10" s="319">
        <v>127</v>
      </c>
      <c r="DV10" s="179">
        <v>0</v>
      </c>
      <c r="DW10" s="180">
        <v>0</v>
      </c>
      <c r="DX10" s="181">
        <v>127</v>
      </c>
      <c r="DY10" s="318">
        <v>290</v>
      </c>
      <c r="DZ10" s="319">
        <v>127</v>
      </c>
      <c r="EA10" s="179">
        <v>0</v>
      </c>
      <c r="EB10" s="180">
        <v>0</v>
      </c>
      <c r="EC10" s="181">
        <v>127</v>
      </c>
      <c r="ED10" s="318">
        <v>290</v>
      </c>
      <c r="EE10" s="319">
        <v>127</v>
      </c>
      <c r="EF10" s="179">
        <v>0</v>
      </c>
      <c r="EG10" s="180">
        <v>0</v>
      </c>
      <c r="EH10" s="181">
        <v>127</v>
      </c>
      <c r="EI10" s="318">
        <v>290</v>
      </c>
      <c r="EJ10" s="319">
        <v>127</v>
      </c>
      <c r="EK10" s="179">
        <v>0</v>
      </c>
      <c r="EL10" s="180">
        <v>0</v>
      </c>
      <c r="EM10" s="181">
        <v>127</v>
      </c>
      <c r="EN10" s="318">
        <v>290</v>
      </c>
      <c r="EO10" s="319">
        <v>127</v>
      </c>
      <c r="EP10" s="179">
        <v>0</v>
      </c>
      <c r="EQ10" s="180">
        <v>0</v>
      </c>
      <c r="ER10" s="181">
        <v>127</v>
      </c>
      <c r="ES10" s="318">
        <v>290</v>
      </c>
      <c r="ET10" s="319">
        <v>127</v>
      </c>
      <c r="EU10" s="179">
        <v>0</v>
      </c>
      <c r="EV10" s="180">
        <v>0</v>
      </c>
      <c r="EW10" s="181">
        <v>127</v>
      </c>
      <c r="EX10" s="318">
        <v>290</v>
      </c>
      <c r="EY10" s="319">
        <v>127</v>
      </c>
      <c r="EZ10" s="179">
        <v>0</v>
      </c>
      <c r="FA10" s="180">
        <v>0</v>
      </c>
      <c r="FB10" s="181">
        <v>127</v>
      </c>
      <c r="FC10" s="318">
        <v>290</v>
      </c>
      <c r="FD10" s="319">
        <v>127</v>
      </c>
      <c r="FE10" s="179">
        <v>0</v>
      </c>
      <c r="FF10" s="180">
        <v>0</v>
      </c>
      <c r="FG10" s="181">
        <v>127</v>
      </c>
      <c r="FH10" s="318">
        <v>290</v>
      </c>
      <c r="FI10" s="319">
        <v>127</v>
      </c>
      <c r="FJ10" s="179">
        <v>0</v>
      </c>
      <c r="FK10" s="180">
        <v>0</v>
      </c>
      <c r="FL10" s="181">
        <v>127</v>
      </c>
      <c r="FM10" s="318">
        <v>290</v>
      </c>
      <c r="FN10" s="319">
        <v>127</v>
      </c>
      <c r="FO10" s="179">
        <v>0</v>
      </c>
      <c r="FP10" s="180">
        <v>0</v>
      </c>
      <c r="FQ10" s="181">
        <v>127</v>
      </c>
      <c r="FR10" s="318">
        <v>290</v>
      </c>
      <c r="FS10" s="319">
        <v>127</v>
      </c>
      <c r="FT10" s="179">
        <v>0</v>
      </c>
      <c r="FU10" s="180">
        <v>0</v>
      </c>
      <c r="FV10" s="181">
        <v>127</v>
      </c>
      <c r="FW10" s="318">
        <v>290</v>
      </c>
      <c r="FX10" s="319">
        <v>127</v>
      </c>
      <c r="FY10" s="179">
        <v>0</v>
      </c>
      <c r="FZ10" s="180">
        <v>0</v>
      </c>
      <c r="GA10" s="181">
        <v>127</v>
      </c>
      <c r="GB10" s="318">
        <v>290</v>
      </c>
      <c r="GC10" s="319">
        <v>127</v>
      </c>
      <c r="GD10" s="179">
        <v>0</v>
      </c>
      <c r="GE10" s="180">
        <v>0</v>
      </c>
      <c r="GF10" s="181">
        <v>127</v>
      </c>
      <c r="GG10" s="318">
        <v>290</v>
      </c>
      <c r="GH10" s="319">
        <v>127</v>
      </c>
      <c r="GI10" s="179">
        <v>0</v>
      </c>
      <c r="GJ10" s="180">
        <v>0</v>
      </c>
      <c r="GK10" s="181">
        <v>127</v>
      </c>
      <c r="GL10" s="318">
        <v>290</v>
      </c>
      <c r="GM10" s="319">
        <v>127</v>
      </c>
      <c r="GN10" s="179">
        <v>0</v>
      </c>
      <c r="GO10" s="180">
        <v>0</v>
      </c>
      <c r="GP10" s="181">
        <v>127</v>
      </c>
      <c r="GQ10" s="318">
        <v>285</v>
      </c>
      <c r="GR10" s="319">
        <v>132</v>
      </c>
      <c r="GS10" s="179">
        <v>0</v>
      </c>
      <c r="GT10" s="180">
        <v>0</v>
      </c>
      <c r="GU10" s="181">
        <v>132</v>
      </c>
      <c r="GV10" s="318">
        <v>285</v>
      </c>
      <c r="GW10" s="319">
        <v>132</v>
      </c>
      <c r="GX10" s="179">
        <v>0</v>
      </c>
      <c r="GY10" s="180">
        <v>0</v>
      </c>
      <c r="GZ10" s="181">
        <v>132</v>
      </c>
      <c r="HA10" s="318">
        <v>285</v>
      </c>
      <c r="HB10" s="319">
        <v>132</v>
      </c>
      <c r="HC10" s="179">
        <v>0</v>
      </c>
      <c r="HD10" s="180">
        <v>0</v>
      </c>
      <c r="HE10" s="181">
        <v>132</v>
      </c>
      <c r="HF10" s="318">
        <v>285</v>
      </c>
      <c r="HG10" s="319">
        <v>131</v>
      </c>
      <c r="HH10" s="179">
        <v>0</v>
      </c>
      <c r="HI10" s="180">
        <v>1</v>
      </c>
      <c r="HJ10" s="181">
        <v>132</v>
      </c>
      <c r="HK10" s="318">
        <v>285</v>
      </c>
      <c r="HL10" s="319">
        <v>131</v>
      </c>
      <c r="HM10" s="179">
        <v>0</v>
      </c>
      <c r="HN10" s="180">
        <v>1</v>
      </c>
      <c r="HO10" s="181">
        <v>132</v>
      </c>
      <c r="HP10" s="318">
        <v>285</v>
      </c>
      <c r="HQ10" s="319">
        <v>131</v>
      </c>
      <c r="HR10" s="179">
        <v>0</v>
      </c>
      <c r="HS10" s="180">
        <v>1</v>
      </c>
      <c r="HT10" s="181">
        <v>132</v>
      </c>
      <c r="HU10" s="318">
        <v>285</v>
      </c>
      <c r="HV10" s="319">
        <v>131</v>
      </c>
      <c r="HW10" s="179">
        <v>0</v>
      </c>
      <c r="HX10" s="180">
        <v>1</v>
      </c>
      <c r="HY10" s="181">
        <v>132</v>
      </c>
      <c r="HZ10" s="318">
        <v>285</v>
      </c>
      <c r="IA10" s="319">
        <v>131</v>
      </c>
      <c r="IB10" s="179">
        <v>0</v>
      </c>
      <c r="IC10" s="180">
        <v>1</v>
      </c>
      <c r="ID10" s="181">
        <v>132</v>
      </c>
      <c r="IE10" s="318">
        <v>285</v>
      </c>
      <c r="IF10" s="319">
        <v>131</v>
      </c>
      <c r="IG10" s="179">
        <v>0</v>
      </c>
      <c r="IH10" s="180">
        <v>1</v>
      </c>
      <c r="II10" s="181">
        <v>132</v>
      </c>
      <c r="IJ10" s="318">
        <v>285</v>
      </c>
      <c r="IK10" s="319">
        <v>131</v>
      </c>
      <c r="IL10" s="179">
        <v>0</v>
      </c>
      <c r="IM10" s="180">
        <v>1</v>
      </c>
      <c r="IN10" s="181">
        <v>132</v>
      </c>
      <c r="IO10" s="318">
        <v>285</v>
      </c>
      <c r="IP10" s="319">
        <v>131</v>
      </c>
      <c r="IQ10" s="179">
        <v>0</v>
      </c>
      <c r="IR10" s="180">
        <v>1</v>
      </c>
      <c r="IS10" s="181">
        <v>132</v>
      </c>
      <c r="IT10" s="318">
        <v>285</v>
      </c>
      <c r="IU10" s="319">
        <v>131</v>
      </c>
      <c r="IV10" s="179">
        <v>0</v>
      </c>
      <c r="IW10" s="180">
        <v>1</v>
      </c>
      <c r="IX10" s="181">
        <v>132</v>
      </c>
      <c r="IY10" s="318">
        <v>285</v>
      </c>
      <c r="IZ10" s="319">
        <v>131</v>
      </c>
      <c r="JA10" s="179">
        <v>0</v>
      </c>
      <c r="JB10" s="180">
        <v>1</v>
      </c>
      <c r="JC10" s="181">
        <v>132</v>
      </c>
      <c r="JD10" s="318">
        <v>285</v>
      </c>
      <c r="JE10" s="319">
        <v>131</v>
      </c>
      <c r="JF10" s="179">
        <v>0</v>
      </c>
      <c r="JG10" s="180">
        <v>1</v>
      </c>
      <c r="JH10" s="181">
        <v>132</v>
      </c>
      <c r="JI10" s="318">
        <v>285</v>
      </c>
      <c r="JJ10" s="319">
        <v>131</v>
      </c>
      <c r="JK10" s="179">
        <v>0</v>
      </c>
      <c r="JL10" s="180">
        <v>1</v>
      </c>
      <c r="JM10" s="181">
        <v>132</v>
      </c>
      <c r="JN10" s="318">
        <v>285</v>
      </c>
      <c r="JO10" s="319">
        <v>131</v>
      </c>
      <c r="JP10" s="179">
        <v>0</v>
      </c>
      <c r="JQ10" s="180">
        <v>1</v>
      </c>
      <c r="JR10" s="181">
        <v>132</v>
      </c>
      <c r="JS10" s="318">
        <v>269</v>
      </c>
      <c r="JT10" s="319">
        <v>147</v>
      </c>
      <c r="JU10" s="179">
        <v>0</v>
      </c>
      <c r="JV10" s="180">
        <v>1</v>
      </c>
      <c r="JW10" s="181">
        <v>148</v>
      </c>
      <c r="JX10" s="318">
        <v>269</v>
      </c>
      <c r="JY10" s="319">
        <v>147</v>
      </c>
      <c r="JZ10" s="179">
        <v>0</v>
      </c>
      <c r="KA10" s="180">
        <v>1</v>
      </c>
      <c r="KB10" s="181">
        <v>148</v>
      </c>
      <c r="KC10" s="318">
        <v>269</v>
      </c>
      <c r="KD10" s="319">
        <v>147</v>
      </c>
      <c r="KE10" s="179">
        <v>0</v>
      </c>
      <c r="KF10" s="180">
        <v>1</v>
      </c>
      <c r="KG10" s="181">
        <v>148</v>
      </c>
      <c r="KH10" s="318">
        <v>269</v>
      </c>
      <c r="KI10" s="319">
        <v>147</v>
      </c>
      <c r="KJ10" s="179">
        <v>0</v>
      </c>
      <c r="KK10" s="180">
        <v>1</v>
      </c>
      <c r="KL10" s="181">
        <v>148</v>
      </c>
      <c r="KM10" s="318">
        <v>269</v>
      </c>
      <c r="KN10" s="319">
        <v>147</v>
      </c>
      <c r="KO10" s="179">
        <v>0</v>
      </c>
      <c r="KP10" s="180">
        <v>1</v>
      </c>
      <c r="KQ10" s="181">
        <v>148</v>
      </c>
      <c r="KR10" s="318">
        <v>269</v>
      </c>
      <c r="KS10" s="319">
        <v>147</v>
      </c>
      <c r="KT10" s="179">
        <v>0</v>
      </c>
      <c r="KU10" s="180">
        <v>1</v>
      </c>
      <c r="KV10" s="181">
        <v>148</v>
      </c>
      <c r="KW10" s="318">
        <v>269</v>
      </c>
      <c r="KX10" s="319">
        <v>147</v>
      </c>
      <c r="KY10" s="179">
        <v>0</v>
      </c>
      <c r="KZ10" s="180">
        <v>1</v>
      </c>
      <c r="LA10" s="181">
        <v>148</v>
      </c>
      <c r="LB10" s="318">
        <v>269</v>
      </c>
      <c r="LC10" s="319">
        <v>147</v>
      </c>
      <c r="LD10" s="179">
        <v>0</v>
      </c>
      <c r="LE10" s="180">
        <v>1</v>
      </c>
      <c r="LF10" s="181">
        <v>148</v>
      </c>
      <c r="LG10" s="318">
        <v>269</v>
      </c>
      <c r="LH10" s="319">
        <v>147</v>
      </c>
      <c r="LI10" s="179">
        <v>0</v>
      </c>
      <c r="LJ10" s="180">
        <v>1</v>
      </c>
      <c r="LK10" s="181">
        <v>148</v>
      </c>
      <c r="LL10" s="318">
        <v>269</v>
      </c>
      <c r="LM10" s="319">
        <v>147</v>
      </c>
      <c r="LN10" s="179">
        <v>0</v>
      </c>
      <c r="LO10" s="180">
        <v>1</v>
      </c>
      <c r="LP10" s="181">
        <v>148</v>
      </c>
      <c r="LQ10" s="318">
        <v>269</v>
      </c>
      <c r="LR10" s="319">
        <v>147</v>
      </c>
      <c r="LS10" s="179">
        <v>0</v>
      </c>
      <c r="LT10" s="180">
        <v>1</v>
      </c>
      <c r="LU10" s="181">
        <v>148</v>
      </c>
      <c r="LV10" s="318">
        <v>269</v>
      </c>
      <c r="LW10" s="319">
        <v>147</v>
      </c>
      <c r="LX10" s="179">
        <v>0</v>
      </c>
      <c r="LY10" s="180">
        <v>1</v>
      </c>
      <c r="LZ10" s="181">
        <v>148</v>
      </c>
      <c r="MA10" s="318">
        <v>268</v>
      </c>
      <c r="MB10" s="319">
        <v>148</v>
      </c>
      <c r="MC10" s="179">
        <v>0</v>
      </c>
      <c r="MD10" s="180">
        <v>1</v>
      </c>
      <c r="ME10" s="181">
        <v>149</v>
      </c>
      <c r="MF10" s="318">
        <v>268</v>
      </c>
      <c r="MG10" s="319">
        <v>148</v>
      </c>
      <c r="MH10" s="179">
        <v>0</v>
      </c>
      <c r="MI10" s="180">
        <v>1</v>
      </c>
      <c r="MJ10" s="181">
        <v>149</v>
      </c>
      <c r="MK10" s="318">
        <v>268</v>
      </c>
      <c r="ML10" s="319">
        <v>148</v>
      </c>
      <c r="MM10" s="179">
        <v>0</v>
      </c>
      <c r="MN10" s="180">
        <v>1</v>
      </c>
      <c r="MO10" s="181">
        <v>149</v>
      </c>
      <c r="MP10" s="318">
        <v>268</v>
      </c>
      <c r="MQ10" s="319">
        <v>148</v>
      </c>
      <c r="MR10" s="179">
        <v>0</v>
      </c>
      <c r="MS10" s="180">
        <v>1</v>
      </c>
      <c r="MT10" s="181">
        <v>149</v>
      </c>
      <c r="MU10" s="318">
        <v>268</v>
      </c>
      <c r="MV10" s="319">
        <v>148</v>
      </c>
      <c r="MW10" s="179">
        <v>0</v>
      </c>
      <c r="MX10" s="180">
        <v>1</v>
      </c>
      <c r="MY10" s="181">
        <v>149</v>
      </c>
      <c r="MZ10" s="318">
        <v>268</v>
      </c>
      <c r="NA10" s="319">
        <v>148</v>
      </c>
      <c r="NB10" s="179">
        <v>0</v>
      </c>
      <c r="NC10" s="180">
        <v>1</v>
      </c>
      <c r="ND10" s="181">
        <v>149</v>
      </c>
      <c r="NE10" s="318">
        <v>268</v>
      </c>
      <c r="NF10" s="319">
        <v>148</v>
      </c>
      <c r="NG10" s="179">
        <v>0</v>
      </c>
      <c r="NH10" s="180">
        <v>1</v>
      </c>
      <c r="NI10" s="181">
        <v>149</v>
      </c>
      <c r="NJ10" s="318">
        <v>268</v>
      </c>
      <c r="NK10" s="319">
        <v>148</v>
      </c>
      <c r="NL10" s="179">
        <v>0</v>
      </c>
      <c r="NM10" s="180">
        <v>1</v>
      </c>
      <c r="NN10" s="181">
        <v>149</v>
      </c>
      <c r="NO10" s="318">
        <v>268</v>
      </c>
      <c r="NP10" s="319">
        <v>148</v>
      </c>
      <c r="NQ10" s="179">
        <v>0</v>
      </c>
      <c r="NR10" s="180">
        <v>1</v>
      </c>
      <c r="NS10" s="181">
        <v>149</v>
      </c>
      <c r="NT10" s="318">
        <v>268</v>
      </c>
      <c r="NU10" s="319">
        <v>148</v>
      </c>
      <c r="NV10" s="179">
        <v>0</v>
      </c>
      <c r="NW10" s="180">
        <v>1</v>
      </c>
      <c r="NX10" s="181">
        <v>149</v>
      </c>
      <c r="NY10" s="318">
        <v>268</v>
      </c>
      <c r="NZ10" s="319">
        <v>149</v>
      </c>
      <c r="OA10" s="179">
        <v>0</v>
      </c>
      <c r="OB10" s="180">
        <v>0</v>
      </c>
      <c r="OC10" s="181">
        <v>149</v>
      </c>
      <c r="OD10" s="318">
        <v>268</v>
      </c>
      <c r="OE10" s="319">
        <v>149</v>
      </c>
      <c r="OF10" s="179">
        <v>0</v>
      </c>
      <c r="OG10" s="180">
        <v>0</v>
      </c>
      <c r="OH10" s="181">
        <v>149</v>
      </c>
      <c r="OI10" s="318">
        <v>268</v>
      </c>
      <c r="OJ10" s="319">
        <v>149</v>
      </c>
      <c r="OK10" s="179">
        <v>0</v>
      </c>
      <c r="OL10" s="180">
        <v>0</v>
      </c>
      <c r="OM10" s="181">
        <v>149</v>
      </c>
      <c r="ON10" s="318">
        <v>268</v>
      </c>
      <c r="OO10" s="319">
        <v>149</v>
      </c>
      <c r="OP10" s="179">
        <v>0</v>
      </c>
      <c r="OQ10" s="180">
        <v>0</v>
      </c>
      <c r="OR10" s="181">
        <v>149</v>
      </c>
      <c r="OS10" s="318">
        <v>268</v>
      </c>
      <c r="OT10" s="319">
        <v>149</v>
      </c>
      <c r="OU10" s="179">
        <v>0</v>
      </c>
      <c r="OV10" s="180">
        <v>0</v>
      </c>
      <c r="OW10" s="181">
        <v>149</v>
      </c>
      <c r="OX10" s="318">
        <v>268</v>
      </c>
      <c r="OY10" s="319">
        <v>149</v>
      </c>
      <c r="OZ10" s="179">
        <v>0</v>
      </c>
      <c r="PA10" s="180">
        <v>0</v>
      </c>
      <c r="PB10" s="181">
        <v>149</v>
      </c>
      <c r="PC10" s="318">
        <v>268</v>
      </c>
      <c r="PD10" s="319">
        <v>149</v>
      </c>
      <c r="PE10" s="179">
        <v>0</v>
      </c>
      <c r="PF10" s="180">
        <v>0</v>
      </c>
      <c r="PG10" s="181">
        <v>149</v>
      </c>
      <c r="PH10" s="318">
        <v>268</v>
      </c>
      <c r="PI10" s="319">
        <v>149</v>
      </c>
      <c r="PJ10" s="179">
        <v>0</v>
      </c>
      <c r="PK10" s="180">
        <v>0</v>
      </c>
      <c r="PL10" s="181">
        <v>149</v>
      </c>
      <c r="PM10" s="318">
        <v>268</v>
      </c>
      <c r="PN10" s="319">
        <v>149</v>
      </c>
      <c r="PO10" s="179">
        <v>0</v>
      </c>
      <c r="PP10" s="180">
        <v>0</v>
      </c>
      <c r="PQ10" s="181">
        <v>149</v>
      </c>
      <c r="PR10" s="318">
        <v>260</v>
      </c>
      <c r="PS10" s="319">
        <v>156</v>
      </c>
      <c r="PT10" s="179">
        <v>0</v>
      </c>
      <c r="PU10" s="180">
        <v>1</v>
      </c>
      <c r="PV10" s="181">
        <v>157</v>
      </c>
      <c r="PW10" s="318">
        <v>253</v>
      </c>
      <c r="PX10" s="319">
        <v>163</v>
      </c>
      <c r="PY10" s="179">
        <v>0</v>
      </c>
      <c r="PZ10" s="180">
        <v>1</v>
      </c>
      <c r="QA10" s="181">
        <v>164</v>
      </c>
      <c r="QB10" s="318">
        <v>253</v>
      </c>
      <c r="QC10" s="319">
        <v>163</v>
      </c>
      <c r="QD10" s="179">
        <v>0</v>
      </c>
      <c r="QE10" s="180">
        <v>1</v>
      </c>
      <c r="QF10" s="181">
        <v>164</v>
      </c>
      <c r="QG10" s="318">
        <v>253</v>
      </c>
      <c r="QH10" s="319">
        <v>163</v>
      </c>
      <c r="QI10" s="179">
        <v>0</v>
      </c>
      <c r="QJ10" s="180">
        <v>1</v>
      </c>
      <c r="QK10" s="181">
        <v>164</v>
      </c>
      <c r="QL10" s="318">
        <v>253</v>
      </c>
      <c r="QM10" s="319">
        <v>163</v>
      </c>
      <c r="QN10" s="179">
        <v>0</v>
      </c>
      <c r="QO10" s="180">
        <v>1</v>
      </c>
      <c r="QP10" s="181">
        <v>164</v>
      </c>
    </row>
    <row r="11" spans="1:458">
      <c r="A11" s="338"/>
      <c r="B11" s="178" t="s">
        <v>26</v>
      </c>
      <c r="C11" s="343">
        <v>184</v>
      </c>
      <c r="D11" s="318">
        <v>118</v>
      </c>
      <c r="E11" s="319">
        <v>66</v>
      </c>
      <c r="F11" s="179">
        <v>0</v>
      </c>
      <c r="G11" s="180">
        <v>0</v>
      </c>
      <c r="H11" s="181">
        <v>66</v>
      </c>
      <c r="I11" s="318">
        <v>118</v>
      </c>
      <c r="J11" s="319">
        <v>66</v>
      </c>
      <c r="K11" s="179">
        <v>0</v>
      </c>
      <c r="L11" s="180">
        <v>0</v>
      </c>
      <c r="M11" s="181">
        <v>66</v>
      </c>
      <c r="N11" s="318">
        <v>118</v>
      </c>
      <c r="O11" s="319">
        <v>66</v>
      </c>
      <c r="P11" s="179">
        <v>0</v>
      </c>
      <c r="Q11" s="180">
        <v>0</v>
      </c>
      <c r="R11" s="181">
        <v>66</v>
      </c>
      <c r="S11" s="318">
        <v>118</v>
      </c>
      <c r="T11" s="319">
        <v>66</v>
      </c>
      <c r="U11" s="179">
        <v>0</v>
      </c>
      <c r="V11" s="180">
        <v>0</v>
      </c>
      <c r="W11" s="181">
        <v>66</v>
      </c>
      <c r="X11" s="318">
        <v>118</v>
      </c>
      <c r="Y11" s="319">
        <v>66</v>
      </c>
      <c r="Z11" s="179">
        <v>0</v>
      </c>
      <c r="AA11" s="180">
        <v>0</v>
      </c>
      <c r="AB11" s="181">
        <v>66</v>
      </c>
      <c r="AC11" s="318">
        <v>118</v>
      </c>
      <c r="AD11" s="319">
        <v>66</v>
      </c>
      <c r="AE11" s="179">
        <v>0</v>
      </c>
      <c r="AF11" s="180">
        <v>0</v>
      </c>
      <c r="AG11" s="181">
        <v>66</v>
      </c>
      <c r="AH11" s="318">
        <v>118</v>
      </c>
      <c r="AI11" s="319">
        <v>66</v>
      </c>
      <c r="AJ11" s="179">
        <v>0</v>
      </c>
      <c r="AK11" s="180">
        <v>0</v>
      </c>
      <c r="AL11" s="181">
        <v>66</v>
      </c>
      <c r="AM11" s="318">
        <v>118</v>
      </c>
      <c r="AN11" s="319">
        <v>66</v>
      </c>
      <c r="AO11" s="179">
        <v>0</v>
      </c>
      <c r="AP11" s="180">
        <v>0</v>
      </c>
      <c r="AQ11" s="181">
        <v>66</v>
      </c>
      <c r="AR11" s="318">
        <v>118</v>
      </c>
      <c r="AS11" s="319">
        <v>66</v>
      </c>
      <c r="AT11" s="179">
        <v>0</v>
      </c>
      <c r="AU11" s="180">
        <v>0</v>
      </c>
      <c r="AV11" s="181">
        <v>66</v>
      </c>
      <c r="AW11" s="318">
        <v>118</v>
      </c>
      <c r="AX11" s="319">
        <v>66</v>
      </c>
      <c r="AY11" s="179">
        <v>0</v>
      </c>
      <c r="AZ11" s="180">
        <v>0</v>
      </c>
      <c r="BA11" s="181">
        <v>66</v>
      </c>
      <c r="BB11" s="318">
        <v>118</v>
      </c>
      <c r="BC11" s="319">
        <v>66</v>
      </c>
      <c r="BD11" s="179">
        <v>0</v>
      </c>
      <c r="BE11" s="180">
        <v>0</v>
      </c>
      <c r="BF11" s="181">
        <v>66</v>
      </c>
      <c r="BG11" s="318">
        <v>118</v>
      </c>
      <c r="BH11" s="319">
        <v>66</v>
      </c>
      <c r="BI11" s="179">
        <v>0</v>
      </c>
      <c r="BJ11" s="180">
        <v>0</v>
      </c>
      <c r="BK11" s="181">
        <v>66</v>
      </c>
      <c r="BL11" s="318">
        <v>118</v>
      </c>
      <c r="BM11" s="319">
        <v>66</v>
      </c>
      <c r="BN11" s="179">
        <v>0</v>
      </c>
      <c r="BO11" s="180">
        <v>0</v>
      </c>
      <c r="BP11" s="181">
        <v>66</v>
      </c>
      <c r="BQ11" s="318">
        <v>118</v>
      </c>
      <c r="BR11" s="319">
        <v>66</v>
      </c>
      <c r="BS11" s="179">
        <v>0</v>
      </c>
      <c r="BT11" s="180">
        <v>0</v>
      </c>
      <c r="BU11" s="181">
        <v>66</v>
      </c>
      <c r="BV11" s="318">
        <v>118</v>
      </c>
      <c r="BW11" s="319">
        <v>66</v>
      </c>
      <c r="BX11" s="179">
        <v>0</v>
      </c>
      <c r="BY11" s="180">
        <v>0</v>
      </c>
      <c r="BZ11" s="181">
        <v>66</v>
      </c>
      <c r="CA11" s="318">
        <v>118</v>
      </c>
      <c r="CB11" s="319">
        <v>66</v>
      </c>
      <c r="CC11" s="179">
        <v>0</v>
      </c>
      <c r="CD11" s="180">
        <v>0</v>
      </c>
      <c r="CE11" s="181">
        <v>66</v>
      </c>
      <c r="CF11" s="318">
        <v>118</v>
      </c>
      <c r="CG11" s="319">
        <v>66</v>
      </c>
      <c r="CH11" s="179">
        <v>0</v>
      </c>
      <c r="CI11" s="180">
        <v>0</v>
      </c>
      <c r="CJ11" s="181">
        <v>66</v>
      </c>
      <c r="CK11" s="318">
        <v>118</v>
      </c>
      <c r="CL11" s="319">
        <v>66</v>
      </c>
      <c r="CM11" s="179">
        <v>0</v>
      </c>
      <c r="CN11" s="180">
        <v>0</v>
      </c>
      <c r="CO11" s="181">
        <v>66</v>
      </c>
      <c r="CP11" s="318">
        <v>118</v>
      </c>
      <c r="CQ11" s="319">
        <v>66</v>
      </c>
      <c r="CR11" s="179">
        <v>0</v>
      </c>
      <c r="CS11" s="180">
        <v>0</v>
      </c>
      <c r="CT11" s="181">
        <v>66</v>
      </c>
      <c r="CU11" s="318">
        <v>118</v>
      </c>
      <c r="CV11" s="319">
        <v>66</v>
      </c>
      <c r="CW11" s="179">
        <v>0</v>
      </c>
      <c r="CX11" s="180">
        <v>0</v>
      </c>
      <c r="CY11" s="181">
        <v>66</v>
      </c>
      <c r="CZ11" s="318">
        <v>118</v>
      </c>
      <c r="DA11" s="319">
        <v>66</v>
      </c>
      <c r="DB11" s="179">
        <v>0</v>
      </c>
      <c r="DC11" s="180">
        <v>0</v>
      </c>
      <c r="DD11" s="181">
        <v>66</v>
      </c>
      <c r="DE11" s="318">
        <v>118</v>
      </c>
      <c r="DF11" s="319">
        <v>66</v>
      </c>
      <c r="DG11" s="179">
        <v>0</v>
      </c>
      <c r="DH11" s="180">
        <v>0</v>
      </c>
      <c r="DI11" s="181">
        <v>66</v>
      </c>
      <c r="DJ11" s="318">
        <v>118</v>
      </c>
      <c r="DK11" s="319">
        <v>66</v>
      </c>
      <c r="DL11" s="179">
        <v>0</v>
      </c>
      <c r="DM11" s="180">
        <v>0</v>
      </c>
      <c r="DN11" s="181">
        <v>66</v>
      </c>
      <c r="DO11" s="318">
        <v>118</v>
      </c>
      <c r="DP11" s="319">
        <v>66</v>
      </c>
      <c r="DQ11" s="179">
        <v>0</v>
      </c>
      <c r="DR11" s="180">
        <v>0</v>
      </c>
      <c r="DS11" s="181">
        <v>66</v>
      </c>
      <c r="DT11" s="318">
        <v>118</v>
      </c>
      <c r="DU11" s="319">
        <v>66</v>
      </c>
      <c r="DV11" s="179">
        <v>0</v>
      </c>
      <c r="DW11" s="180">
        <v>0</v>
      </c>
      <c r="DX11" s="181">
        <v>66</v>
      </c>
      <c r="DY11" s="318">
        <v>118</v>
      </c>
      <c r="DZ11" s="319">
        <v>66</v>
      </c>
      <c r="EA11" s="179">
        <v>0</v>
      </c>
      <c r="EB11" s="180">
        <v>0</v>
      </c>
      <c r="EC11" s="181">
        <v>66</v>
      </c>
      <c r="ED11" s="318">
        <v>118</v>
      </c>
      <c r="EE11" s="319">
        <v>66</v>
      </c>
      <c r="EF11" s="179">
        <v>0</v>
      </c>
      <c r="EG11" s="180">
        <v>0</v>
      </c>
      <c r="EH11" s="181">
        <v>66</v>
      </c>
      <c r="EI11" s="318">
        <v>118</v>
      </c>
      <c r="EJ11" s="319">
        <v>66</v>
      </c>
      <c r="EK11" s="179">
        <v>0</v>
      </c>
      <c r="EL11" s="180">
        <v>0</v>
      </c>
      <c r="EM11" s="181">
        <v>66</v>
      </c>
      <c r="EN11" s="318">
        <v>118</v>
      </c>
      <c r="EO11" s="319">
        <v>66</v>
      </c>
      <c r="EP11" s="179">
        <v>0</v>
      </c>
      <c r="EQ11" s="180">
        <v>0</v>
      </c>
      <c r="ER11" s="181">
        <v>66</v>
      </c>
      <c r="ES11" s="318">
        <v>118</v>
      </c>
      <c r="ET11" s="319">
        <v>66</v>
      </c>
      <c r="EU11" s="179">
        <v>0</v>
      </c>
      <c r="EV11" s="180">
        <v>0</v>
      </c>
      <c r="EW11" s="181">
        <v>66</v>
      </c>
      <c r="EX11" s="318">
        <v>118</v>
      </c>
      <c r="EY11" s="319">
        <v>66</v>
      </c>
      <c r="EZ11" s="179">
        <v>0</v>
      </c>
      <c r="FA11" s="180">
        <v>0</v>
      </c>
      <c r="FB11" s="181">
        <v>66</v>
      </c>
      <c r="FC11" s="318">
        <v>118</v>
      </c>
      <c r="FD11" s="319">
        <v>66</v>
      </c>
      <c r="FE11" s="179">
        <v>0</v>
      </c>
      <c r="FF11" s="180">
        <v>0</v>
      </c>
      <c r="FG11" s="181">
        <v>66</v>
      </c>
      <c r="FH11" s="318">
        <v>118</v>
      </c>
      <c r="FI11" s="319">
        <v>66</v>
      </c>
      <c r="FJ11" s="179">
        <v>0</v>
      </c>
      <c r="FK11" s="180">
        <v>0</v>
      </c>
      <c r="FL11" s="181">
        <v>66</v>
      </c>
      <c r="FM11" s="318">
        <v>118</v>
      </c>
      <c r="FN11" s="319">
        <v>66</v>
      </c>
      <c r="FO11" s="179">
        <v>0</v>
      </c>
      <c r="FP11" s="180">
        <v>0</v>
      </c>
      <c r="FQ11" s="181">
        <v>66</v>
      </c>
      <c r="FR11" s="318">
        <v>118</v>
      </c>
      <c r="FS11" s="319">
        <v>66</v>
      </c>
      <c r="FT11" s="179">
        <v>0</v>
      </c>
      <c r="FU11" s="180">
        <v>0</v>
      </c>
      <c r="FV11" s="181">
        <v>66</v>
      </c>
      <c r="FW11" s="318">
        <v>118</v>
      </c>
      <c r="FX11" s="319">
        <v>66</v>
      </c>
      <c r="FY11" s="179">
        <v>0</v>
      </c>
      <c r="FZ11" s="180">
        <v>0</v>
      </c>
      <c r="GA11" s="181">
        <v>66</v>
      </c>
      <c r="GB11" s="318">
        <v>118</v>
      </c>
      <c r="GC11" s="319">
        <v>66</v>
      </c>
      <c r="GD11" s="179">
        <v>0</v>
      </c>
      <c r="GE11" s="180">
        <v>0</v>
      </c>
      <c r="GF11" s="181">
        <v>66</v>
      </c>
      <c r="GG11" s="318">
        <v>118</v>
      </c>
      <c r="GH11" s="319">
        <v>66</v>
      </c>
      <c r="GI11" s="179">
        <v>0</v>
      </c>
      <c r="GJ11" s="180">
        <v>0</v>
      </c>
      <c r="GK11" s="181">
        <v>66</v>
      </c>
      <c r="GL11" s="318">
        <v>118</v>
      </c>
      <c r="GM11" s="319">
        <v>66</v>
      </c>
      <c r="GN11" s="179">
        <v>0</v>
      </c>
      <c r="GO11" s="180">
        <v>0</v>
      </c>
      <c r="GP11" s="181">
        <v>66</v>
      </c>
      <c r="GQ11" s="318">
        <v>113</v>
      </c>
      <c r="GR11" s="319">
        <v>71</v>
      </c>
      <c r="GS11" s="179">
        <v>0</v>
      </c>
      <c r="GT11" s="180">
        <v>0</v>
      </c>
      <c r="GU11" s="181">
        <v>71</v>
      </c>
      <c r="GV11" s="318">
        <v>113</v>
      </c>
      <c r="GW11" s="319">
        <v>71</v>
      </c>
      <c r="GX11" s="179">
        <v>0</v>
      </c>
      <c r="GY11" s="180">
        <v>0</v>
      </c>
      <c r="GZ11" s="181">
        <v>71</v>
      </c>
      <c r="HA11" s="318">
        <v>113</v>
      </c>
      <c r="HB11" s="319">
        <v>71</v>
      </c>
      <c r="HC11" s="179">
        <v>0</v>
      </c>
      <c r="HD11" s="180">
        <v>0</v>
      </c>
      <c r="HE11" s="181">
        <v>71</v>
      </c>
      <c r="HF11" s="318">
        <v>113</v>
      </c>
      <c r="HG11" s="319">
        <v>71</v>
      </c>
      <c r="HH11" s="179">
        <v>0</v>
      </c>
      <c r="HI11" s="180">
        <v>0</v>
      </c>
      <c r="HJ11" s="181">
        <v>71</v>
      </c>
      <c r="HK11" s="318">
        <v>113</v>
      </c>
      <c r="HL11" s="319">
        <v>71</v>
      </c>
      <c r="HM11" s="179">
        <v>0</v>
      </c>
      <c r="HN11" s="180">
        <v>0</v>
      </c>
      <c r="HO11" s="181">
        <v>71</v>
      </c>
      <c r="HP11" s="318">
        <v>113</v>
      </c>
      <c r="HQ11" s="319">
        <v>71</v>
      </c>
      <c r="HR11" s="179">
        <v>0</v>
      </c>
      <c r="HS11" s="180">
        <v>0</v>
      </c>
      <c r="HT11" s="181">
        <v>71</v>
      </c>
      <c r="HU11" s="318">
        <v>113</v>
      </c>
      <c r="HV11" s="319">
        <v>71</v>
      </c>
      <c r="HW11" s="179">
        <v>0</v>
      </c>
      <c r="HX11" s="180">
        <v>0</v>
      </c>
      <c r="HY11" s="181">
        <v>71</v>
      </c>
      <c r="HZ11" s="318">
        <v>113</v>
      </c>
      <c r="IA11" s="319">
        <v>71</v>
      </c>
      <c r="IB11" s="179">
        <v>0</v>
      </c>
      <c r="IC11" s="180">
        <v>0</v>
      </c>
      <c r="ID11" s="181">
        <v>71</v>
      </c>
      <c r="IE11" s="318">
        <v>113</v>
      </c>
      <c r="IF11" s="319">
        <v>71</v>
      </c>
      <c r="IG11" s="179">
        <v>0</v>
      </c>
      <c r="IH11" s="180">
        <v>0</v>
      </c>
      <c r="II11" s="181">
        <v>71</v>
      </c>
      <c r="IJ11" s="318">
        <v>113</v>
      </c>
      <c r="IK11" s="319">
        <v>71</v>
      </c>
      <c r="IL11" s="179">
        <v>0</v>
      </c>
      <c r="IM11" s="180">
        <v>0</v>
      </c>
      <c r="IN11" s="181">
        <v>71</v>
      </c>
      <c r="IO11" s="318">
        <v>113</v>
      </c>
      <c r="IP11" s="319">
        <v>71</v>
      </c>
      <c r="IQ11" s="179">
        <v>0</v>
      </c>
      <c r="IR11" s="180">
        <v>0</v>
      </c>
      <c r="IS11" s="181">
        <v>71</v>
      </c>
      <c r="IT11" s="318">
        <v>113</v>
      </c>
      <c r="IU11" s="319">
        <v>71</v>
      </c>
      <c r="IV11" s="179">
        <v>0</v>
      </c>
      <c r="IW11" s="180">
        <v>0</v>
      </c>
      <c r="IX11" s="181">
        <v>71</v>
      </c>
      <c r="IY11" s="318">
        <v>113</v>
      </c>
      <c r="IZ11" s="319">
        <v>71</v>
      </c>
      <c r="JA11" s="179">
        <v>0</v>
      </c>
      <c r="JB11" s="180">
        <v>0</v>
      </c>
      <c r="JC11" s="181">
        <v>71</v>
      </c>
      <c r="JD11" s="318">
        <v>113</v>
      </c>
      <c r="JE11" s="319">
        <v>71</v>
      </c>
      <c r="JF11" s="179">
        <v>0</v>
      </c>
      <c r="JG11" s="180">
        <v>0</v>
      </c>
      <c r="JH11" s="181">
        <v>71</v>
      </c>
      <c r="JI11" s="318">
        <v>113</v>
      </c>
      <c r="JJ11" s="319">
        <v>71</v>
      </c>
      <c r="JK11" s="179">
        <v>0</v>
      </c>
      <c r="JL11" s="180">
        <v>0</v>
      </c>
      <c r="JM11" s="181">
        <v>71</v>
      </c>
      <c r="JN11" s="318">
        <v>113</v>
      </c>
      <c r="JO11" s="319">
        <v>71</v>
      </c>
      <c r="JP11" s="179">
        <v>0</v>
      </c>
      <c r="JQ11" s="180">
        <v>0</v>
      </c>
      <c r="JR11" s="181">
        <v>71</v>
      </c>
      <c r="JS11" s="318">
        <v>113</v>
      </c>
      <c r="JT11" s="319">
        <v>71</v>
      </c>
      <c r="JU11" s="179">
        <v>0</v>
      </c>
      <c r="JV11" s="180">
        <v>0</v>
      </c>
      <c r="JW11" s="181">
        <v>71</v>
      </c>
      <c r="JX11" s="318">
        <v>113</v>
      </c>
      <c r="JY11" s="319">
        <v>71</v>
      </c>
      <c r="JZ11" s="179">
        <v>0</v>
      </c>
      <c r="KA11" s="180">
        <v>0</v>
      </c>
      <c r="KB11" s="181">
        <v>71</v>
      </c>
      <c r="KC11" s="318">
        <v>113</v>
      </c>
      <c r="KD11" s="319">
        <v>71</v>
      </c>
      <c r="KE11" s="179">
        <v>0</v>
      </c>
      <c r="KF11" s="180">
        <v>0</v>
      </c>
      <c r="KG11" s="181">
        <v>71</v>
      </c>
      <c r="KH11" s="318">
        <v>113</v>
      </c>
      <c r="KI11" s="319">
        <v>71</v>
      </c>
      <c r="KJ11" s="179">
        <v>0</v>
      </c>
      <c r="KK11" s="180">
        <v>0</v>
      </c>
      <c r="KL11" s="181">
        <v>71</v>
      </c>
      <c r="KM11" s="318">
        <v>113</v>
      </c>
      <c r="KN11" s="319">
        <v>71</v>
      </c>
      <c r="KO11" s="179">
        <v>0</v>
      </c>
      <c r="KP11" s="180">
        <v>0</v>
      </c>
      <c r="KQ11" s="181">
        <v>71</v>
      </c>
      <c r="KR11" s="318">
        <v>113</v>
      </c>
      <c r="KS11" s="319">
        <v>71</v>
      </c>
      <c r="KT11" s="179">
        <v>0</v>
      </c>
      <c r="KU11" s="180">
        <v>0</v>
      </c>
      <c r="KV11" s="181">
        <v>71</v>
      </c>
      <c r="KW11" s="318">
        <v>113</v>
      </c>
      <c r="KX11" s="319">
        <v>71</v>
      </c>
      <c r="KY11" s="179">
        <v>0</v>
      </c>
      <c r="KZ11" s="180">
        <v>0</v>
      </c>
      <c r="LA11" s="181">
        <v>71</v>
      </c>
      <c r="LB11" s="318">
        <v>113</v>
      </c>
      <c r="LC11" s="319">
        <v>71</v>
      </c>
      <c r="LD11" s="179">
        <v>0</v>
      </c>
      <c r="LE11" s="180">
        <v>0</v>
      </c>
      <c r="LF11" s="181">
        <v>71</v>
      </c>
      <c r="LG11" s="318">
        <v>113</v>
      </c>
      <c r="LH11" s="319">
        <v>71</v>
      </c>
      <c r="LI11" s="179">
        <v>0</v>
      </c>
      <c r="LJ11" s="180">
        <v>0</v>
      </c>
      <c r="LK11" s="181">
        <v>71</v>
      </c>
      <c r="LL11" s="318">
        <v>113</v>
      </c>
      <c r="LM11" s="319">
        <v>71</v>
      </c>
      <c r="LN11" s="179">
        <v>0</v>
      </c>
      <c r="LO11" s="180">
        <v>0</v>
      </c>
      <c r="LP11" s="181">
        <v>71</v>
      </c>
      <c r="LQ11" s="318">
        <v>113</v>
      </c>
      <c r="LR11" s="319">
        <v>71</v>
      </c>
      <c r="LS11" s="179">
        <v>0</v>
      </c>
      <c r="LT11" s="180">
        <v>0</v>
      </c>
      <c r="LU11" s="181">
        <v>71</v>
      </c>
      <c r="LV11" s="318">
        <v>113</v>
      </c>
      <c r="LW11" s="319">
        <v>71</v>
      </c>
      <c r="LX11" s="179">
        <v>0</v>
      </c>
      <c r="LY11" s="180">
        <v>0</v>
      </c>
      <c r="LZ11" s="181">
        <v>71</v>
      </c>
      <c r="MA11" s="318">
        <v>110</v>
      </c>
      <c r="MB11" s="319">
        <v>74</v>
      </c>
      <c r="MC11" s="179">
        <v>0</v>
      </c>
      <c r="MD11" s="180">
        <v>0</v>
      </c>
      <c r="ME11" s="181">
        <v>74</v>
      </c>
      <c r="MF11" s="318">
        <v>110</v>
      </c>
      <c r="MG11" s="319">
        <v>74</v>
      </c>
      <c r="MH11" s="179">
        <v>0</v>
      </c>
      <c r="MI11" s="180">
        <v>0</v>
      </c>
      <c r="MJ11" s="181">
        <v>74</v>
      </c>
      <c r="MK11" s="318">
        <v>110</v>
      </c>
      <c r="ML11" s="319">
        <v>74</v>
      </c>
      <c r="MM11" s="179">
        <v>0</v>
      </c>
      <c r="MN11" s="180">
        <v>0</v>
      </c>
      <c r="MO11" s="181">
        <v>74</v>
      </c>
      <c r="MP11" s="318">
        <v>110</v>
      </c>
      <c r="MQ11" s="319">
        <v>74</v>
      </c>
      <c r="MR11" s="179">
        <v>0</v>
      </c>
      <c r="MS11" s="180">
        <v>0</v>
      </c>
      <c r="MT11" s="181">
        <v>74</v>
      </c>
      <c r="MU11" s="318">
        <v>110</v>
      </c>
      <c r="MV11" s="319">
        <v>74</v>
      </c>
      <c r="MW11" s="179">
        <v>0</v>
      </c>
      <c r="MX11" s="180">
        <v>0</v>
      </c>
      <c r="MY11" s="181">
        <v>74</v>
      </c>
      <c r="MZ11" s="318">
        <v>110</v>
      </c>
      <c r="NA11" s="319">
        <v>74</v>
      </c>
      <c r="NB11" s="179">
        <v>0</v>
      </c>
      <c r="NC11" s="180">
        <v>0</v>
      </c>
      <c r="ND11" s="181">
        <v>74</v>
      </c>
      <c r="NE11" s="318">
        <v>110</v>
      </c>
      <c r="NF11" s="319">
        <v>74</v>
      </c>
      <c r="NG11" s="179">
        <v>0</v>
      </c>
      <c r="NH11" s="180">
        <v>0</v>
      </c>
      <c r="NI11" s="181">
        <v>74</v>
      </c>
      <c r="NJ11" s="318">
        <v>110</v>
      </c>
      <c r="NK11" s="319">
        <v>74</v>
      </c>
      <c r="NL11" s="179">
        <v>0</v>
      </c>
      <c r="NM11" s="180">
        <v>0</v>
      </c>
      <c r="NN11" s="181">
        <v>74</v>
      </c>
      <c r="NO11" s="318">
        <v>110</v>
      </c>
      <c r="NP11" s="319">
        <v>74</v>
      </c>
      <c r="NQ11" s="179">
        <v>0</v>
      </c>
      <c r="NR11" s="180">
        <v>0</v>
      </c>
      <c r="NS11" s="181">
        <v>74</v>
      </c>
      <c r="NT11" s="318">
        <v>110</v>
      </c>
      <c r="NU11" s="319">
        <v>74</v>
      </c>
      <c r="NV11" s="179">
        <v>0</v>
      </c>
      <c r="NW11" s="180">
        <v>0</v>
      </c>
      <c r="NX11" s="181">
        <v>74</v>
      </c>
      <c r="NY11" s="318">
        <v>110</v>
      </c>
      <c r="NZ11" s="319">
        <v>74</v>
      </c>
      <c r="OA11" s="179">
        <v>0</v>
      </c>
      <c r="OB11" s="180">
        <v>0</v>
      </c>
      <c r="OC11" s="181">
        <v>74</v>
      </c>
      <c r="OD11" s="318">
        <v>110</v>
      </c>
      <c r="OE11" s="319">
        <v>74</v>
      </c>
      <c r="OF11" s="179">
        <v>0</v>
      </c>
      <c r="OG11" s="180">
        <v>0</v>
      </c>
      <c r="OH11" s="181">
        <v>74</v>
      </c>
      <c r="OI11" s="318">
        <v>110</v>
      </c>
      <c r="OJ11" s="319">
        <v>74</v>
      </c>
      <c r="OK11" s="179">
        <v>0</v>
      </c>
      <c r="OL11" s="180">
        <v>0</v>
      </c>
      <c r="OM11" s="181">
        <v>74</v>
      </c>
      <c r="ON11" s="318">
        <v>110</v>
      </c>
      <c r="OO11" s="319">
        <v>74</v>
      </c>
      <c r="OP11" s="179">
        <v>0</v>
      </c>
      <c r="OQ11" s="180">
        <v>0</v>
      </c>
      <c r="OR11" s="181">
        <v>74</v>
      </c>
      <c r="OS11" s="318">
        <v>110</v>
      </c>
      <c r="OT11" s="319">
        <v>74</v>
      </c>
      <c r="OU11" s="179">
        <v>0</v>
      </c>
      <c r="OV11" s="180">
        <v>0</v>
      </c>
      <c r="OW11" s="181">
        <v>74</v>
      </c>
      <c r="OX11" s="318">
        <v>110</v>
      </c>
      <c r="OY11" s="319">
        <v>74</v>
      </c>
      <c r="OZ11" s="179">
        <v>0</v>
      </c>
      <c r="PA11" s="180">
        <v>0</v>
      </c>
      <c r="PB11" s="181">
        <v>74</v>
      </c>
      <c r="PC11" s="318">
        <v>110</v>
      </c>
      <c r="PD11" s="319">
        <v>74</v>
      </c>
      <c r="PE11" s="179">
        <v>0</v>
      </c>
      <c r="PF11" s="180">
        <v>0</v>
      </c>
      <c r="PG11" s="181">
        <v>74</v>
      </c>
      <c r="PH11" s="318">
        <v>110</v>
      </c>
      <c r="PI11" s="319">
        <v>74</v>
      </c>
      <c r="PJ11" s="179">
        <v>0</v>
      </c>
      <c r="PK11" s="180">
        <v>0</v>
      </c>
      <c r="PL11" s="181">
        <v>74</v>
      </c>
      <c r="PM11" s="318">
        <v>110</v>
      </c>
      <c r="PN11" s="319">
        <v>74</v>
      </c>
      <c r="PO11" s="179">
        <v>0</v>
      </c>
      <c r="PP11" s="180">
        <v>0</v>
      </c>
      <c r="PQ11" s="181">
        <v>74</v>
      </c>
      <c r="PR11" s="318">
        <v>104</v>
      </c>
      <c r="PS11" s="319">
        <v>80</v>
      </c>
      <c r="PT11" s="179">
        <v>0</v>
      </c>
      <c r="PU11" s="180">
        <v>0</v>
      </c>
      <c r="PV11" s="181">
        <v>80</v>
      </c>
      <c r="PW11" s="318">
        <v>102</v>
      </c>
      <c r="PX11" s="319">
        <v>82</v>
      </c>
      <c r="PY11" s="179">
        <v>0</v>
      </c>
      <c r="PZ11" s="180">
        <v>0</v>
      </c>
      <c r="QA11" s="181">
        <v>82</v>
      </c>
      <c r="QB11" s="318">
        <v>102</v>
      </c>
      <c r="QC11" s="319">
        <v>81</v>
      </c>
      <c r="QD11" s="179">
        <v>1</v>
      </c>
      <c r="QE11" s="180">
        <v>0</v>
      </c>
      <c r="QF11" s="181">
        <v>82</v>
      </c>
      <c r="QG11" s="318">
        <v>102</v>
      </c>
      <c r="QH11" s="319">
        <v>81</v>
      </c>
      <c r="QI11" s="179">
        <v>1</v>
      </c>
      <c r="QJ11" s="180">
        <v>0</v>
      </c>
      <c r="QK11" s="181">
        <v>82</v>
      </c>
      <c r="QL11" s="318">
        <v>102</v>
      </c>
      <c r="QM11" s="319">
        <v>82</v>
      </c>
      <c r="QN11" s="179">
        <v>0</v>
      </c>
      <c r="QO11" s="180">
        <v>0</v>
      </c>
      <c r="QP11" s="181">
        <v>82</v>
      </c>
    </row>
    <row r="12" spans="1:458" ht="15" customHeight="1">
      <c r="A12" s="338"/>
      <c r="B12" s="178" t="s">
        <v>27</v>
      </c>
      <c r="C12" s="343">
        <v>217</v>
      </c>
      <c r="D12" s="318">
        <v>121</v>
      </c>
      <c r="E12" s="319">
        <v>90</v>
      </c>
      <c r="F12" s="179">
        <v>0</v>
      </c>
      <c r="G12" s="180">
        <v>6</v>
      </c>
      <c r="H12" s="181">
        <v>96</v>
      </c>
      <c r="I12" s="318">
        <v>121</v>
      </c>
      <c r="J12" s="319">
        <v>90</v>
      </c>
      <c r="K12" s="179">
        <v>0</v>
      </c>
      <c r="L12" s="180">
        <v>6</v>
      </c>
      <c r="M12" s="181">
        <v>96</v>
      </c>
      <c r="N12" s="318">
        <v>121</v>
      </c>
      <c r="O12" s="319">
        <v>90</v>
      </c>
      <c r="P12" s="179">
        <v>0</v>
      </c>
      <c r="Q12" s="180">
        <v>6</v>
      </c>
      <c r="R12" s="181">
        <v>96</v>
      </c>
      <c r="S12" s="318">
        <v>121</v>
      </c>
      <c r="T12" s="319">
        <v>90</v>
      </c>
      <c r="U12" s="179">
        <v>0</v>
      </c>
      <c r="V12" s="180">
        <v>6</v>
      </c>
      <c r="W12" s="181">
        <v>96</v>
      </c>
      <c r="X12" s="318">
        <v>121</v>
      </c>
      <c r="Y12" s="319">
        <v>90</v>
      </c>
      <c r="Z12" s="179">
        <v>0</v>
      </c>
      <c r="AA12" s="180">
        <v>6</v>
      </c>
      <c r="AB12" s="181">
        <v>96</v>
      </c>
      <c r="AC12" s="318">
        <v>121</v>
      </c>
      <c r="AD12" s="319">
        <v>90</v>
      </c>
      <c r="AE12" s="179">
        <v>0</v>
      </c>
      <c r="AF12" s="180">
        <v>6</v>
      </c>
      <c r="AG12" s="181">
        <v>96</v>
      </c>
      <c r="AH12" s="318">
        <v>121</v>
      </c>
      <c r="AI12" s="319">
        <v>90</v>
      </c>
      <c r="AJ12" s="179">
        <v>0</v>
      </c>
      <c r="AK12" s="180">
        <v>6</v>
      </c>
      <c r="AL12" s="181">
        <v>96</v>
      </c>
      <c r="AM12" s="318">
        <v>121</v>
      </c>
      <c r="AN12" s="319">
        <v>90</v>
      </c>
      <c r="AO12" s="179">
        <v>0</v>
      </c>
      <c r="AP12" s="180">
        <v>6</v>
      </c>
      <c r="AQ12" s="181">
        <v>96</v>
      </c>
      <c r="AR12" s="318">
        <v>121</v>
      </c>
      <c r="AS12" s="319">
        <v>90</v>
      </c>
      <c r="AT12" s="179">
        <v>0</v>
      </c>
      <c r="AU12" s="180">
        <v>6</v>
      </c>
      <c r="AV12" s="181">
        <v>96</v>
      </c>
      <c r="AW12" s="318">
        <v>121</v>
      </c>
      <c r="AX12" s="319">
        <v>90</v>
      </c>
      <c r="AY12" s="179">
        <v>0</v>
      </c>
      <c r="AZ12" s="180">
        <v>6</v>
      </c>
      <c r="BA12" s="181">
        <v>96</v>
      </c>
      <c r="BB12" s="318">
        <v>121</v>
      </c>
      <c r="BC12" s="319">
        <v>90</v>
      </c>
      <c r="BD12" s="179">
        <v>0</v>
      </c>
      <c r="BE12" s="180">
        <v>6</v>
      </c>
      <c r="BF12" s="181">
        <v>96</v>
      </c>
      <c r="BG12" s="318">
        <v>121</v>
      </c>
      <c r="BH12" s="319">
        <v>90</v>
      </c>
      <c r="BI12" s="179">
        <v>0</v>
      </c>
      <c r="BJ12" s="180">
        <v>6</v>
      </c>
      <c r="BK12" s="181">
        <v>96</v>
      </c>
      <c r="BL12" s="318">
        <v>121</v>
      </c>
      <c r="BM12" s="319">
        <v>90</v>
      </c>
      <c r="BN12" s="179">
        <v>0</v>
      </c>
      <c r="BO12" s="180">
        <v>6</v>
      </c>
      <c r="BP12" s="181">
        <v>96</v>
      </c>
      <c r="BQ12" s="318">
        <v>121</v>
      </c>
      <c r="BR12" s="319">
        <v>90</v>
      </c>
      <c r="BS12" s="179">
        <v>0</v>
      </c>
      <c r="BT12" s="180">
        <v>6</v>
      </c>
      <c r="BU12" s="181">
        <v>96</v>
      </c>
      <c r="BV12" s="318">
        <v>121</v>
      </c>
      <c r="BW12" s="319">
        <v>90</v>
      </c>
      <c r="BX12" s="179">
        <v>0</v>
      </c>
      <c r="BY12" s="180">
        <v>6</v>
      </c>
      <c r="BZ12" s="181">
        <v>96</v>
      </c>
      <c r="CA12" s="318">
        <v>121</v>
      </c>
      <c r="CB12" s="319">
        <v>89</v>
      </c>
      <c r="CC12" s="179">
        <v>0</v>
      </c>
      <c r="CD12" s="180">
        <v>7</v>
      </c>
      <c r="CE12" s="181">
        <v>96</v>
      </c>
      <c r="CF12" s="318">
        <v>121</v>
      </c>
      <c r="CG12" s="319">
        <v>89</v>
      </c>
      <c r="CH12" s="179">
        <v>0</v>
      </c>
      <c r="CI12" s="180">
        <v>7</v>
      </c>
      <c r="CJ12" s="181">
        <v>96</v>
      </c>
      <c r="CK12" s="318">
        <v>121</v>
      </c>
      <c r="CL12" s="319">
        <v>89</v>
      </c>
      <c r="CM12" s="179">
        <v>0</v>
      </c>
      <c r="CN12" s="180">
        <v>7</v>
      </c>
      <c r="CO12" s="181">
        <v>96</v>
      </c>
      <c r="CP12" s="318">
        <v>121</v>
      </c>
      <c r="CQ12" s="319">
        <v>89</v>
      </c>
      <c r="CR12" s="179">
        <v>0</v>
      </c>
      <c r="CS12" s="180">
        <v>7</v>
      </c>
      <c r="CT12" s="181">
        <v>96</v>
      </c>
      <c r="CU12" s="318">
        <v>121</v>
      </c>
      <c r="CV12" s="319">
        <v>89</v>
      </c>
      <c r="CW12" s="179">
        <v>0</v>
      </c>
      <c r="CX12" s="180">
        <v>7</v>
      </c>
      <c r="CY12" s="181">
        <v>96</v>
      </c>
      <c r="CZ12" s="318">
        <v>121</v>
      </c>
      <c r="DA12" s="319">
        <v>89</v>
      </c>
      <c r="DB12" s="179">
        <v>0</v>
      </c>
      <c r="DC12" s="180">
        <v>7</v>
      </c>
      <c r="DD12" s="181">
        <v>96</v>
      </c>
      <c r="DE12" s="318">
        <v>121</v>
      </c>
      <c r="DF12" s="319">
        <v>89</v>
      </c>
      <c r="DG12" s="179">
        <v>0</v>
      </c>
      <c r="DH12" s="180">
        <v>7</v>
      </c>
      <c r="DI12" s="181">
        <v>96</v>
      </c>
      <c r="DJ12" s="318">
        <v>121</v>
      </c>
      <c r="DK12" s="319">
        <v>89</v>
      </c>
      <c r="DL12" s="179">
        <v>0</v>
      </c>
      <c r="DM12" s="180">
        <v>7</v>
      </c>
      <c r="DN12" s="181">
        <v>96</v>
      </c>
      <c r="DO12" s="318">
        <v>121</v>
      </c>
      <c r="DP12" s="319">
        <v>89</v>
      </c>
      <c r="DQ12" s="179">
        <v>0</v>
      </c>
      <c r="DR12" s="180">
        <v>7</v>
      </c>
      <c r="DS12" s="181">
        <v>96</v>
      </c>
      <c r="DT12" s="318">
        <v>121</v>
      </c>
      <c r="DU12" s="319">
        <v>89</v>
      </c>
      <c r="DV12" s="179">
        <v>0</v>
      </c>
      <c r="DW12" s="180">
        <v>7</v>
      </c>
      <c r="DX12" s="181">
        <v>96</v>
      </c>
      <c r="DY12" s="318">
        <v>121</v>
      </c>
      <c r="DZ12" s="319">
        <v>89</v>
      </c>
      <c r="EA12" s="179">
        <v>0</v>
      </c>
      <c r="EB12" s="180">
        <v>7</v>
      </c>
      <c r="EC12" s="181">
        <v>96</v>
      </c>
      <c r="ED12" s="318">
        <v>121</v>
      </c>
      <c r="EE12" s="319">
        <v>89</v>
      </c>
      <c r="EF12" s="179">
        <v>0</v>
      </c>
      <c r="EG12" s="180">
        <v>7</v>
      </c>
      <c r="EH12" s="181">
        <v>96</v>
      </c>
      <c r="EI12" s="318">
        <v>121</v>
      </c>
      <c r="EJ12" s="319">
        <v>89</v>
      </c>
      <c r="EK12" s="179">
        <v>0</v>
      </c>
      <c r="EL12" s="180">
        <v>7</v>
      </c>
      <c r="EM12" s="181">
        <v>96</v>
      </c>
      <c r="EN12" s="318">
        <v>121</v>
      </c>
      <c r="EO12" s="319">
        <v>89</v>
      </c>
      <c r="EP12" s="179">
        <v>0</v>
      </c>
      <c r="EQ12" s="180">
        <v>7</v>
      </c>
      <c r="ER12" s="181">
        <v>96</v>
      </c>
      <c r="ES12" s="318">
        <v>121</v>
      </c>
      <c r="ET12" s="319">
        <v>89</v>
      </c>
      <c r="EU12" s="179">
        <v>0</v>
      </c>
      <c r="EV12" s="180">
        <v>7</v>
      </c>
      <c r="EW12" s="181">
        <v>96</v>
      </c>
      <c r="EX12" s="318">
        <v>121</v>
      </c>
      <c r="EY12" s="319">
        <v>89</v>
      </c>
      <c r="EZ12" s="179">
        <v>0</v>
      </c>
      <c r="FA12" s="180">
        <v>7</v>
      </c>
      <c r="FB12" s="181">
        <v>96</v>
      </c>
      <c r="FC12" s="318">
        <v>121</v>
      </c>
      <c r="FD12" s="319">
        <v>89</v>
      </c>
      <c r="FE12" s="179">
        <v>0</v>
      </c>
      <c r="FF12" s="180">
        <v>7</v>
      </c>
      <c r="FG12" s="181">
        <v>96</v>
      </c>
      <c r="FH12" s="318">
        <v>121</v>
      </c>
      <c r="FI12" s="319">
        <v>89</v>
      </c>
      <c r="FJ12" s="179">
        <v>0</v>
      </c>
      <c r="FK12" s="180">
        <v>7</v>
      </c>
      <c r="FL12" s="181">
        <v>96</v>
      </c>
      <c r="FM12" s="318">
        <v>121</v>
      </c>
      <c r="FN12" s="319">
        <v>89</v>
      </c>
      <c r="FO12" s="179">
        <v>0</v>
      </c>
      <c r="FP12" s="180">
        <v>7</v>
      </c>
      <c r="FQ12" s="181">
        <v>96</v>
      </c>
      <c r="FR12" s="318">
        <v>121</v>
      </c>
      <c r="FS12" s="319">
        <v>89</v>
      </c>
      <c r="FT12" s="179">
        <v>0</v>
      </c>
      <c r="FU12" s="180">
        <v>7</v>
      </c>
      <c r="FV12" s="181">
        <v>96</v>
      </c>
      <c r="FW12" s="318">
        <v>121</v>
      </c>
      <c r="FX12" s="319">
        <v>89</v>
      </c>
      <c r="FY12" s="179">
        <v>0</v>
      </c>
      <c r="FZ12" s="180">
        <v>7</v>
      </c>
      <c r="GA12" s="181">
        <v>96</v>
      </c>
      <c r="GB12" s="318">
        <v>121</v>
      </c>
      <c r="GC12" s="319">
        <v>89</v>
      </c>
      <c r="GD12" s="179">
        <v>0</v>
      </c>
      <c r="GE12" s="180">
        <v>7</v>
      </c>
      <c r="GF12" s="181">
        <v>96</v>
      </c>
      <c r="GG12" s="318">
        <v>121</v>
      </c>
      <c r="GH12" s="319">
        <v>89</v>
      </c>
      <c r="GI12" s="179">
        <v>0</v>
      </c>
      <c r="GJ12" s="180">
        <v>7</v>
      </c>
      <c r="GK12" s="181">
        <v>96</v>
      </c>
      <c r="GL12" s="318">
        <v>121</v>
      </c>
      <c r="GM12" s="319">
        <v>89</v>
      </c>
      <c r="GN12" s="179">
        <v>0</v>
      </c>
      <c r="GO12" s="180">
        <v>7</v>
      </c>
      <c r="GP12" s="181">
        <v>96</v>
      </c>
      <c r="GQ12" s="318">
        <v>120</v>
      </c>
      <c r="GR12" s="319">
        <v>90</v>
      </c>
      <c r="GS12" s="179">
        <v>0</v>
      </c>
      <c r="GT12" s="180">
        <v>7</v>
      </c>
      <c r="GU12" s="181">
        <v>97</v>
      </c>
      <c r="GV12" s="318">
        <v>120</v>
      </c>
      <c r="GW12" s="319">
        <v>90</v>
      </c>
      <c r="GX12" s="179">
        <v>0</v>
      </c>
      <c r="GY12" s="180">
        <v>7</v>
      </c>
      <c r="GZ12" s="181">
        <v>97</v>
      </c>
      <c r="HA12" s="318">
        <v>120</v>
      </c>
      <c r="HB12" s="319">
        <v>90</v>
      </c>
      <c r="HC12" s="179">
        <v>0</v>
      </c>
      <c r="HD12" s="180">
        <v>7</v>
      </c>
      <c r="HE12" s="181">
        <v>97</v>
      </c>
      <c r="HF12" s="318">
        <v>120</v>
      </c>
      <c r="HG12" s="319">
        <v>89</v>
      </c>
      <c r="HH12" s="179">
        <v>0</v>
      </c>
      <c r="HI12" s="180">
        <v>8</v>
      </c>
      <c r="HJ12" s="181">
        <v>97</v>
      </c>
      <c r="HK12" s="318">
        <v>120</v>
      </c>
      <c r="HL12" s="319">
        <v>89</v>
      </c>
      <c r="HM12" s="179">
        <v>0</v>
      </c>
      <c r="HN12" s="180">
        <v>8</v>
      </c>
      <c r="HO12" s="181">
        <v>97</v>
      </c>
      <c r="HP12" s="318">
        <v>120</v>
      </c>
      <c r="HQ12" s="319">
        <v>89</v>
      </c>
      <c r="HR12" s="179">
        <v>0</v>
      </c>
      <c r="HS12" s="180">
        <v>8</v>
      </c>
      <c r="HT12" s="181">
        <v>97</v>
      </c>
      <c r="HU12" s="318">
        <v>120</v>
      </c>
      <c r="HV12" s="319">
        <v>89</v>
      </c>
      <c r="HW12" s="179">
        <v>0</v>
      </c>
      <c r="HX12" s="180">
        <v>8</v>
      </c>
      <c r="HY12" s="181">
        <v>97</v>
      </c>
      <c r="HZ12" s="318">
        <v>120</v>
      </c>
      <c r="IA12" s="319">
        <v>89</v>
      </c>
      <c r="IB12" s="179">
        <v>0</v>
      </c>
      <c r="IC12" s="180">
        <v>8</v>
      </c>
      <c r="ID12" s="181">
        <v>97</v>
      </c>
      <c r="IE12" s="318">
        <v>120</v>
      </c>
      <c r="IF12" s="319">
        <v>89</v>
      </c>
      <c r="IG12" s="179">
        <v>0</v>
      </c>
      <c r="IH12" s="180">
        <v>8</v>
      </c>
      <c r="II12" s="181">
        <v>97</v>
      </c>
      <c r="IJ12" s="318">
        <v>120</v>
      </c>
      <c r="IK12" s="319">
        <v>86</v>
      </c>
      <c r="IL12" s="179">
        <v>0</v>
      </c>
      <c r="IM12" s="180">
        <v>11</v>
      </c>
      <c r="IN12" s="181">
        <v>97</v>
      </c>
      <c r="IO12" s="318">
        <v>120</v>
      </c>
      <c r="IP12" s="319">
        <v>86</v>
      </c>
      <c r="IQ12" s="179">
        <v>0</v>
      </c>
      <c r="IR12" s="180">
        <v>11</v>
      </c>
      <c r="IS12" s="181">
        <v>97</v>
      </c>
      <c r="IT12" s="318">
        <v>120</v>
      </c>
      <c r="IU12" s="319">
        <v>86</v>
      </c>
      <c r="IV12" s="179">
        <v>0</v>
      </c>
      <c r="IW12" s="180">
        <v>11</v>
      </c>
      <c r="IX12" s="181">
        <v>97</v>
      </c>
      <c r="IY12" s="318">
        <v>120</v>
      </c>
      <c r="IZ12" s="319">
        <v>86</v>
      </c>
      <c r="JA12" s="179">
        <v>0</v>
      </c>
      <c r="JB12" s="180">
        <v>11</v>
      </c>
      <c r="JC12" s="181">
        <v>97</v>
      </c>
      <c r="JD12" s="318">
        <v>120</v>
      </c>
      <c r="JE12" s="319">
        <v>86</v>
      </c>
      <c r="JF12" s="179">
        <v>0</v>
      </c>
      <c r="JG12" s="180">
        <v>11</v>
      </c>
      <c r="JH12" s="181">
        <v>97</v>
      </c>
      <c r="JI12" s="318">
        <v>120</v>
      </c>
      <c r="JJ12" s="319">
        <v>86</v>
      </c>
      <c r="JK12" s="179">
        <v>0</v>
      </c>
      <c r="JL12" s="180">
        <v>11</v>
      </c>
      <c r="JM12" s="181">
        <v>97</v>
      </c>
      <c r="JN12" s="318">
        <v>120</v>
      </c>
      <c r="JO12" s="319">
        <v>86</v>
      </c>
      <c r="JP12" s="179">
        <v>0</v>
      </c>
      <c r="JQ12" s="180">
        <v>11</v>
      </c>
      <c r="JR12" s="181">
        <v>97</v>
      </c>
      <c r="JS12" s="318">
        <v>117</v>
      </c>
      <c r="JT12" s="319">
        <v>89</v>
      </c>
      <c r="JU12" s="179">
        <v>0</v>
      </c>
      <c r="JV12" s="180">
        <v>11</v>
      </c>
      <c r="JW12" s="181">
        <v>100</v>
      </c>
      <c r="JX12" s="318">
        <v>117</v>
      </c>
      <c r="JY12" s="319">
        <v>89</v>
      </c>
      <c r="JZ12" s="179">
        <v>0</v>
      </c>
      <c r="KA12" s="180">
        <v>11</v>
      </c>
      <c r="KB12" s="181">
        <v>100</v>
      </c>
      <c r="KC12" s="318">
        <v>117</v>
      </c>
      <c r="KD12" s="319">
        <v>89</v>
      </c>
      <c r="KE12" s="179">
        <v>0</v>
      </c>
      <c r="KF12" s="180">
        <v>11</v>
      </c>
      <c r="KG12" s="181">
        <v>100</v>
      </c>
      <c r="KH12" s="318">
        <v>117</v>
      </c>
      <c r="KI12" s="319">
        <v>89</v>
      </c>
      <c r="KJ12" s="179">
        <v>0</v>
      </c>
      <c r="KK12" s="180">
        <v>11</v>
      </c>
      <c r="KL12" s="181">
        <v>100</v>
      </c>
      <c r="KM12" s="318">
        <v>117</v>
      </c>
      <c r="KN12" s="319">
        <v>89</v>
      </c>
      <c r="KO12" s="179">
        <v>0</v>
      </c>
      <c r="KP12" s="180">
        <v>11</v>
      </c>
      <c r="KQ12" s="181">
        <v>100</v>
      </c>
      <c r="KR12" s="318">
        <v>117</v>
      </c>
      <c r="KS12" s="319">
        <v>89</v>
      </c>
      <c r="KT12" s="179">
        <v>0</v>
      </c>
      <c r="KU12" s="180">
        <v>11</v>
      </c>
      <c r="KV12" s="181">
        <v>100</v>
      </c>
      <c r="KW12" s="318">
        <v>117</v>
      </c>
      <c r="KX12" s="319">
        <v>89</v>
      </c>
      <c r="KY12" s="179">
        <v>0</v>
      </c>
      <c r="KZ12" s="180">
        <v>11</v>
      </c>
      <c r="LA12" s="181">
        <v>100</v>
      </c>
      <c r="LB12" s="318">
        <v>117</v>
      </c>
      <c r="LC12" s="319">
        <v>89</v>
      </c>
      <c r="LD12" s="179">
        <v>0</v>
      </c>
      <c r="LE12" s="180">
        <v>11</v>
      </c>
      <c r="LF12" s="181">
        <v>100</v>
      </c>
      <c r="LG12" s="318">
        <v>117</v>
      </c>
      <c r="LH12" s="319">
        <v>89</v>
      </c>
      <c r="LI12" s="179">
        <v>0</v>
      </c>
      <c r="LJ12" s="180">
        <v>11</v>
      </c>
      <c r="LK12" s="181">
        <v>100</v>
      </c>
      <c r="LL12" s="318">
        <v>117</v>
      </c>
      <c r="LM12" s="319">
        <v>89</v>
      </c>
      <c r="LN12" s="179">
        <v>0</v>
      </c>
      <c r="LO12" s="180">
        <v>11</v>
      </c>
      <c r="LP12" s="181">
        <v>100</v>
      </c>
      <c r="LQ12" s="318">
        <v>117</v>
      </c>
      <c r="LR12" s="319">
        <v>89</v>
      </c>
      <c r="LS12" s="179">
        <v>0</v>
      </c>
      <c r="LT12" s="180">
        <v>11</v>
      </c>
      <c r="LU12" s="181">
        <v>100</v>
      </c>
      <c r="LV12" s="318">
        <v>117</v>
      </c>
      <c r="LW12" s="319">
        <v>89</v>
      </c>
      <c r="LX12" s="179">
        <v>0</v>
      </c>
      <c r="LY12" s="180">
        <v>11</v>
      </c>
      <c r="LZ12" s="181">
        <v>100</v>
      </c>
      <c r="MA12" s="318">
        <v>116</v>
      </c>
      <c r="MB12" s="319">
        <v>90</v>
      </c>
      <c r="MC12" s="179">
        <v>0</v>
      </c>
      <c r="MD12" s="180">
        <v>11</v>
      </c>
      <c r="ME12" s="181">
        <v>101</v>
      </c>
      <c r="MF12" s="318">
        <v>116</v>
      </c>
      <c r="MG12" s="319">
        <v>90</v>
      </c>
      <c r="MH12" s="179">
        <v>0</v>
      </c>
      <c r="MI12" s="180">
        <v>11</v>
      </c>
      <c r="MJ12" s="181">
        <v>101</v>
      </c>
      <c r="MK12" s="318">
        <v>116</v>
      </c>
      <c r="ML12" s="319">
        <v>90</v>
      </c>
      <c r="MM12" s="179">
        <v>0</v>
      </c>
      <c r="MN12" s="180">
        <v>11</v>
      </c>
      <c r="MO12" s="181">
        <v>101</v>
      </c>
      <c r="MP12" s="318">
        <v>116</v>
      </c>
      <c r="MQ12" s="319">
        <v>90</v>
      </c>
      <c r="MR12" s="179">
        <v>0</v>
      </c>
      <c r="MS12" s="180">
        <v>11</v>
      </c>
      <c r="MT12" s="181">
        <v>101</v>
      </c>
      <c r="MU12" s="318">
        <v>116</v>
      </c>
      <c r="MV12" s="319">
        <v>90</v>
      </c>
      <c r="MW12" s="179">
        <v>0</v>
      </c>
      <c r="MX12" s="180">
        <v>11</v>
      </c>
      <c r="MY12" s="181">
        <v>101</v>
      </c>
      <c r="MZ12" s="318">
        <v>116</v>
      </c>
      <c r="NA12" s="319">
        <v>90</v>
      </c>
      <c r="NB12" s="179">
        <v>0</v>
      </c>
      <c r="NC12" s="180">
        <v>11</v>
      </c>
      <c r="ND12" s="181">
        <v>101</v>
      </c>
      <c r="NE12" s="318">
        <v>116</v>
      </c>
      <c r="NF12" s="319">
        <v>90</v>
      </c>
      <c r="NG12" s="179">
        <v>0</v>
      </c>
      <c r="NH12" s="180">
        <v>11</v>
      </c>
      <c r="NI12" s="181">
        <v>101</v>
      </c>
      <c r="NJ12" s="318">
        <v>116</v>
      </c>
      <c r="NK12" s="319">
        <v>90</v>
      </c>
      <c r="NL12" s="179">
        <v>0</v>
      </c>
      <c r="NM12" s="180">
        <v>11</v>
      </c>
      <c r="NN12" s="181">
        <v>101</v>
      </c>
      <c r="NO12" s="318">
        <v>116</v>
      </c>
      <c r="NP12" s="319">
        <v>90</v>
      </c>
      <c r="NQ12" s="179">
        <v>0</v>
      </c>
      <c r="NR12" s="180">
        <v>11</v>
      </c>
      <c r="NS12" s="181">
        <v>101</v>
      </c>
      <c r="NT12" s="318">
        <v>116</v>
      </c>
      <c r="NU12" s="319">
        <v>90</v>
      </c>
      <c r="NV12" s="179">
        <v>0</v>
      </c>
      <c r="NW12" s="180">
        <v>11</v>
      </c>
      <c r="NX12" s="181">
        <v>101</v>
      </c>
      <c r="NY12" s="318">
        <v>116</v>
      </c>
      <c r="NZ12" s="319">
        <v>90</v>
      </c>
      <c r="OA12" s="179">
        <v>0</v>
      </c>
      <c r="OB12" s="180">
        <v>11</v>
      </c>
      <c r="OC12" s="181">
        <v>101</v>
      </c>
      <c r="OD12" s="318">
        <v>116</v>
      </c>
      <c r="OE12" s="319">
        <v>90</v>
      </c>
      <c r="OF12" s="179">
        <v>0</v>
      </c>
      <c r="OG12" s="180">
        <v>11</v>
      </c>
      <c r="OH12" s="181">
        <v>101</v>
      </c>
      <c r="OI12" s="318">
        <v>116</v>
      </c>
      <c r="OJ12" s="319">
        <v>90</v>
      </c>
      <c r="OK12" s="179">
        <v>0</v>
      </c>
      <c r="OL12" s="180">
        <v>11</v>
      </c>
      <c r="OM12" s="181">
        <v>101</v>
      </c>
      <c r="ON12" s="318">
        <v>116</v>
      </c>
      <c r="OO12" s="319">
        <v>90</v>
      </c>
      <c r="OP12" s="179">
        <v>0</v>
      </c>
      <c r="OQ12" s="180">
        <v>11</v>
      </c>
      <c r="OR12" s="181">
        <v>101</v>
      </c>
      <c r="OS12" s="318">
        <v>116</v>
      </c>
      <c r="OT12" s="319">
        <v>90</v>
      </c>
      <c r="OU12" s="179">
        <v>0</v>
      </c>
      <c r="OV12" s="180">
        <v>11</v>
      </c>
      <c r="OW12" s="181">
        <v>101</v>
      </c>
      <c r="OX12" s="318">
        <v>116</v>
      </c>
      <c r="OY12" s="319">
        <v>90</v>
      </c>
      <c r="OZ12" s="179">
        <v>0</v>
      </c>
      <c r="PA12" s="180">
        <v>11</v>
      </c>
      <c r="PB12" s="181">
        <v>101</v>
      </c>
      <c r="PC12" s="318">
        <v>116</v>
      </c>
      <c r="PD12" s="319">
        <v>90</v>
      </c>
      <c r="PE12" s="179">
        <v>0</v>
      </c>
      <c r="PF12" s="180">
        <v>11</v>
      </c>
      <c r="PG12" s="181">
        <v>101</v>
      </c>
      <c r="PH12" s="318">
        <v>116</v>
      </c>
      <c r="PI12" s="319">
        <v>90</v>
      </c>
      <c r="PJ12" s="179">
        <v>0</v>
      </c>
      <c r="PK12" s="180">
        <v>11</v>
      </c>
      <c r="PL12" s="181">
        <v>101</v>
      </c>
      <c r="PM12" s="318">
        <v>116</v>
      </c>
      <c r="PN12" s="319">
        <v>90</v>
      </c>
      <c r="PO12" s="179">
        <v>0</v>
      </c>
      <c r="PP12" s="180">
        <v>11</v>
      </c>
      <c r="PQ12" s="181">
        <v>101</v>
      </c>
      <c r="PR12" s="318">
        <v>110</v>
      </c>
      <c r="PS12" s="319">
        <v>96</v>
      </c>
      <c r="PT12" s="179">
        <v>0</v>
      </c>
      <c r="PU12" s="180">
        <v>11</v>
      </c>
      <c r="PV12" s="181">
        <v>107</v>
      </c>
      <c r="PW12" s="318">
        <v>107</v>
      </c>
      <c r="PX12" s="319">
        <v>99</v>
      </c>
      <c r="PY12" s="179">
        <v>0</v>
      </c>
      <c r="PZ12" s="180">
        <v>11</v>
      </c>
      <c r="QA12" s="181">
        <v>110</v>
      </c>
      <c r="QB12" s="318">
        <v>106</v>
      </c>
      <c r="QC12" s="319">
        <v>99</v>
      </c>
      <c r="QD12" s="179">
        <v>1</v>
      </c>
      <c r="QE12" s="180">
        <v>11</v>
      </c>
      <c r="QF12" s="181">
        <v>111</v>
      </c>
      <c r="QG12" s="318">
        <v>105</v>
      </c>
      <c r="QH12" s="319">
        <v>99</v>
      </c>
      <c r="QI12" s="179">
        <v>1</v>
      </c>
      <c r="QJ12" s="180">
        <v>12</v>
      </c>
      <c r="QK12" s="181">
        <v>112</v>
      </c>
      <c r="QL12" s="318">
        <v>105</v>
      </c>
      <c r="QM12" s="319">
        <v>101</v>
      </c>
      <c r="QN12" s="179">
        <v>0</v>
      </c>
      <c r="QO12" s="180">
        <v>11</v>
      </c>
      <c r="QP12" s="181">
        <v>112</v>
      </c>
    </row>
    <row r="13" spans="1:458">
      <c r="A13" s="338"/>
      <c r="B13" s="178" t="s">
        <v>28</v>
      </c>
      <c r="C13" s="343">
        <v>223</v>
      </c>
      <c r="D13" s="318">
        <v>75</v>
      </c>
      <c r="E13" s="319">
        <v>120</v>
      </c>
      <c r="F13" s="179">
        <v>0</v>
      </c>
      <c r="G13" s="180">
        <v>28</v>
      </c>
      <c r="H13" s="181">
        <v>148</v>
      </c>
      <c r="I13" s="318">
        <v>75</v>
      </c>
      <c r="J13" s="319">
        <v>120</v>
      </c>
      <c r="K13" s="179">
        <v>0</v>
      </c>
      <c r="L13" s="180">
        <v>28</v>
      </c>
      <c r="M13" s="181">
        <v>148</v>
      </c>
      <c r="N13" s="318">
        <v>75</v>
      </c>
      <c r="O13" s="319">
        <v>121</v>
      </c>
      <c r="P13" s="179">
        <v>0</v>
      </c>
      <c r="Q13" s="180">
        <v>27</v>
      </c>
      <c r="R13" s="181">
        <v>148</v>
      </c>
      <c r="S13" s="318">
        <v>75</v>
      </c>
      <c r="T13" s="319">
        <v>121</v>
      </c>
      <c r="U13" s="179">
        <v>0</v>
      </c>
      <c r="V13" s="180">
        <v>27</v>
      </c>
      <c r="W13" s="181">
        <v>148</v>
      </c>
      <c r="X13" s="318">
        <v>75</v>
      </c>
      <c r="Y13" s="319">
        <v>121</v>
      </c>
      <c r="Z13" s="179">
        <v>0</v>
      </c>
      <c r="AA13" s="180">
        <v>27</v>
      </c>
      <c r="AB13" s="181">
        <v>148</v>
      </c>
      <c r="AC13" s="318">
        <v>75</v>
      </c>
      <c r="AD13" s="319">
        <v>121</v>
      </c>
      <c r="AE13" s="179">
        <v>0</v>
      </c>
      <c r="AF13" s="180">
        <v>27</v>
      </c>
      <c r="AG13" s="181">
        <v>148</v>
      </c>
      <c r="AH13" s="318">
        <v>75</v>
      </c>
      <c r="AI13" s="319">
        <v>121</v>
      </c>
      <c r="AJ13" s="179">
        <v>0</v>
      </c>
      <c r="AK13" s="180">
        <v>27</v>
      </c>
      <c r="AL13" s="181">
        <v>148</v>
      </c>
      <c r="AM13" s="318">
        <v>75</v>
      </c>
      <c r="AN13" s="319">
        <v>121</v>
      </c>
      <c r="AO13" s="179">
        <v>0</v>
      </c>
      <c r="AP13" s="180">
        <v>27</v>
      </c>
      <c r="AQ13" s="181">
        <v>148</v>
      </c>
      <c r="AR13" s="318">
        <v>75</v>
      </c>
      <c r="AS13" s="319">
        <v>121</v>
      </c>
      <c r="AT13" s="179">
        <v>0</v>
      </c>
      <c r="AU13" s="180">
        <v>27</v>
      </c>
      <c r="AV13" s="181">
        <v>148</v>
      </c>
      <c r="AW13" s="318">
        <v>75</v>
      </c>
      <c r="AX13" s="319">
        <v>121</v>
      </c>
      <c r="AY13" s="179">
        <v>0</v>
      </c>
      <c r="AZ13" s="180">
        <v>27</v>
      </c>
      <c r="BA13" s="181">
        <v>148</v>
      </c>
      <c r="BB13" s="318">
        <v>75</v>
      </c>
      <c r="BC13" s="319">
        <v>121</v>
      </c>
      <c r="BD13" s="179">
        <v>0</v>
      </c>
      <c r="BE13" s="180">
        <v>27</v>
      </c>
      <c r="BF13" s="181">
        <v>148</v>
      </c>
      <c r="BG13" s="318">
        <v>75</v>
      </c>
      <c r="BH13" s="319">
        <v>121</v>
      </c>
      <c r="BI13" s="179">
        <v>0</v>
      </c>
      <c r="BJ13" s="180">
        <v>27</v>
      </c>
      <c r="BK13" s="181">
        <v>148</v>
      </c>
      <c r="BL13" s="318">
        <v>75</v>
      </c>
      <c r="BM13" s="319">
        <v>121</v>
      </c>
      <c r="BN13" s="179">
        <v>0</v>
      </c>
      <c r="BO13" s="180">
        <v>27</v>
      </c>
      <c r="BP13" s="181">
        <v>148</v>
      </c>
      <c r="BQ13" s="318">
        <v>75</v>
      </c>
      <c r="BR13" s="319">
        <v>121</v>
      </c>
      <c r="BS13" s="179">
        <v>0</v>
      </c>
      <c r="BT13" s="180">
        <v>27</v>
      </c>
      <c r="BU13" s="181">
        <v>148</v>
      </c>
      <c r="BV13" s="318">
        <v>75</v>
      </c>
      <c r="BW13" s="319">
        <v>121</v>
      </c>
      <c r="BX13" s="179">
        <v>0</v>
      </c>
      <c r="BY13" s="180">
        <v>27</v>
      </c>
      <c r="BZ13" s="181">
        <v>148</v>
      </c>
      <c r="CA13" s="318">
        <v>75</v>
      </c>
      <c r="CB13" s="319">
        <v>116</v>
      </c>
      <c r="CC13" s="179">
        <v>0</v>
      </c>
      <c r="CD13" s="180">
        <v>32</v>
      </c>
      <c r="CE13" s="181">
        <v>148</v>
      </c>
      <c r="CF13" s="318">
        <v>75</v>
      </c>
      <c r="CG13" s="319">
        <v>109</v>
      </c>
      <c r="CH13" s="179">
        <v>0</v>
      </c>
      <c r="CI13" s="180">
        <v>39</v>
      </c>
      <c r="CJ13" s="181">
        <v>148</v>
      </c>
      <c r="CK13" s="318">
        <v>75</v>
      </c>
      <c r="CL13" s="319">
        <v>101</v>
      </c>
      <c r="CM13" s="179">
        <v>0</v>
      </c>
      <c r="CN13" s="180">
        <v>47</v>
      </c>
      <c r="CO13" s="181">
        <v>148</v>
      </c>
      <c r="CP13" s="318">
        <v>75</v>
      </c>
      <c r="CQ13" s="319">
        <v>101</v>
      </c>
      <c r="CR13" s="179">
        <v>0</v>
      </c>
      <c r="CS13" s="180">
        <v>47</v>
      </c>
      <c r="CT13" s="181">
        <v>148</v>
      </c>
      <c r="CU13" s="318">
        <v>75</v>
      </c>
      <c r="CV13" s="319">
        <v>101</v>
      </c>
      <c r="CW13" s="179">
        <v>0</v>
      </c>
      <c r="CX13" s="180">
        <v>47</v>
      </c>
      <c r="CY13" s="181">
        <v>148</v>
      </c>
      <c r="CZ13" s="318">
        <v>75</v>
      </c>
      <c r="DA13" s="319">
        <v>101</v>
      </c>
      <c r="DB13" s="179">
        <v>0</v>
      </c>
      <c r="DC13" s="180">
        <v>47</v>
      </c>
      <c r="DD13" s="181">
        <v>148</v>
      </c>
      <c r="DE13" s="318">
        <v>75</v>
      </c>
      <c r="DF13" s="319">
        <v>101</v>
      </c>
      <c r="DG13" s="179">
        <v>0</v>
      </c>
      <c r="DH13" s="180">
        <v>47</v>
      </c>
      <c r="DI13" s="181">
        <v>148</v>
      </c>
      <c r="DJ13" s="318">
        <v>75</v>
      </c>
      <c r="DK13" s="319">
        <v>101</v>
      </c>
      <c r="DL13" s="179">
        <v>0</v>
      </c>
      <c r="DM13" s="180">
        <v>47</v>
      </c>
      <c r="DN13" s="181">
        <v>148</v>
      </c>
      <c r="DO13" s="318">
        <v>75</v>
      </c>
      <c r="DP13" s="319">
        <v>101</v>
      </c>
      <c r="DQ13" s="179">
        <v>0</v>
      </c>
      <c r="DR13" s="180">
        <v>47</v>
      </c>
      <c r="DS13" s="181">
        <v>148</v>
      </c>
      <c r="DT13" s="318">
        <v>75</v>
      </c>
      <c r="DU13" s="319">
        <v>101</v>
      </c>
      <c r="DV13" s="179">
        <v>0</v>
      </c>
      <c r="DW13" s="180">
        <v>47</v>
      </c>
      <c r="DX13" s="181">
        <v>148</v>
      </c>
      <c r="DY13" s="318">
        <v>75</v>
      </c>
      <c r="DZ13" s="319">
        <v>101</v>
      </c>
      <c r="EA13" s="179">
        <v>0</v>
      </c>
      <c r="EB13" s="180">
        <v>47</v>
      </c>
      <c r="EC13" s="181">
        <v>148</v>
      </c>
      <c r="ED13" s="318">
        <v>75</v>
      </c>
      <c r="EE13" s="319">
        <v>101</v>
      </c>
      <c r="EF13" s="179">
        <v>0</v>
      </c>
      <c r="EG13" s="180">
        <v>47</v>
      </c>
      <c r="EH13" s="181">
        <v>148</v>
      </c>
      <c r="EI13" s="318">
        <v>75</v>
      </c>
      <c r="EJ13" s="319">
        <v>100</v>
      </c>
      <c r="EK13" s="179">
        <v>0</v>
      </c>
      <c r="EL13" s="180">
        <v>48</v>
      </c>
      <c r="EM13" s="181">
        <v>148</v>
      </c>
      <c r="EN13" s="318">
        <v>75</v>
      </c>
      <c r="EO13" s="319">
        <v>99</v>
      </c>
      <c r="EP13" s="179">
        <v>0</v>
      </c>
      <c r="EQ13" s="180">
        <v>49</v>
      </c>
      <c r="ER13" s="181">
        <v>148</v>
      </c>
      <c r="ES13" s="318">
        <v>75</v>
      </c>
      <c r="ET13" s="319">
        <v>97</v>
      </c>
      <c r="EU13" s="179">
        <v>0</v>
      </c>
      <c r="EV13" s="180">
        <v>51</v>
      </c>
      <c r="EW13" s="181">
        <v>148</v>
      </c>
      <c r="EX13" s="318">
        <v>75</v>
      </c>
      <c r="EY13" s="319">
        <v>97</v>
      </c>
      <c r="EZ13" s="179">
        <v>0</v>
      </c>
      <c r="FA13" s="180">
        <v>51</v>
      </c>
      <c r="FB13" s="181">
        <v>148</v>
      </c>
      <c r="FC13" s="318">
        <v>75</v>
      </c>
      <c r="FD13" s="319">
        <v>97</v>
      </c>
      <c r="FE13" s="179">
        <v>0</v>
      </c>
      <c r="FF13" s="180">
        <v>51</v>
      </c>
      <c r="FG13" s="181">
        <v>148</v>
      </c>
      <c r="FH13" s="318">
        <v>75</v>
      </c>
      <c r="FI13" s="319">
        <v>97</v>
      </c>
      <c r="FJ13" s="179">
        <v>0</v>
      </c>
      <c r="FK13" s="180">
        <v>51</v>
      </c>
      <c r="FL13" s="181">
        <v>148</v>
      </c>
      <c r="FM13" s="318">
        <v>75</v>
      </c>
      <c r="FN13" s="319">
        <v>97</v>
      </c>
      <c r="FO13" s="179">
        <v>0</v>
      </c>
      <c r="FP13" s="180">
        <v>51</v>
      </c>
      <c r="FQ13" s="181">
        <v>148</v>
      </c>
      <c r="FR13" s="318">
        <v>75</v>
      </c>
      <c r="FS13" s="319">
        <v>95</v>
      </c>
      <c r="FT13" s="179">
        <v>0</v>
      </c>
      <c r="FU13" s="180">
        <v>53</v>
      </c>
      <c r="FV13" s="181">
        <v>148</v>
      </c>
      <c r="FW13" s="318">
        <v>75</v>
      </c>
      <c r="FX13" s="319">
        <v>95</v>
      </c>
      <c r="FY13" s="179">
        <v>0</v>
      </c>
      <c r="FZ13" s="180">
        <v>53</v>
      </c>
      <c r="GA13" s="181">
        <v>148</v>
      </c>
      <c r="GB13" s="318">
        <v>75</v>
      </c>
      <c r="GC13" s="319">
        <v>95</v>
      </c>
      <c r="GD13" s="179">
        <v>0</v>
      </c>
      <c r="GE13" s="180">
        <v>53</v>
      </c>
      <c r="GF13" s="181">
        <v>148</v>
      </c>
      <c r="GG13" s="318">
        <v>75</v>
      </c>
      <c r="GH13" s="319">
        <v>95</v>
      </c>
      <c r="GI13" s="179">
        <v>0</v>
      </c>
      <c r="GJ13" s="180">
        <v>53</v>
      </c>
      <c r="GK13" s="181">
        <v>148</v>
      </c>
      <c r="GL13" s="318">
        <v>75</v>
      </c>
      <c r="GM13" s="319">
        <v>95</v>
      </c>
      <c r="GN13" s="179">
        <v>0</v>
      </c>
      <c r="GO13" s="180">
        <v>53</v>
      </c>
      <c r="GP13" s="181">
        <v>148</v>
      </c>
      <c r="GQ13" s="318">
        <v>68</v>
      </c>
      <c r="GR13" s="319">
        <v>102</v>
      </c>
      <c r="GS13" s="179">
        <v>0</v>
      </c>
      <c r="GT13" s="180">
        <v>53</v>
      </c>
      <c r="GU13" s="181">
        <v>155</v>
      </c>
      <c r="GV13" s="318">
        <v>68</v>
      </c>
      <c r="GW13" s="319">
        <v>102</v>
      </c>
      <c r="GX13" s="179">
        <v>0</v>
      </c>
      <c r="GY13" s="180">
        <v>53</v>
      </c>
      <c r="GZ13" s="181">
        <v>155</v>
      </c>
      <c r="HA13" s="318">
        <v>68</v>
      </c>
      <c r="HB13" s="319">
        <v>102</v>
      </c>
      <c r="HC13" s="179">
        <v>0</v>
      </c>
      <c r="HD13" s="180">
        <v>53</v>
      </c>
      <c r="HE13" s="181">
        <v>155</v>
      </c>
      <c r="HF13" s="318">
        <v>68</v>
      </c>
      <c r="HG13" s="319">
        <v>102</v>
      </c>
      <c r="HH13" s="179">
        <v>0</v>
      </c>
      <c r="HI13" s="180">
        <v>53</v>
      </c>
      <c r="HJ13" s="181">
        <v>155</v>
      </c>
      <c r="HK13" s="318">
        <v>68</v>
      </c>
      <c r="HL13" s="319">
        <v>102</v>
      </c>
      <c r="HM13" s="179">
        <v>0</v>
      </c>
      <c r="HN13" s="180">
        <v>53</v>
      </c>
      <c r="HO13" s="181">
        <v>155</v>
      </c>
      <c r="HP13" s="318">
        <v>68</v>
      </c>
      <c r="HQ13" s="319">
        <v>102</v>
      </c>
      <c r="HR13" s="179">
        <v>0</v>
      </c>
      <c r="HS13" s="180">
        <v>53</v>
      </c>
      <c r="HT13" s="181">
        <v>155</v>
      </c>
      <c r="HU13" s="318">
        <v>68</v>
      </c>
      <c r="HV13" s="319">
        <v>101</v>
      </c>
      <c r="HW13" s="179">
        <v>0</v>
      </c>
      <c r="HX13" s="180">
        <v>54</v>
      </c>
      <c r="HY13" s="181">
        <v>155</v>
      </c>
      <c r="HZ13" s="318">
        <v>68</v>
      </c>
      <c r="IA13" s="319">
        <v>97</v>
      </c>
      <c r="IB13" s="179">
        <v>0</v>
      </c>
      <c r="IC13" s="180">
        <v>58</v>
      </c>
      <c r="ID13" s="181">
        <v>155</v>
      </c>
      <c r="IE13" s="318">
        <v>68</v>
      </c>
      <c r="IF13" s="319">
        <v>91</v>
      </c>
      <c r="IG13" s="179">
        <v>0</v>
      </c>
      <c r="IH13" s="180">
        <v>64</v>
      </c>
      <c r="II13" s="181">
        <v>155</v>
      </c>
      <c r="IJ13" s="318">
        <v>68</v>
      </c>
      <c r="IK13" s="319">
        <v>91</v>
      </c>
      <c r="IL13" s="179">
        <v>0</v>
      </c>
      <c r="IM13" s="180">
        <v>64</v>
      </c>
      <c r="IN13" s="181">
        <v>155</v>
      </c>
      <c r="IO13" s="318">
        <v>68</v>
      </c>
      <c r="IP13" s="319">
        <v>91</v>
      </c>
      <c r="IQ13" s="179">
        <v>0</v>
      </c>
      <c r="IR13" s="180">
        <v>64</v>
      </c>
      <c r="IS13" s="181">
        <v>155</v>
      </c>
      <c r="IT13" s="318">
        <v>68</v>
      </c>
      <c r="IU13" s="319">
        <v>91</v>
      </c>
      <c r="IV13" s="179">
        <v>0</v>
      </c>
      <c r="IW13" s="180">
        <v>64</v>
      </c>
      <c r="IX13" s="181">
        <v>155</v>
      </c>
      <c r="IY13" s="318">
        <v>68</v>
      </c>
      <c r="IZ13" s="319">
        <v>91</v>
      </c>
      <c r="JA13" s="179">
        <v>0</v>
      </c>
      <c r="JB13" s="180">
        <v>64</v>
      </c>
      <c r="JC13" s="181">
        <v>155</v>
      </c>
      <c r="JD13" s="318">
        <v>68</v>
      </c>
      <c r="JE13" s="319">
        <v>91</v>
      </c>
      <c r="JF13" s="179">
        <v>0</v>
      </c>
      <c r="JG13" s="180">
        <v>64</v>
      </c>
      <c r="JH13" s="181">
        <v>155</v>
      </c>
      <c r="JI13" s="318">
        <v>68</v>
      </c>
      <c r="JJ13" s="319">
        <v>91</v>
      </c>
      <c r="JK13" s="179">
        <v>0</v>
      </c>
      <c r="JL13" s="180">
        <v>64</v>
      </c>
      <c r="JM13" s="181">
        <v>155</v>
      </c>
      <c r="JN13" s="318">
        <v>68</v>
      </c>
      <c r="JO13" s="319">
        <v>91</v>
      </c>
      <c r="JP13" s="179">
        <v>0</v>
      </c>
      <c r="JQ13" s="180">
        <v>64</v>
      </c>
      <c r="JR13" s="181">
        <v>155</v>
      </c>
      <c r="JS13" s="318">
        <v>62</v>
      </c>
      <c r="JT13" s="319">
        <v>97</v>
      </c>
      <c r="JU13" s="179">
        <v>0</v>
      </c>
      <c r="JV13" s="180">
        <v>64</v>
      </c>
      <c r="JW13" s="181">
        <v>161</v>
      </c>
      <c r="JX13" s="318">
        <v>62</v>
      </c>
      <c r="JY13" s="319">
        <v>97</v>
      </c>
      <c r="JZ13" s="179">
        <v>0</v>
      </c>
      <c r="KA13" s="180">
        <v>64</v>
      </c>
      <c r="KB13" s="181">
        <v>161</v>
      </c>
      <c r="KC13" s="318">
        <v>59</v>
      </c>
      <c r="KD13" s="319">
        <v>100</v>
      </c>
      <c r="KE13" s="179">
        <v>0</v>
      </c>
      <c r="KF13" s="180">
        <v>64</v>
      </c>
      <c r="KG13" s="181">
        <v>164</v>
      </c>
      <c r="KH13" s="318">
        <v>59</v>
      </c>
      <c r="KI13" s="319">
        <v>100</v>
      </c>
      <c r="KJ13" s="179">
        <v>0</v>
      </c>
      <c r="KK13" s="180">
        <v>64</v>
      </c>
      <c r="KL13" s="181">
        <v>164</v>
      </c>
      <c r="KM13" s="318">
        <v>59</v>
      </c>
      <c r="KN13" s="319">
        <v>100</v>
      </c>
      <c r="KO13" s="179">
        <v>0</v>
      </c>
      <c r="KP13" s="180">
        <v>64</v>
      </c>
      <c r="KQ13" s="181">
        <v>164</v>
      </c>
      <c r="KR13" s="318">
        <v>59</v>
      </c>
      <c r="KS13" s="319">
        <v>100</v>
      </c>
      <c r="KT13" s="179">
        <v>0</v>
      </c>
      <c r="KU13" s="180">
        <v>64</v>
      </c>
      <c r="KV13" s="181">
        <v>164</v>
      </c>
      <c r="KW13" s="318">
        <v>59</v>
      </c>
      <c r="KX13" s="319">
        <v>100</v>
      </c>
      <c r="KY13" s="179">
        <v>0</v>
      </c>
      <c r="KZ13" s="180">
        <v>64</v>
      </c>
      <c r="LA13" s="181">
        <v>164</v>
      </c>
      <c r="LB13" s="318">
        <v>59</v>
      </c>
      <c r="LC13" s="319">
        <v>99</v>
      </c>
      <c r="LD13" s="179">
        <v>0</v>
      </c>
      <c r="LE13" s="180">
        <v>65</v>
      </c>
      <c r="LF13" s="181">
        <v>164</v>
      </c>
      <c r="LG13" s="318">
        <v>59</v>
      </c>
      <c r="LH13" s="319">
        <v>99</v>
      </c>
      <c r="LI13" s="179">
        <v>0</v>
      </c>
      <c r="LJ13" s="180">
        <v>65</v>
      </c>
      <c r="LK13" s="181">
        <v>164</v>
      </c>
      <c r="LL13" s="318">
        <v>59</v>
      </c>
      <c r="LM13" s="319">
        <v>99</v>
      </c>
      <c r="LN13" s="179">
        <v>0</v>
      </c>
      <c r="LO13" s="180">
        <v>65</v>
      </c>
      <c r="LP13" s="181">
        <v>164</v>
      </c>
      <c r="LQ13" s="318">
        <v>59</v>
      </c>
      <c r="LR13" s="319">
        <v>99</v>
      </c>
      <c r="LS13" s="179">
        <v>0</v>
      </c>
      <c r="LT13" s="180">
        <v>65</v>
      </c>
      <c r="LU13" s="181">
        <v>164</v>
      </c>
      <c r="LV13" s="318">
        <v>59</v>
      </c>
      <c r="LW13" s="319">
        <v>99</v>
      </c>
      <c r="LX13" s="179">
        <v>0</v>
      </c>
      <c r="LY13" s="180">
        <v>65</v>
      </c>
      <c r="LZ13" s="181">
        <v>164</v>
      </c>
      <c r="MA13" s="318">
        <v>54</v>
      </c>
      <c r="MB13" s="319">
        <v>104</v>
      </c>
      <c r="MC13" s="179">
        <v>0</v>
      </c>
      <c r="MD13" s="180">
        <v>65</v>
      </c>
      <c r="ME13" s="181">
        <v>169</v>
      </c>
      <c r="MF13" s="318">
        <v>54</v>
      </c>
      <c r="MG13" s="319">
        <v>104</v>
      </c>
      <c r="MH13" s="179">
        <v>0</v>
      </c>
      <c r="MI13" s="180">
        <v>65</v>
      </c>
      <c r="MJ13" s="181">
        <v>169</v>
      </c>
      <c r="MK13" s="318">
        <v>54</v>
      </c>
      <c r="ML13" s="319">
        <v>104</v>
      </c>
      <c r="MM13" s="179">
        <v>0</v>
      </c>
      <c r="MN13" s="180">
        <v>65</v>
      </c>
      <c r="MO13" s="181">
        <v>169</v>
      </c>
      <c r="MP13" s="318">
        <v>54</v>
      </c>
      <c r="MQ13" s="319">
        <v>104</v>
      </c>
      <c r="MR13" s="179">
        <v>0</v>
      </c>
      <c r="MS13" s="180">
        <v>65</v>
      </c>
      <c r="MT13" s="181">
        <v>169</v>
      </c>
      <c r="MU13" s="318">
        <v>54</v>
      </c>
      <c r="MV13" s="319">
        <v>104</v>
      </c>
      <c r="MW13" s="179">
        <v>0</v>
      </c>
      <c r="MX13" s="180">
        <v>65</v>
      </c>
      <c r="MY13" s="181">
        <v>169</v>
      </c>
      <c r="MZ13" s="318">
        <v>54</v>
      </c>
      <c r="NA13" s="319">
        <v>104</v>
      </c>
      <c r="NB13" s="179">
        <v>0</v>
      </c>
      <c r="NC13" s="180">
        <v>65</v>
      </c>
      <c r="ND13" s="181">
        <v>169</v>
      </c>
      <c r="NE13" s="318">
        <v>54</v>
      </c>
      <c r="NF13" s="319">
        <v>104</v>
      </c>
      <c r="NG13" s="179">
        <v>0</v>
      </c>
      <c r="NH13" s="180">
        <v>65</v>
      </c>
      <c r="NI13" s="181">
        <v>169</v>
      </c>
      <c r="NJ13" s="318">
        <v>54</v>
      </c>
      <c r="NK13" s="319">
        <v>104</v>
      </c>
      <c r="NL13" s="179">
        <v>0</v>
      </c>
      <c r="NM13" s="180">
        <v>65</v>
      </c>
      <c r="NN13" s="181">
        <v>169</v>
      </c>
      <c r="NO13" s="318">
        <v>54</v>
      </c>
      <c r="NP13" s="319">
        <v>104</v>
      </c>
      <c r="NQ13" s="179">
        <v>0</v>
      </c>
      <c r="NR13" s="180">
        <v>65</v>
      </c>
      <c r="NS13" s="181">
        <v>169</v>
      </c>
      <c r="NT13" s="318">
        <v>54</v>
      </c>
      <c r="NU13" s="319">
        <v>104</v>
      </c>
      <c r="NV13" s="179">
        <v>0</v>
      </c>
      <c r="NW13" s="180">
        <v>65</v>
      </c>
      <c r="NX13" s="181">
        <v>169</v>
      </c>
      <c r="NY13" s="318">
        <v>54</v>
      </c>
      <c r="NZ13" s="319">
        <v>104</v>
      </c>
      <c r="OA13" s="179">
        <v>0</v>
      </c>
      <c r="OB13" s="180">
        <v>65</v>
      </c>
      <c r="OC13" s="181">
        <v>169</v>
      </c>
      <c r="OD13" s="318">
        <v>54</v>
      </c>
      <c r="OE13" s="319">
        <v>104</v>
      </c>
      <c r="OF13" s="179">
        <v>0</v>
      </c>
      <c r="OG13" s="180">
        <v>65</v>
      </c>
      <c r="OH13" s="181">
        <v>169</v>
      </c>
      <c r="OI13" s="318">
        <v>53</v>
      </c>
      <c r="OJ13" s="319">
        <v>105</v>
      </c>
      <c r="OK13" s="179">
        <v>0</v>
      </c>
      <c r="OL13" s="180">
        <v>65</v>
      </c>
      <c r="OM13" s="181">
        <v>170</v>
      </c>
      <c r="ON13" s="318">
        <v>53</v>
      </c>
      <c r="OO13" s="319">
        <v>105</v>
      </c>
      <c r="OP13" s="179">
        <v>0</v>
      </c>
      <c r="OQ13" s="180">
        <v>65</v>
      </c>
      <c r="OR13" s="181">
        <v>170</v>
      </c>
      <c r="OS13" s="318">
        <v>53</v>
      </c>
      <c r="OT13" s="319">
        <v>105</v>
      </c>
      <c r="OU13" s="179">
        <v>0</v>
      </c>
      <c r="OV13" s="180">
        <v>65</v>
      </c>
      <c r="OW13" s="181">
        <v>170</v>
      </c>
      <c r="OX13" s="318">
        <v>53</v>
      </c>
      <c r="OY13" s="319">
        <v>105</v>
      </c>
      <c r="OZ13" s="179">
        <v>0</v>
      </c>
      <c r="PA13" s="180">
        <v>65</v>
      </c>
      <c r="PB13" s="181">
        <v>170</v>
      </c>
      <c r="PC13" s="318">
        <v>53</v>
      </c>
      <c r="PD13" s="319">
        <v>105</v>
      </c>
      <c r="PE13" s="179">
        <v>0</v>
      </c>
      <c r="PF13" s="180">
        <v>65</v>
      </c>
      <c r="PG13" s="181">
        <v>170</v>
      </c>
      <c r="PH13" s="318">
        <v>53</v>
      </c>
      <c r="PI13" s="319">
        <v>105</v>
      </c>
      <c r="PJ13" s="179">
        <v>0</v>
      </c>
      <c r="PK13" s="180">
        <v>65</v>
      </c>
      <c r="PL13" s="181">
        <v>170</v>
      </c>
      <c r="PM13" s="318">
        <v>53</v>
      </c>
      <c r="PN13" s="319">
        <v>105</v>
      </c>
      <c r="PO13" s="179">
        <v>0</v>
      </c>
      <c r="PP13" s="180">
        <v>65</v>
      </c>
      <c r="PQ13" s="181">
        <v>170</v>
      </c>
      <c r="PR13" s="318">
        <v>53</v>
      </c>
      <c r="PS13" s="319">
        <v>105</v>
      </c>
      <c r="PT13" s="179">
        <v>0</v>
      </c>
      <c r="PU13" s="180">
        <v>65</v>
      </c>
      <c r="PV13" s="181">
        <v>170</v>
      </c>
      <c r="PW13" s="318">
        <v>47</v>
      </c>
      <c r="PX13" s="319">
        <v>111</v>
      </c>
      <c r="PY13" s="179">
        <v>0</v>
      </c>
      <c r="PZ13" s="180">
        <v>65</v>
      </c>
      <c r="QA13" s="181">
        <v>176</v>
      </c>
      <c r="QB13" s="318">
        <v>47</v>
      </c>
      <c r="QC13" s="319">
        <v>111</v>
      </c>
      <c r="QD13" s="179">
        <v>0</v>
      </c>
      <c r="QE13" s="180">
        <v>65</v>
      </c>
      <c r="QF13" s="181">
        <v>176</v>
      </c>
      <c r="QG13" s="318">
        <v>47</v>
      </c>
      <c r="QH13" s="319">
        <v>111</v>
      </c>
      <c r="QI13" s="179">
        <v>0</v>
      </c>
      <c r="QJ13" s="180">
        <v>65</v>
      </c>
      <c r="QK13" s="181">
        <v>176</v>
      </c>
      <c r="QL13" s="318">
        <v>47</v>
      </c>
      <c r="QM13" s="319">
        <v>111</v>
      </c>
      <c r="QN13" s="179">
        <v>0</v>
      </c>
      <c r="QO13" s="180">
        <v>65</v>
      </c>
      <c r="QP13" s="181">
        <v>176</v>
      </c>
    </row>
    <row r="14" spans="1:458" ht="15" customHeight="1">
      <c r="A14" s="338"/>
      <c r="B14" s="178" t="s">
        <v>29</v>
      </c>
      <c r="C14" s="343">
        <v>185</v>
      </c>
      <c r="D14" s="318">
        <v>132</v>
      </c>
      <c r="E14" s="319">
        <v>53</v>
      </c>
      <c r="F14" s="179">
        <v>0</v>
      </c>
      <c r="G14" s="180">
        <v>0</v>
      </c>
      <c r="H14" s="181">
        <v>53</v>
      </c>
      <c r="I14" s="318">
        <v>132</v>
      </c>
      <c r="J14" s="319">
        <v>53</v>
      </c>
      <c r="K14" s="179">
        <v>0</v>
      </c>
      <c r="L14" s="180">
        <v>0</v>
      </c>
      <c r="M14" s="181">
        <v>53</v>
      </c>
      <c r="N14" s="318">
        <v>132</v>
      </c>
      <c r="O14" s="319">
        <v>53</v>
      </c>
      <c r="P14" s="179">
        <v>0</v>
      </c>
      <c r="Q14" s="180">
        <v>0</v>
      </c>
      <c r="R14" s="181">
        <v>53</v>
      </c>
      <c r="S14" s="318">
        <v>132</v>
      </c>
      <c r="T14" s="319">
        <v>53</v>
      </c>
      <c r="U14" s="179">
        <v>0</v>
      </c>
      <c r="V14" s="180">
        <v>0</v>
      </c>
      <c r="W14" s="181">
        <v>53</v>
      </c>
      <c r="X14" s="318">
        <v>132</v>
      </c>
      <c r="Y14" s="319">
        <v>53</v>
      </c>
      <c r="Z14" s="179">
        <v>0</v>
      </c>
      <c r="AA14" s="180">
        <v>0</v>
      </c>
      <c r="AB14" s="181">
        <v>53</v>
      </c>
      <c r="AC14" s="318">
        <v>132</v>
      </c>
      <c r="AD14" s="319">
        <v>53</v>
      </c>
      <c r="AE14" s="179">
        <v>0</v>
      </c>
      <c r="AF14" s="180">
        <v>0</v>
      </c>
      <c r="AG14" s="181">
        <v>53</v>
      </c>
      <c r="AH14" s="318">
        <v>132</v>
      </c>
      <c r="AI14" s="319">
        <v>53</v>
      </c>
      <c r="AJ14" s="179">
        <v>0</v>
      </c>
      <c r="AK14" s="180">
        <v>0</v>
      </c>
      <c r="AL14" s="181">
        <v>53</v>
      </c>
      <c r="AM14" s="318">
        <v>132</v>
      </c>
      <c r="AN14" s="319">
        <v>53</v>
      </c>
      <c r="AO14" s="179">
        <v>0</v>
      </c>
      <c r="AP14" s="180">
        <v>0</v>
      </c>
      <c r="AQ14" s="181">
        <v>53</v>
      </c>
      <c r="AR14" s="318">
        <v>132</v>
      </c>
      <c r="AS14" s="319">
        <v>53</v>
      </c>
      <c r="AT14" s="179">
        <v>0</v>
      </c>
      <c r="AU14" s="180">
        <v>0</v>
      </c>
      <c r="AV14" s="181">
        <v>53</v>
      </c>
      <c r="AW14" s="318">
        <v>132</v>
      </c>
      <c r="AX14" s="319">
        <v>53</v>
      </c>
      <c r="AY14" s="179">
        <v>0</v>
      </c>
      <c r="AZ14" s="180">
        <v>0</v>
      </c>
      <c r="BA14" s="181">
        <v>53</v>
      </c>
      <c r="BB14" s="318">
        <v>132</v>
      </c>
      <c r="BC14" s="319">
        <v>53</v>
      </c>
      <c r="BD14" s="179">
        <v>0</v>
      </c>
      <c r="BE14" s="180">
        <v>0</v>
      </c>
      <c r="BF14" s="181">
        <v>53</v>
      </c>
      <c r="BG14" s="318">
        <v>132</v>
      </c>
      <c r="BH14" s="319">
        <v>53</v>
      </c>
      <c r="BI14" s="179">
        <v>0</v>
      </c>
      <c r="BJ14" s="180">
        <v>0</v>
      </c>
      <c r="BK14" s="181">
        <v>53</v>
      </c>
      <c r="BL14" s="318">
        <v>132</v>
      </c>
      <c r="BM14" s="319">
        <v>53</v>
      </c>
      <c r="BN14" s="179">
        <v>0</v>
      </c>
      <c r="BO14" s="180">
        <v>0</v>
      </c>
      <c r="BP14" s="181">
        <v>53</v>
      </c>
      <c r="BQ14" s="318">
        <v>132</v>
      </c>
      <c r="BR14" s="319">
        <v>53</v>
      </c>
      <c r="BS14" s="179">
        <v>0</v>
      </c>
      <c r="BT14" s="180">
        <v>0</v>
      </c>
      <c r="BU14" s="181">
        <v>53</v>
      </c>
      <c r="BV14" s="318">
        <v>132</v>
      </c>
      <c r="BW14" s="319">
        <v>53</v>
      </c>
      <c r="BX14" s="179">
        <v>0</v>
      </c>
      <c r="BY14" s="180">
        <v>0</v>
      </c>
      <c r="BZ14" s="181">
        <v>53</v>
      </c>
      <c r="CA14" s="318">
        <v>132</v>
      </c>
      <c r="CB14" s="319">
        <v>53</v>
      </c>
      <c r="CC14" s="179">
        <v>0</v>
      </c>
      <c r="CD14" s="180">
        <v>0</v>
      </c>
      <c r="CE14" s="181">
        <v>53</v>
      </c>
      <c r="CF14" s="318">
        <v>132</v>
      </c>
      <c r="CG14" s="319">
        <v>53</v>
      </c>
      <c r="CH14" s="179">
        <v>0</v>
      </c>
      <c r="CI14" s="180">
        <v>0</v>
      </c>
      <c r="CJ14" s="181">
        <v>53</v>
      </c>
      <c r="CK14" s="318">
        <v>132</v>
      </c>
      <c r="CL14" s="319">
        <v>53</v>
      </c>
      <c r="CM14" s="179">
        <v>0</v>
      </c>
      <c r="CN14" s="180">
        <v>0</v>
      </c>
      <c r="CO14" s="181">
        <v>53</v>
      </c>
      <c r="CP14" s="318">
        <v>132</v>
      </c>
      <c r="CQ14" s="319">
        <v>53</v>
      </c>
      <c r="CR14" s="179">
        <v>0</v>
      </c>
      <c r="CS14" s="180">
        <v>0</v>
      </c>
      <c r="CT14" s="181">
        <v>53</v>
      </c>
      <c r="CU14" s="318">
        <v>132</v>
      </c>
      <c r="CV14" s="319">
        <v>53</v>
      </c>
      <c r="CW14" s="179">
        <v>0</v>
      </c>
      <c r="CX14" s="180">
        <v>0</v>
      </c>
      <c r="CY14" s="181">
        <v>53</v>
      </c>
      <c r="CZ14" s="318">
        <v>132</v>
      </c>
      <c r="DA14" s="319">
        <v>53</v>
      </c>
      <c r="DB14" s="179">
        <v>0</v>
      </c>
      <c r="DC14" s="180">
        <v>0</v>
      </c>
      <c r="DD14" s="181">
        <v>53</v>
      </c>
      <c r="DE14" s="318">
        <v>132</v>
      </c>
      <c r="DF14" s="319">
        <v>53</v>
      </c>
      <c r="DG14" s="179">
        <v>0</v>
      </c>
      <c r="DH14" s="180">
        <v>0</v>
      </c>
      <c r="DI14" s="181">
        <v>53</v>
      </c>
      <c r="DJ14" s="318">
        <v>132</v>
      </c>
      <c r="DK14" s="319">
        <v>53</v>
      </c>
      <c r="DL14" s="179">
        <v>0</v>
      </c>
      <c r="DM14" s="180">
        <v>0</v>
      </c>
      <c r="DN14" s="181">
        <v>53</v>
      </c>
      <c r="DO14" s="318">
        <v>132</v>
      </c>
      <c r="DP14" s="319">
        <v>53</v>
      </c>
      <c r="DQ14" s="179">
        <v>0</v>
      </c>
      <c r="DR14" s="180">
        <v>0</v>
      </c>
      <c r="DS14" s="181">
        <v>53</v>
      </c>
      <c r="DT14" s="318">
        <v>132</v>
      </c>
      <c r="DU14" s="319">
        <v>53</v>
      </c>
      <c r="DV14" s="179">
        <v>0</v>
      </c>
      <c r="DW14" s="180">
        <v>0</v>
      </c>
      <c r="DX14" s="181">
        <v>53</v>
      </c>
      <c r="DY14" s="318">
        <v>132</v>
      </c>
      <c r="DZ14" s="319">
        <v>53</v>
      </c>
      <c r="EA14" s="179">
        <v>0</v>
      </c>
      <c r="EB14" s="180">
        <v>0</v>
      </c>
      <c r="EC14" s="181">
        <v>53</v>
      </c>
      <c r="ED14" s="318">
        <v>132</v>
      </c>
      <c r="EE14" s="319">
        <v>53</v>
      </c>
      <c r="EF14" s="179">
        <v>0</v>
      </c>
      <c r="EG14" s="180">
        <v>0</v>
      </c>
      <c r="EH14" s="181">
        <v>53</v>
      </c>
      <c r="EI14" s="318">
        <v>132</v>
      </c>
      <c r="EJ14" s="319">
        <v>53</v>
      </c>
      <c r="EK14" s="179">
        <v>0</v>
      </c>
      <c r="EL14" s="180">
        <v>0</v>
      </c>
      <c r="EM14" s="181">
        <v>53</v>
      </c>
      <c r="EN14" s="318">
        <v>132</v>
      </c>
      <c r="EO14" s="319">
        <v>53</v>
      </c>
      <c r="EP14" s="179">
        <v>0</v>
      </c>
      <c r="EQ14" s="180">
        <v>0</v>
      </c>
      <c r="ER14" s="181">
        <v>53</v>
      </c>
      <c r="ES14" s="318">
        <v>132</v>
      </c>
      <c r="ET14" s="319">
        <v>53</v>
      </c>
      <c r="EU14" s="179">
        <v>0</v>
      </c>
      <c r="EV14" s="180">
        <v>0</v>
      </c>
      <c r="EW14" s="181">
        <v>53</v>
      </c>
      <c r="EX14" s="318">
        <v>132</v>
      </c>
      <c r="EY14" s="319">
        <v>53</v>
      </c>
      <c r="EZ14" s="179">
        <v>0</v>
      </c>
      <c r="FA14" s="180">
        <v>0</v>
      </c>
      <c r="FB14" s="181">
        <v>53</v>
      </c>
      <c r="FC14" s="318">
        <v>132</v>
      </c>
      <c r="FD14" s="319">
        <v>53</v>
      </c>
      <c r="FE14" s="179">
        <v>0</v>
      </c>
      <c r="FF14" s="180">
        <v>0</v>
      </c>
      <c r="FG14" s="181">
        <v>53</v>
      </c>
      <c r="FH14" s="318">
        <v>132</v>
      </c>
      <c r="FI14" s="319">
        <v>53</v>
      </c>
      <c r="FJ14" s="179">
        <v>0</v>
      </c>
      <c r="FK14" s="180">
        <v>0</v>
      </c>
      <c r="FL14" s="181">
        <v>53</v>
      </c>
      <c r="FM14" s="318">
        <v>132</v>
      </c>
      <c r="FN14" s="319">
        <v>53</v>
      </c>
      <c r="FO14" s="179">
        <v>0</v>
      </c>
      <c r="FP14" s="180">
        <v>0</v>
      </c>
      <c r="FQ14" s="181">
        <v>53</v>
      </c>
      <c r="FR14" s="318">
        <v>132</v>
      </c>
      <c r="FS14" s="319">
        <v>53</v>
      </c>
      <c r="FT14" s="179">
        <v>0</v>
      </c>
      <c r="FU14" s="180">
        <v>0</v>
      </c>
      <c r="FV14" s="181">
        <v>53</v>
      </c>
      <c r="FW14" s="318">
        <v>132</v>
      </c>
      <c r="FX14" s="319">
        <v>53</v>
      </c>
      <c r="FY14" s="179">
        <v>0</v>
      </c>
      <c r="FZ14" s="180">
        <v>0</v>
      </c>
      <c r="GA14" s="181">
        <v>53</v>
      </c>
      <c r="GB14" s="318">
        <v>132</v>
      </c>
      <c r="GC14" s="319">
        <v>53</v>
      </c>
      <c r="GD14" s="179">
        <v>0</v>
      </c>
      <c r="GE14" s="180">
        <v>0</v>
      </c>
      <c r="GF14" s="181">
        <v>53</v>
      </c>
      <c r="GG14" s="318">
        <v>132</v>
      </c>
      <c r="GH14" s="319">
        <v>53</v>
      </c>
      <c r="GI14" s="179">
        <v>0</v>
      </c>
      <c r="GJ14" s="180">
        <v>0</v>
      </c>
      <c r="GK14" s="181">
        <v>53</v>
      </c>
      <c r="GL14" s="318">
        <v>132</v>
      </c>
      <c r="GM14" s="319">
        <v>53</v>
      </c>
      <c r="GN14" s="179">
        <v>0</v>
      </c>
      <c r="GO14" s="180">
        <v>0</v>
      </c>
      <c r="GP14" s="181">
        <v>53</v>
      </c>
      <c r="GQ14" s="318">
        <v>131</v>
      </c>
      <c r="GR14" s="319">
        <v>54</v>
      </c>
      <c r="GS14" s="179">
        <v>0</v>
      </c>
      <c r="GT14" s="180">
        <v>0</v>
      </c>
      <c r="GU14" s="181">
        <v>54</v>
      </c>
      <c r="GV14" s="318">
        <v>131</v>
      </c>
      <c r="GW14" s="319">
        <v>54</v>
      </c>
      <c r="GX14" s="179">
        <v>0</v>
      </c>
      <c r="GY14" s="180">
        <v>0</v>
      </c>
      <c r="GZ14" s="181">
        <v>54</v>
      </c>
      <c r="HA14" s="318">
        <v>131</v>
      </c>
      <c r="HB14" s="319">
        <v>54</v>
      </c>
      <c r="HC14" s="179">
        <v>0</v>
      </c>
      <c r="HD14" s="180">
        <v>0</v>
      </c>
      <c r="HE14" s="181">
        <v>54</v>
      </c>
      <c r="HF14" s="318">
        <v>131</v>
      </c>
      <c r="HG14" s="319">
        <v>54</v>
      </c>
      <c r="HH14" s="179">
        <v>0</v>
      </c>
      <c r="HI14" s="180">
        <v>0</v>
      </c>
      <c r="HJ14" s="181">
        <v>54</v>
      </c>
      <c r="HK14" s="318">
        <v>131</v>
      </c>
      <c r="HL14" s="319">
        <v>54</v>
      </c>
      <c r="HM14" s="179">
        <v>0</v>
      </c>
      <c r="HN14" s="180">
        <v>0</v>
      </c>
      <c r="HO14" s="181">
        <v>54</v>
      </c>
      <c r="HP14" s="318">
        <v>131</v>
      </c>
      <c r="HQ14" s="319">
        <v>54</v>
      </c>
      <c r="HR14" s="179">
        <v>0</v>
      </c>
      <c r="HS14" s="180">
        <v>0</v>
      </c>
      <c r="HT14" s="181">
        <v>54</v>
      </c>
      <c r="HU14" s="318">
        <v>131</v>
      </c>
      <c r="HV14" s="319">
        <v>54</v>
      </c>
      <c r="HW14" s="179">
        <v>0</v>
      </c>
      <c r="HX14" s="180">
        <v>0</v>
      </c>
      <c r="HY14" s="181">
        <v>54</v>
      </c>
      <c r="HZ14" s="318">
        <v>131</v>
      </c>
      <c r="IA14" s="319">
        <v>54</v>
      </c>
      <c r="IB14" s="179">
        <v>0</v>
      </c>
      <c r="IC14" s="180">
        <v>0</v>
      </c>
      <c r="ID14" s="181">
        <v>54</v>
      </c>
      <c r="IE14" s="318">
        <v>131</v>
      </c>
      <c r="IF14" s="319">
        <v>54</v>
      </c>
      <c r="IG14" s="179">
        <v>0</v>
      </c>
      <c r="IH14" s="180">
        <v>0</v>
      </c>
      <c r="II14" s="181">
        <v>54</v>
      </c>
      <c r="IJ14" s="318">
        <v>131</v>
      </c>
      <c r="IK14" s="319">
        <v>54</v>
      </c>
      <c r="IL14" s="179">
        <v>0</v>
      </c>
      <c r="IM14" s="180">
        <v>0</v>
      </c>
      <c r="IN14" s="181">
        <v>54</v>
      </c>
      <c r="IO14" s="318">
        <v>131</v>
      </c>
      <c r="IP14" s="319">
        <v>54</v>
      </c>
      <c r="IQ14" s="179">
        <v>0</v>
      </c>
      <c r="IR14" s="180">
        <v>0</v>
      </c>
      <c r="IS14" s="181">
        <v>54</v>
      </c>
      <c r="IT14" s="318">
        <v>131</v>
      </c>
      <c r="IU14" s="319">
        <v>54</v>
      </c>
      <c r="IV14" s="179">
        <v>0</v>
      </c>
      <c r="IW14" s="180">
        <v>0</v>
      </c>
      <c r="IX14" s="181">
        <v>54</v>
      </c>
      <c r="IY14" s="318">
        <v>131</v>
      </c>
      <c r="IZ14" s="319">
        <v>54</v>
      </c>
      <c r="JA14" s="179">
        <v>0</v>
      </c>
      <c r="JB14" s="180">
        <v>0</v>
      </c>
      <c r="JC14" s="181">
        <v>54</v>
      </c>
      <c r="JD14" s="318">
        <v>131</v>
      </c>
      <c r="JE14" s="319">
        <v>54</v>
      </c>
      <c r="JF14" s="179">
        <v>0</v>
      </c>
      <c r="JG14" s="180">
        <v>0</v>
      </c>
      <c r="JH14" s="181">
        <v>54</v>
      </c>
      <c r="JI14" s="318">
        <v>131</v>
      </c>
      <c r="JJ14" s="319">
        <v>54</v>
      </c>
      <c r="JK14" s="179">
        <v>0</v>
      </c>
      <c r="JL14" s="180">
        <v>0</v>
      </c>
      <c r="JM14" s="181">
        <v>54</v>
      </c>
      <c r="JN14" s="318">
        <v>131</v>
      </c>
      <c r="JO14" s="319">
        <v>54</v>
      </c>
      <c r="JP14" s="179">
        <v>0</v>
      </c>
      <c r="JQ14" s="180">
        <v>0</v>
      </c>
      <c r="JR14" s="181">
        <v>54</v>
      </c>
      <c r="JS14" s="318">
        <v>126</v>
      </c>
      <c r="JT14" s="319">
        <v>59</v>
      </c>
      <c r="JU14" s="179">
        <v>0</v>
      </c>
      <c r="JV14" s="180">
        <v>0</v>
      </c>
      <c r="JW14" s="181">
        <v>59</v>
      </c>
      <c r="JX14" s="318">
        <v>126</v>
      </c>
      <c r="JY14" s="319">
        <v>59</v>
      </c>
      <c r="JZ14" s="179">
        <v>0</v>
      </c>
      <c r="KA14" s="180">
        <v>0</v>
      </c>
      <c r="KB14" s="181">
        <v>59</v>
      </c>
      <c r="KC14" s="318">
        <v>124</v>
      </c>
      <c r="KD14" s="319">
        <v>61</v>
      </c>
      <c r="KE14" s="179">
        <v>0</v>
      </c>
      <c r="KF14" s="180">
        <v>0</v>
      </c>
      <c r="KG14" s="181">
        <v>61</v>
      </c>
      <c r="KH14" s="318">
        <v>124</v>
      </c>
      <c r="KI14" s="319">
        <v>61</v>
      </c>
      <c r="KJ14" s="179">
        <v>0</v>
      </c>
      <c r="KK14" s="180">
        <v>0</v>
      </c>
      <c r="KL14" s="181">
        <v>61</v>
      </c>
      <c r="KM14" s="318">
        <v>124</v>
      </c>
      <c r="KN14" s="319">
        <v>61</v>
      </c>
      <c r="KO14" s="179">
        <v>0</v>
      </c>
      <c r="KP14" s="180">
        <v>0</v>
      </c>
      <c r="KQ14" s="181">
        <v>61</v>
      </c>
      <c r="KR14" s="318">
        <v>124</v>
      </c>
      <c r="KS14" s="319">
        <v>61</v>
      </c>
      <c r="KT14" s="179">
        <v>0</v>
      </c>
      <c r="KU14" s="180">
        <v>0</v>
      </c>
      <c r="KV14" s="181">
        <v>61</v>
      </c>
      <c r="KW14" s="318">
        <v>124</v>
      </c>
      <c r="KX14" s="319">
        <v>61</v>
      </c>
      <c r="KY14" s="179">
        <v>0</v>
      </c>
      <c r="KZ14" s="180">
        <v>0</v>
      </c>
      <c r="LA14" s="181">
        <v>61</v>
      </c>
      <c r="LB14" s="318">
        <v>124</v>
      </c>
      <c r="LC14" s="319">
        <v>61</v>
      </c>
      <c r="LD14" s="179">
        <v>0</v>
      </c>
      <c r="LE14" s="180">
        <v>0</v>
      </c>
      <c r="LF14" s="181">
        <v>61</v>
      </c>
      <c r="LG14" s="318">
        <v>124</v>
      </c>
      <c r="LH14" s="319">
        <v>61</v>
      </c>
      <c r="LI14" s="179">
        <v>0</v>
      </c>
      <c r="LJ14" s="180">
        <v>0</v>
      </c>
      <c r="LK14" s="181">
        <v>61</v>
      </c>
      <c r="LL14" s="318">
        <v>124</v>
      </c>
      <c r="LM14" s="319">
        <v>61</v>
      </c>
      <c r="LN14" s="179">
        <v>0</v>
      </c>
      <c r="LO14" s="180">
        <v>0</v>
      </c>
      <c r="LP14" s="181">
        <v>61</v>
      </c>
      <c r="LQ14" s="318">
        <v>124</v>
      </c>
      <c r="LR14" s="319">
        <v>61</v>
      </c>
      <c r="LS14" s="179">
        <v>0</v>
      </c>
      <c r="LT14" s="180">
        <v>0</v>
      </c>
      <c r="LU14" s="181">
        <v>61</v>
      </c>
      <c r="LV14" s="318">
        <v>124</v>
      </c>
      <c r="LW14" s="319">
        <v>61</v>
      </c>
      <c r="LX14" s="179">
        <v>0</v>
      </c>
      <c r="LY14" s="180">
        <v>0</v>
      </c>
      <c r="LZ14" s="181">
        <v>61</v>
      </c>
      <c r="MA14" s="318">
        <v>115</v>
      </c>
      <c r="MB14" s="319">
        <v>70</v>
      </c>
      <c r="MC14" s="179">
        <v>0</v>
      </c>
      <c r="MD14" s="180">
        <v>0</v>
      </c>
      <c r="ME14" s="181">
        <v>70</v>
      </c>
      <c r="MF14" s="318">
        <v>115</v>
      </c>
      <c r="MG14" s="319">
        <v>70</v>
      </c>
      <c r="MH14" s="179">
        <v>0</v>
      </c>
      <c r="MI14" s="180">
        <v>0</v>
      </c>
      <c r="MJ14" s="181">
        <v>70</v>
      </c>
      <c r="MK14" s="318">
        <v>115</v>
      </c>
      <c r="ML14" s="319">
        <v>70</v>
      </c>
      <c r="MM14" s="179">
        <v>0</v>
      </c>
      <c r="MN14" s="180">
        <v>0</v>
      </c>
      <c r="MO14" s="181">
        <v>70</v>
      </c>
      <c r="MP14" s="318">
        <v>115</v>
      </c>
      <c r="MQ14" s="319">
        <v>70</v>
      </c>
      <c r="MR14" s="179">
        <v>0</v>
      </c>
      <c r="MS14" s="180">
        <v>0</v>
      </c>
      <c r="MT14" s="181">
        <v>70</v>
      </c>
      <c r="MU14" s="318">
        <v>115</v>
      </c>
      <c r="MV14" s="319">
        <v>70</v>
      </c>
      <c r="MW14" s="179">
        <v>0</v>
      </c>
      <c r="MX14" s="180">
        <v>0</v>
      </c>
      <c r="MY14" s="181">
        <v>70</v>
      </c>
      <c r="MZ14" s="318">
        <v>115</v>
      </c>
      <c r="NA14" s="319">
        <v>70</v>
      </c>
      <c r="NB14" s="179">
        <v>0</v>
      </c>
      <c r="NC14" s="180">
        <v>0</v>
      </c>
      <c r="ND14" s="181">
        <v>70</v>
      </c>
      <c r="NE14" s="318">
        <v>115</v>
      </c>
      <c r="NF14" s="319">
        <v>70</v>
      </c>
      <c r="NG14" s="179">
        <v>0</v>
      </c>
      <c r="NH14" s="180">
        <v>0</v>
      </c>
      <c r="NI14" s="181">
        <v>70</v>
      </c>
      <c r="NJ14" s="318">
        <v>115</v>
      </c>
      <c r="NK14" s="319">
        <v>70</v>
      </c>
      <c r="NL14" s="179">
        <v>0</v>
      </c>
      <c r="NM14" s="180">
        <v>0</v>
      </c>
      <c r="NN14" s="181">
        <v>70</v>
      </c>
      <c r="NO14" s="318">
        <v>115</v>
      </c>
      <c r="NP14" s="319">
        <v>70</v>
      </c>
      <c r="NQ14" s="179">
        <v>0</v>
      </c>
      <c r="NR14" s="180">
        <v>0</v>
      </c>
      <c r="NS14" s="181">
        <v>70</v>
      </c>
      <c r="NT14" s="318">
        <v>114</v>
      </c>
      <c r="NU14" s="319">
        <v>71</v>
      </c>
      <c r="NV14" s="179">
        <v>0</v>
      </c>
      <c r="NW14" s="180">
        <v>0</v>
      </c>
      <c r="NX14" s="181">
        <v>71</v>
      </c>
      <c r="NY14" s="318">
        <v>114</v>
      </c>
      <c r="NZ14" s="319">
        <v>71</v>
      </c>
      <c r="OA14" s="179">
        <v>0</v>
      </c>
      <c r="OB14" s="180">
        <v>0</v>
      </c>
      <c r="OC14" s="181">
        <v>71</v>
      </c>
      <c r="OD14" s="318">
        <v>114</v>
      </c>
      <c r="OE14" s="319">
        <v>71</v>
      </c>
      <c r="OF14" s="179">
        <v>0</v>
      </c>
      <c r="OG14" s="180">
        <v>0</v>
      </c>
      <c r="OH14" s="181">
        <v>71</v>
      </c>
      <c r="OI14" s="318">
        <v>111</v>
      </c>
      <c r="OJ14" s="319">
        <v>74</v>
      </c>
      <c r="OK14" s="179">
        <v>0</v>
      </c>
      <c r="OL14" s="180">
        <v>0</v>
      </c>
      <c r="OM14" s="181">
        <v>74</v>
      </c>
      <c r="ON14" s="318">
        <v>111</v>
      </c>
      <c r="OO14" s="319">
        <v>74</v>
      </c>
      <c r="OP14" s="179">
        <v>0</v>
      </c>
      <c r="OQ14" s="180">
        <v>0</v>
      </c>
      <c r="OR14" s="181">
        <v>74</v>
      </c>
      <c r="OS14" s="318">
        <v>111</v>
      </c>
      <c r="OT14" s="319">
        <v>74</v>
      </c>
      <c r="OU14" s="179">
        <v>0</v>
      </c>
      <c r="OV14" s="180">
        <v>0</v>
      </c>
      <c r="OW14" s="181">
        <v>74</v>
      </c>
      <c r="OX14" s="318">
        <v>111</v>
      </c>
      <c r="OY14" s="319">
        <v>74</v>
      </c>
      <c r="OZ14" s="179">
        <v>0</v>
      </c>
      <c r="PA14" s="180">
        <v>0</v>
      </c>
      <c r="PB14" s="181">
        <v>74</v>
      </c>
      <c r="PC14" s="318">
        <v>111</v>
      </c>
      <c r="PD14" s="319">
        <v>74</v>
      </c>
      <c r="PE14" s="179">
        <v>0</v>
      </c>
      <c r="PF14" s="180">
        <v>0</v>
      </c>
      <c r="PG14" s="181">
        <v>74</v>
      </c>
      <c r="PH14" s="318">
        <v>111</v>
      </c>
      <c r="PI14" s="319">
        <v>74</v>
      </c>
      <c r="PJ14" s="179">
        <v>0</v>
      </c>
      <c r="PK14" s="180">
        <v>0</v>
      </c>
      <c r="PL14" s="181">
        <v>74</v>
      </c>
      <c r="PM14" s="318">
        <v>111</v>
      </c>
      <c r="PN14" s="319">
        <v>74</v>
      </c>
      <c r="PO14" s="179">
        <v>0</v>
      </c>
      <c r="PP14" s="180">
        <v>0</v>
      </c>
      <c r="PQ14" s="181">
        <v>74</v>
      </c>
      <c r="PR14" s="318">
        <v>108</v>
      </c>
      <c r="PS14" s="319">
        <v>77</v>
      </c>
      <c r="PT14" s="179">
        <v>0</v>
      </c>
      <c r="PU14" s="180">
        <v>0</v>
      </c>
      <c r="PV14" s="181">
        <v>77</v>
      </c>
      <c r="PW14" s="318">
        <v>99</v>
      </c>
      <c r="PX14" s="319">
        <v>85</v>
      </c>
      <c r="PY14" s="179">
        <v>0</v>
      </c>
      <c r="PZ14" s="180">
        <v>1</v>
      </c>
      <c r="QA14" s="181">
        <v>86</v>
      </c>
      <c r="QB14" s="318">
        <v>100</v>
      </c>
      <c r="QC14" s="319">
        <v>84</v>
      </c>
      <c r="QD14" s="179">
        <v>0</v>
      </c>
      <c r="QE14" s="180">
        <v>1</v>
      </c>
      <c r="QF14" s="181">
        <v>85</v>
      </c>
      <c r="QG14" s="318">
        <v>100</v>
      </c>
      <c r="QH14" s="319">
        <v>84</v>
      </c>
      <c r="QI14" s="179">
        <v>0</v>
      </c>
      <c r="QJ14" s="180">
        <v>1</v>
      </c>
      <c r="QK14" s="181">
        <v>85</v>
      </c>
      <c r="QL14" s="318">
        <v>100</v>
      </c>
      <c r="QM14" s="319">
        <v>84</v>
      </c>
      <c r="QN14" s="179">
        <v>0</v>
      </c>
      <c r="QO14" s="180">
        <v>1</v>
      </c>
      <c r="QP14" s="181">
        <v>85</v>
      </c>
    </row>
    <row r="15" spans="1:458">
      <c r="A15" s="338"/>
      <c r="B15" s="178" t="s">
        <v>30</v>
      </c>
      <c r="C15" s="343">
        <v>224</v>
      </c>
      <c r="D15" s="318">
        <v>50</v>
      </c>
      <c r="E15" s="319">
        <v>123</v>
      </c>
      <c r="F15" s="179">
        <v>2</v>
      </c>
      <c r="G15" s="180">
        <v>49</v>
      </c>
      <c r="H15" s="181">
        <v>174</v>
      </c>
      <c r="I15" s="318">
        <v>50</v>
      </c>
      <c r="J15" s="319">
        <v>123</v>
      </c>
      <c r="K15" s="179">
        <v>2</v>
      </c>
      <c r="L15" s="180">
        <v>49</v>
      </c>
      <c r="M15" s="181">
        <v>174</v>
      </c>
      <c r="N15" s="318">
        <v>50</v>
      </c>
      <c r="O15" s="319">
        <v>123</v>
      </c>
      <c r="P15" s="179">
        <v>2</v>
      </c>
      <c r="Q15" s="180">
        <v>49</v>
      </c>
      <c r="R15" s="181">
        <v>174</v>
      </c>
      <c r="S15" s="318">
        <v>50</v>
      </c>
      <c r="T15" s="319">
        <v>123</v>
      </c>
      <c r="U15" s="179">
        <v>2</v>
      </c>
      <c r="V15" s="180">
        <v>49</v>
      </c>
      <c r="W15" s="181">
        <v>174</v>
      </c>
      <c r="X15" s="318">
        <v>50</v>
      </c>
      <c r="Y15" s="319">
        <v>123</v>
      </c>
      <c r="Z15" s="179">
        <v>2</v>
      </c>
      <c r="AA15" s="180">
        <v>49</v>
      </c>
      <c r="AB15" s="181">
        <v>174</v>
      </c>
      <c r="AC15" s="318">
        <v>50</v>
      </c>
      <c r="AD15" s="319">
        <v>123</v>
      </c>
      <c r="AE15" s="179">
        <v>2</v>
      </c>
      <c r="AF15" s="180">
        <v>49</v>
      </c>
      <c r="AG15" s="181">
        <v>174</v>
      </c>
      <c r="AH15" s="318">
        <v>50</v>
      </c>
      <c r="AI15" s="319">
        <v>123</v>
      </c>
      <c r="AJ15" s="179">
        <v>2</v>
      </c>
      <c r="AK15" s="180">
        <v>49</v>
      </c>
      <c r="AL15" s="181">
        <v>174</v>
      </c>
      <c r="AM15" s="318">
        <v>50</v>
      </c>
      <c r="AN15" s="319">
        <v>123</v>
      </c>
      <c r="AO15" s="179">
        <v>2</v>
      </c>
      <c r="AP15" s="180">
        <v>49</v>
      </c>
      <c r="AQ15" s="181">
        <v>174</v>
      </c>
      <c r="AR15" s="318">
        <v>50</v>
      </c>
      <c r="AS15" s="319">
        <v>123</v>
      </c>
      <c r="AT15" s="179">
        <v>2</v>
      </c>
      <c r="AU15" s="180">
        <v>49</v>
      </c>
      <c r="AV15" s="181">
        <v>174</v>
      </c>
      <c r="AW15" s="318">
        <v>50</v>
      </c>
      <c r="AX15" s="319">
        <v>123</v>
      </c>
      <c r="AY15" s="179">
        <v>2</v>
      </c>
      <c r="AZ15" s="180">
        <v>49</v>
      </c>
      <c r="BA15" s="181">
        <v>174</v>
      </c>
      <c r="BB15" s="318">
        <v>50</v>
      </c>
      <c r="BC15" s="319">
        <v>123</v>
      </c>
      <c r="BD15" s="179">
        <v>2</v>
      </c>
      <c r="BE15" s="180">
        <v>49</v>
      </c>
      <c r="BF15" s="181">
        <v>174</v>
      </c>
      <c r="BG15" s="318">
        <v>50</v>
      </c>
      <c r="BH15" s="319">
        <v>123</v>
      </c>
      <c r="BI15" s="179">
        <v>2</v>
      </c>
      <c r="BJ15" s="180">
        <v>49</v>
      </c>
      <c r="BK15" s="181">
        <v>174</v>
      </c>
      <c r="BL15" s="318">
        <v>50</v>
      </c>
      <c r="BM15" s="319">
        <v>123</v>
      </c>
      <c r="BN15" s="179">
        <v>2</v>
      </c>
      <c r="BO15" s="180">
        <v>49</v>
      </c>
      <c r="BP15" s="181">
        <v>174</v>
      </c>
      <c r="BQ15" s="318">
        <v>50</v>
      </c>
      <c r="BR15" s="319">
        <v>123</v>
      </c>
      <c r="BS15" s="179">
        <v>2</v>
      </c>
      <c r="BT15" s="180">
        <v>49</v>
      </c>
      <c r="BU15" s="181">
        <v>174</v>
      </c>
      <c r="BV15" s="318">
        <v>50</v>
      </c>
      <c r="BW15" s="319">
        <v>123</v>
      </c>
      <c r="BX15" s="179">
        <v>2</v>
      </c>
      <c r="BY15" s="180">
        <v>49</v>
      </c>
      <c r="BZ15" s="181">
        <v>174</v>
      </c>
      <c r="CA15" s="318">
        <v>50</v>
      </c>
      <c r="CB15" s="319">
        <v>118</v>
      </c>
      <c r="CC15" s="179">
        <v>2</v>
      </c>
      <c r="CD15" s="180">
        <v>54</v>
      </c>
      <c r="CE15" s="181">
        <v>174</v>
      </c>
      <c r="CF15" s="318">
        <v>50</v>
      </c>
      <c r="CG15" s="319">
        <v>107</v>
      </c>
      <c r="CH15" s="179">
        <v>2</v>
      </c>
      <c r="CI15" s="180">
        <v>65</v>
      </c>
      <c r="CJ15" s="181">
        <v>174</v>
      </c>
      <c r="CK15" s="318">
        <v>50</v>
      </c>
      <c r="CL15" s="319">
        <v>104</v>
      </c>
      <c r="CM15" s="179">
        <v>2</v>
      </c>
      <c r="CN15" s="180">
        <v>68</v>
      </c>
      <c r="CO15" s="181">
        <v>174</v>
      </c>
      <c r="CP15" s="318">
        <v>50</v>
      </c>
      <c r="CQ15" s="319">
        <v>104</v>
      </c>
      <c r="CR15" s="179">
        <v>2</v>
      </c>
      <c r="CS15" s="180">
        <v>68</v>
      </c>
      <c r="CT15" s="181">
        <v>174</v>
      </c>
      <c r="CU15" s="318">
        <v>50</v>
      </c>
      <c r="CV15" s="319">
        <v>104</v>
      </c>
      <c r="CW15" s="179">
        <v>2</v>
      </c>
      <c r="CX15" s="180">
        <v>68</v>
      </c>
      <c r="CY15" s="181">
        <v>174</v>
      </c>
      <c r="CZ15" s="318">
        <v>50</v>
      </c>
      <c r="DA15" s="319">
        <v>104</v>
      </c>
      <c r="DB15" s="179">
        <v>2</v>
      </c>
      <c r="DC15" s="180">
        <v>68</v>
      </c>
      <c r="DD15" s="181">
        <v>174</v>
      </c>
      <c r="DE15" s="318">
        <v>50</v>
      </c>
      <c r="DF15" s="319">
        <v>104</v>
      </c>
      <c r="DG15" s="179">
        <v>2</v>
      </c>
      <c r="DH15" s="180">
        <v>68</v>
      </c>
      <c r="DI15" s="181">
        <v>174</v>
      </c>
      <c r="DJ15" s="318">
        <v>50</v>
      </c>
      <c r="DK15" s="319">
        <v>104</v>
      </c>
      <c r="DL15" s="179">
        <v>2</v>
      </c>
      <c r="DM15" s="180">
        <v>68</v>
      </c>
      <c r="DN15" s="181">
        <v>174</v>
      </c>
      <c r="DO15" s="318">
        <v>50</v>
      </c>
      <c r="DP15" s="319">
        <v>104</v>
      </c>
      <c r="DQ15" s="179">
        <v>2</v>
      </c>
      <c r="DR15" s="180">
        <v>68</v>
      </c>
      <c r="DS15" s="181">
        <v>174</v>
      </c>
      <c r="DT15" s="318">
        <v>50</v>
      </c>
      <c r="DU15" s="319">
        <v>104</v>
      </c>
      <c r="DV15" s="179">
        <v>2</v>
      </c>
      <c r="DW15" s="180">
        <v>68</v>
      </c>
      <c r="DX15" s="181">
        <v>174</v>
      </c>
      <c r="DY15" s="318">
        <v>50</v>
      </c>
      <c r="DZ15" s="319">
        <v>104</v>
      </c>
      <c r="EA15" s="179">
        <v>2</v>
      </c>
      <c r="EB15" s="180">
        <v>68</v>
      </c>
      <c r="EC15" s="181">
        <v>174</v>
      </c>
      <c r="ED15" s="318">
        <v>50</v>
      </c>
      <c r="EE15" s="319">
        <v>104</v>
      </c>
      <c r="EF15" s="179">
        <v>2</v>
      </c>
      <c r="EG15" s="180">
        <v>68</v>
      </c>
      <c r="EH15" s="181">
        <v>174</v>
      </c>
      <c r="EI15" s="318">
        <v>50</v>
      </c>
      <c r="EJ15" s="319">
        <v>101</v>
      </c>
      <c r="EK15" s="179">
        <v>2</v>
      </c>
      <c r="EL15" s="180">
        <v>71</v>
      </c>
      <c r="EM15" s="181">
        <v>174</v>
      </c>
      <c r="EN15" s="318">
        <v>50</v>
      </c>
      <c r="EO15" s="319">
        <v>101</v>
      </c>
      <c r="EP15" s="179">
        <v>2</v>
      </c>
      <c r="EQ15" s="180">
        <v>71</v>
      </c>
      <c r="ER15" s="181">
        <v>174</v>
      </c>
      <c r="ES15" s="318">
        <v>50</v>
      </c>
      <c r="ET15" s="319">
        <v>100</v>
      </c>
      <c r="EU15" s="179">
        <v>2</v>
      </c>
      <c r="EV15" s="180">
        <v>72</v>
      </c>
      <c r="EW15" s="181">
        <v>174</v>
      </c>
      <c r="EX15" s="318">
        <v>50</v>
      </c>
      <c r="EY15" s="319">
        <v>100</v>
      </c>
      <c r="EZ15" s="179">
        <v>2</v>
      </c>
      <c r="FA15" s="180">
        <v>72</v>
      </c>
      <c r="FB15" s="181">
        <v>174</v>
      </c>
      <c r="FC15" s="318">
        <v>50</v>
      </c>
      <c r="FD15" s="319">
        <v>100</v>
      </c>
      <c r="FE15" s="179">
        <v>2</v>
      </c>
      <c r="FF15" s="180">
        <v>72</v>
      </c>
      <c r="FG15" s="181">
        <v>174</v>
      </c>
      <c r="FH15" s="318">
        <v>50</v>
      </c>
      <c r="FI15" s="319">
        <v>100</v>
      </c>
      <c r="FJ15" s="179">
        <v>2</v>
      </c>
      <c r="FK15" s="180">
        <v>72</v>
      </c>
      <c r="FL15" s="181">
        <v>174</v>
      </c>
      <c r="FM15" s="318">
        <v>50</v>
      </c>
      <c r="FN15" s="319">
        <v>100</v>
      </c>
      <c r="FO15" s="179">
        <v>2</v>
      </c>
      <c r="FP15" s="180">
        <v>72</v>
      </c>
      <c r="FQ15" s="181">
        <v>174</v>
      </c>
      <c r="FR15" s="318">
        <v>50</v>
      </c>
      <c r="FS15" s="319">
        <v>96</v>
      </c>
      <c r="FT15" s="179">
        <v>2</v>
      </c>
      <c r="FU15" s="180">
        <v>76</v>
      </c>
      <c r="FV15" s="181">
        <v>174</v>
      </c>
      <c r="FW15" s="318">
        <v>50</v>
      </c>
      <c r="FX15" s="319">
        <v>96</v>
      </c>
      <c r="FY15" s="179">
        <v>2</v>
      </c>
      <c r="FZ15" s="180">
        <v>76</v>
      </c>
      <c r="GA15" s="181">
        <v>174</v>
      </c>
      <c r="GB15" s="318">
        <v>50</v>
      </c>
      <c r="GC15" s="319">
        <v>96</v>
      </c>
      <c r="GD15" s="179">
        <v>2</v>
      </c>
      <c r="GE15" s="180">
        <v>76</v>
      </c>
      <c r="GF15" s="181">
        <v>174</v>
      </c>
      <c r="GG15" s="318">
        <v>50</v>
      </c>
      <c r="GH15" s="319">
        <v>96</v>
      </c>
      <c r="GI15" s="179">
        <v>1</v>
      </c>
      <c r="GJ15" s="180">
        <v>77</v>
      </c>
      <c r="GK15" s="181">
        <v>174</v>
      </c>
      <c r="GL15" s="318">
        <v>50</v>
      </c>
      <c r="GM15" s="319">
        <v>96</v>
      </c>
      <c r="GN15" s="179">
        <v>1</v>
      </c>
      <c r="GO15" s="180">
        <v>77</v>
      </c>
      <c r="GP15" s="181">
        <v>174</v>
      </c>
      <c r="GQ15" s="318">
        <v>48</v>
      </c>
      <c r="GR15" s="319">
        <v>98</v>
      </c>
      <c r="GS15" s="179">
        <v>1</v>
      </c>
      <c r="GT15" s="180">
        <v>77</v>
      </c>
      <c r="GU15" s="181">
        <v>176</v>
      </c>
      <c r="GV15" s="318">
        <v>48</v>
      </c>
      <c r="GW15" s="319">
        <v>93</v>
      </c>
      <c r="GX15" s="179">
        <v>1</v>
      </c>
      <c r="GY15" s="180">
        <v>82</v>
      </c>
      <c r="GZ15" s="181">
        <v>176</v>
      </c>
      <c r="HA15" s="318">
        <v>48</v>
      </c>
      <c r="HB15" s="319">
        <v>93</v>
      </c>
      <c r="HC15" s="179">
        <v>1</v>
      </c>
      <c r="HD15" s="180">
        <v>82</v>
      </c>
      <c r="HE15" s="181">
        <v>176</v>
      </c>
      <c r="HF15" s="318">
        <v>48</v>
      </c>
      <c r="HG15" s="319">
        <v>83</v>
      </c>
      <c r="HH15" s="179">
        <v>1</v>
      </c>
      <c r="HI15" s="180">
        <v>92</v>
      </c>
      <c r="HJ15" s="181">
        <v>176</v>
      </c>
      <c r="HK15" s="318">
        <v>48</v>
      </c>
      <c r="HL15" s="319">
        <v>83</v>
      </c>
      <c r="HM15" s="179">
        <v>1</v>
      </c>
      <c r="HN15" s="180">
        <v>92</v>
      </c>
      <c r="HO15" s="181">
        <v>176</v>
      </c>
      <c r="HP15" s="318">
        <v>48</v>
      </c>
      <c r="HQ15" s="319">
        <v>83</v>
      </c>
      <c r="HR15" s="179">
        <v>1</v>
      </c>
      <c r="HS15" s="180">
        <v>92</v>
      </c>
      <c r="HT15" s="181">
        <v>176</v>
      </c>
      <c r="HU15" s="318">
        <v>48</v>
      </c>
      <c r="HV15" s="319">
        <v>83</v>
      </c>
      <c r="HW15" s="179">
        <v>1</v>
      </c>
      <c r="HX15" s="180">
        <v>92</v>
      </c>
      <c r="HY15" s="181">
        <v>176</v>
      </c>
      <c r="HZ15" s="318">
        <v>48</v>
      </c>
      <c r="IA15" s="319">
        <v>83</v>
      </c>
      <c r="IB15" s="179">
        <v>1</v>
      </c>
      <c r="IC15" s="180">
        <v>92</v>
      </c>
      <c r="ID15" s="181">
        <v>176</v>
      </c>
      <c r="IE15" s="318">
        <v>48</v>
      </c>
      <c r="IF15" s="319">
        <v>81</v>
      </c>
      <c r="IG15" s="179">
        <v>1</v>
      </c>
      <c r="IH15" s="180">
        <v>94</v>
      </c>
      <c r="II15" s="181">
        <v>176</v>
      </c>
      <c r="IJ15" s="318">
        <v>48</v>
      </c>
      <c r="IK15" s="319">
        <v>80</v>
      </c>
      <c r="IL15" s="179">
        <v>1</v>
      </c>
      <c r="IM15" s="180">
        <v>95</v>
      </c>
      <c r="IN15" s="181">
        <v>176</v>
      </c>
      <c r="IO15" s="318">
        <v>48</v>
      </c>
      <c r="IP15" s="319">
        <v>80</v>
      </c>
      <c r="IQ15" s="179">
        <v>1</v>
      </c>
      <c r="IR15" s="180">
        <v>95</v>
      </c>
      <c r="IS15" s="181">
        <v>176</v>
      </c>
      <c r="IT15" s="318">
        <v>48</v>
      </c>
      <c r="IU15" s="319">
        <v>80</v>
      </c>
      <c r="IV15" s="179">
        <v>1</v>
      </c>
      <c r="IW15" s="180">
        <v>95</v>
      </c>
      <c r="IX15" s="181">
        <v>176</v>
      </c>
      <c r="IY15" s="318">
        <v>48</v>
      </c>
      <c r="IZ15" s="319">
        <v>80</v>
      </c>
      <c r="JA15" s="179">
        <v>1</v>
      </c>
      <c r="JB15" s="180">
        <v>95</v>
      </c>
      <c r="JC15" s="181">
        <v>176</v>
      </c>
      <c r="JD15" s="318">
        <v>48</v>
      </c>
      <c r="JE15" s="319">
        <v>80</v>
      </c>
      <c r="JF15" s="179">
        <v>1</v>
      </c>
      <c r="JG15" s="180">
        <v>95</v>
      </c>
      <c r="JH15" s="181">
        <v>176</v>
      </c>
      <c r="JI15" s="318">
        <v>48</v>
      </c>
      <c r="JJ15" s="319">
        <v>80</v>
      </c>
      <c r="JK15" s="179">
        <v>1</v>
      </c>
      <c r="JL15" s="180">
        <v>95</v>
      </c>
      <c r="JM15" s="181">
        <v>176</v>
      </c>
      <c r="JN15" s="318">
        <v>48</v>
      </c>
      <c r="JO15" s="319">
        <v>80</v>
      </c>
      <c r="JP15" s="179">
        <v>1</v>
      </c>
      <c r="JQ15" s="180">
        <v>95</v>
      </c>
      <c r="JR15" s="181">
        <v>176</v>
      </c>
      <c r="JS15" s="318">
        <v>46</v>
      </c>
      <c r="JT15" s="319">
        <v>82</v>
      </c>
      <c r="JU15" s="179">
        <v>1</v>
      </c>
      <c r="JV15" s="180">
        <v>95</v>
      </c>
      <c r="JW15" s="181">
        <v>178</v>
      </c>
      <c r="JX15" s="318">
        <v>46</v>
      </c>
      <c r="JY15" s="319">
        <v>82</v>
      </c>
      <c r="JZ15" s="179">
        <v>1</v>
      </c>
      <c r="KA15" s="180">
        <v>95</v>
      </c>
      <c r="KB15" s="181">
        <v>178</v>
      </c>
      <c r="KC15" s="318">
        <v>44</v>
      </c>
      <c r="KD15" s="319">
        <v>84</v>
      </c>
      <c r="KE15" s="179">
        <v>1</v>
      </c>
      <c r="KF15" s="180">
        <v>95</v>
      </c>
      <c r="KG15" s="181">
        <v>180</v>
      </c>
      <c r="KH15" s="318">
        <v>44</v>
      </c>
      <c r="KI15" s="319">
        <v>84</v>
      </c>
      <c r="KJ15" s="179">
        <v>1</v>
      </c>
      <c r="KK15" s="180">
        <v>95</v>
      </c>
      <c r="KL15" s="181">
        <v>180</v>
      </c>
      <c r="KM15" s="318">
        <v>44</v>
      </c>
      <c r="KN15" s="319">
        <v>84</v>
      </c>
      <c r="KO15" s="179">
        <v>1</v>
      </c>
      <c r="KP15" s="180">
        <v>95</v>
      </c>
      <c r="KQ15" s="181">
        <v>180</v>
      </c>
      <c r="KR15" s="318">
        <v>44</v>
      </c>
      <c r="KS15" s="319">
        <v>84</v>
      </c>
      <c r="KT15" s="179">
        <v>1</v>
      </c>
      <c r="KU15" s="180">
        <v>95</v>
      </c>
      <c r="KV15" s="181">
        <v>180</v>
      </c>
      <c r="KW15" s="318">
        <v>44</v>
      </c>
      <c r="KX15" s="319">
        <v>84</v>
      </c>
      <c r="KY15" s="179">
        <v>1</v>
      </c>
      <c r="KZ15" s="180">
        <v>95</v>
      </c>
      <c r="LA15" s="181">
        <v>180</v>
      </c>
      <c r="LB15" s="318">
        <v>44</v>
      </c>
      <c r="LC15" s="319">
        <v>84</v>
      </c>
      <c r="LD15" s="179">
        <v>1</v>
      </c>
      <c r="LE15" s="180">
        <v>95</v>
      </c>
      <c r="LF15" s="181">
        <v>180</v>
      </c>
      <c r="LG15" s="318">
        <v>44</v>
      </c>
      <c r="LH15" s="319">
        <v>84</v>
      </c>
      <c r="LI15" s="179">
        <v>1</v>
      </c>
      <c r="LJ15" s="180">
        <v>95</v>
      </c>
      <c r="LK15" s="181">
        <v>180</v>
      </c>
      <c r="LL15" s="318">
        <v>44</v>
      </c>
      <c r="LM15" s="319">
        <v>84</v>
      </c>
      <c r="LN15" s="179">
        <v>1</v>
      </c>
      <c r="LO15" s="180">
        <v>95</v>
      </c>
      <c r="LP15" s="181">
        <v>180</v>
      </c>
      <c r="LQ15" s="318">
        <v>44</v>
      </c>
      <c r="LR15" s="319">
        <v>83</v>
      </c>
      <c r="LS15" s="179">
        <v>1</v>
      </c>
      <c r="LT15" s="180">
        <v>96</v>
      </c>
      <c r="LU15" s="181">
        <v>180</v>
      </c>
      <c r="LV15" s="318">
        <v>44</v>
      </c>
      <c r="LW15" s="319">
        <v>83</v>
      </c>
      <c r="LX15" s="179">
        <v>1</v>
      </c>
      <c r="LY15" s="180">
        <v>96</v>
      </c>
      <c r="LZ15" s="181">
        <v>180</v>
      </c>
      <c r="MA15" s="318">
        <v>43</v>
      </c>
      <c r="MB15" s="319">
        <v>84</v>
      </c>
      <c r="MC15" s="179">
        <v>1</v>
      </c>
      <c r="MD15" s="180">
        <v>96</v>
      </c>
      <c r="ME15" s="181">
        <v>181</v>
      </c>
      <c r="MF15" s="318">
        <v>43</v>
      </c>
      <c r="MG15" s="319">
        <v>84</v>
      </c>
      <c r="MH15" s="179">
        <v>1</v>
      </c>
      <c r="MI15" s="180">
        <v>96</v>
      </c>
      <c r="MJ15" s="181">
        <v>181</v>
      </c>
      <c r="MK15" s="318">
        <v>43</v>
      </c>
      <c r="ML15" s="319">
        <v>84</v>
      </c>
      <c r="MM15" s="179">
        <v>1</v>
      </c>
      <c r="MN15" s="180">
        <v>96</v>
      </c>
      <c r="MO15" s="181">
        <v>181</v>
      </c>
      <c r="MP15" s="318">
        <v>43</v>
      </c>
      <c r="MQ15" s="319">
        <v>84</v>
      </c>
      <c r="MR15" s="179">
        <v>1</v>
      </c>
      <c r="MS15" s="180">
        <v>96</v>
      </c>
      <c r="MT15" s="181">
        <v>181</v>
      </c>
      <c r="MU15" s="318">
        <v>43</v>
      </c>
      <c r="MV15" s="319">
        <v>84</v>
      </c>
      <c r="MW15" s="179">
        <v>1</v>
      </c>
      <c r="MX15" s="180">
        <v>96</v>
      </c>
      <c r="MY15" s="181">
        <v>181</v>
      </c>
      <c r="MZ15" s="318">
        <v>43</v>
      </c>
      <c r="NA15" s="319">
        <v>84</v>
      </c>
      <c r="NB15" s="179">
        <v>1</v>
      </c>
      <c r="NC15" s="180">
        <v>96</v>
      </c>
      <c r="ND15" s="181">
        <v>181</v>
      </c>
      <c r="NE15" s="318">
        <v>43</v>
      </c>
      <c r="NF15" s="319">
        <v>84</v>
      </c>
      <c r="NG15" s="179">
        <v>1</v>
      </c>
      <c r="NH15" s="180">
        <v>96</v>
      </c>
      <c r="NI15" s="181">
        <v>181</v>
      </c>
      <c r="NJ15" s="318">
        <v>43</v>
      </c>
      <c r="NK15" s="319">
        <v>84</v>
      </c>
      <c r="NL15" s="179">
        <v>1</v>
      </c>
      <c r="NM15" s="180">
        <v>96</v>
      </c>
      <c r="NN15" s="181">
        <v>181</v>
      </c>
      <c r="NO15" s="318">
        <v>43</v>
      </c>
      <c r="NP15" s="319">
        <v>84</v>
      </c>
      <c r="NQ15" s="179">
        <v>1</v>
      </c>
      <c r="NR15" s="180">
        <v>96</v>
      </c>
      <c r="NS15" s="181">
        <v>181</v>
      </c>
      <c r="NT15" s="318">
        <v>43</v>
      </c>
      <c r="NU15" s="319">
        <v>84</v>
      </c>
      <c r="NV15" s="179">
        <v>1</v>
      </c>
      <c r="NW15" s="180">
        <v>96</v>
      </c>
      <c r="NX15" s="181">
        <v>181</v>
      </c>
      <c r="NY15" s="318">
        <v>43</v>
      </c>
      <c r="NZ15" s="319">
        <v>84</v>
      </c>
      <c r="OA15" s="179">
        <v>1</v>
      </c>
      <c r="OB15" s="180">
        <v>96</v>
      </c>
      <c r="OC15" s="181">
        <v>181</v>
      </c>
      <c r="OD15" s="318">
        <v>43</v>
      </c>
      <c r="OE15" s="319">
        <v>84</v>
      </c>
      <c r="OF15" s="179">
        <v>1</v>
      </c>
      <c r="OG15" s="180">
        <v>96</v>
      </c>
      <c r="OH15" s="181">
        <v>181</v>
      </c>
      <c r="OI15" s="318">
        <v>42</v>
      </c>
      <c r="OJ15" s="319">
        <v>85</v>
      </c>
      <c r="OK15" s="179">
        <v>1</v>
      </c>
      <c r="OL15" s="180">
        <v>96</v>
      </c>
      <c r="OM15" s="181">
        <v>182</v>
      </c>
      <c r="ON15" s="318">
        <v>42</v>
      </c>
      <c r="OO15" s="319">
        <v>85</v>
      </c>
      <c r="OP15" s="179">
        <v>1</v>
      </c>
      <c r="OQ15" s="180">
        <v>96</v>
      </c>
      <c r="OR15" s="181">
        <v>182</v>
      </c>
      <c r="OS15" s="318">
        <v>42</v>
      </c>
      <c r="OT15" s="319">
        <v>85</v>
      </c>
      <c r="OU15" s="179">
        <v>1</v>
      </c>
      <c r="OV15" s="180">
        <v>96</v>
      </c>
      <c r="OW15" s="181">
        <v>182</v>
      </c>
      <c r="OX15" s="318">
        <v>42</v>
      </c>
      <c r="OY15" s="319">
        <v>85</v>
      </c>
      <c r="OZ15" s="179">
        <v>1</v>
      </c>
      <c r="PA15" s="180">
        <v>96</v>
      </c>
      <c r="PB15" s="181">
        <v>182</v>
      </c>
      <c r="PC15" s="318">
        <v>42</v>
      </c>
      <c r="PD15" s="319">
        <v>85</v>
      </c>
      <c r="PE15" s="179">
        <v>1</v>
      </c>
      <c r="PF15" s="180">
        <v>96</v>
      </c>
      <c r="PG15" s="181">
        <v>182</v>
      </c>
      <c r="PH15" s="318">
        <v>42</v>
      </c>
      <c r="PI15" s="319">
        <v>85</v>
      </c>
      <c r="PJ15" s="179">
        <v>1</v>
      </c>
      <c r="PK15" s="180">
        <v>96</v>
      </c>
      <c r="PL15" s="181">
        <v>182</v>
      </c>
      <c r="PM15" s="318">
        <v>42</v>
      </c>
      <c r="PN15" s="319">
        <v>85</v>
      </c>
      <c r="PO15" s="179">
        <v>1</v>
      </c>
      <c r="PP15" s="180">
        <v>96</v>
      </c>
      <c r="PQ15" s="181">
        <v>182</v>
      </c>
      <c r="PR15" s="318">
        <v>41</v>
      </c>
      <c r="PS15" s="319">
        <v>86</v>
      </c>
      <c r="PT15" s="179">
        <v>1</v>
      </c>
      <c r="PU15" s="180">
        <v>96</v>
      </c>
      <c r="PV15" s="181">
        <v>183</v>
      </c>
      <c r="PW15" s="318">
        <v>40</v>
      </c>
      <c r="PX15" s="319">
        <v>87</v>
      </c>
      <c r="PY15" s="179">
        <v>1</v>
      </c>
      <c r="PZ15" s="180">
        <v>96</v>
      </c>
      <c r="QA15" s="181">
        <v>184</v>
      </c>
      <c r="QB15" s="318">
        <v>41</v>
      </c>
      <c r="QC15" s="319">
        <v>86</v>
      </c>
      <c r="QD15" s="179">
        <v>1</v>
      </c>
      <c r="QE15" s="180">
        <v>96</v>
      </c>
      <c r="QF15" s="181">
        <v>183</v>
      </c>
      <c r="QG15" s="318">
        <v>41</v>
      </c>
      <c r="QH15" s="319">
        <v>86</v>
      </c>
      <c r="QI15" s="179">
        <v>1</v>
      </c>
      <c r="QJ15" s="180">
        <v>96</v>
      </c>
      <c r="QK15" s="181">
        <v>183</v>
      </c>
      <c r="QL15" s="318">
        <v>41</v>
      </c>
      <c r="QM15" s="319">
        <v>86</v>
      </c>
      <c r="QN15" s="179">
        <v>1</v>
      </c>
      <c r="QO15" s="180">
        <v>96</v>
      </c>
      <c r="QP15" s="181">
        <v>183</v>
      </c>
    </row>
    <row r="16" spans="1:458" ht="15" customHeight="1">
      <c r="A16" s="338"/>
      <c r="B16" s="178" t="s">
        <v>31</v>
      </c>
      <c r="C16" s="343">
        <v>167</v>
      </c>
      <c r="D16" s="318">
        <v>53</v>
      </c>
      <c r="E16" s="319">
        <v>96</v>
      </c>
      <c r="F16" s="179">
        <v>1</v>
      </c>
      <c r="G16" s="182">
        <v>17</v>
      </c>
      <c r="H16" s="183">
        <v>114</v>
      </c>
      <c r="I16" s="318">
        <v>53</v>
      </c>
      <c r="J16" s="319">
        <v>96</v>
      </c>
      <c r="K16" s="179">
        <v>1</v>
      </c>
      <c r="L16" s="182">
        <v>17</v>
      </c>
      <c r="M16" s="183">
        <v>114</v>
      </c>
      <c r="N16" s="318">
        <v>53</v>
      </c>
      <c r="O16" s="319">
        <v>96</v>
      </c>
      <c r="P16" s="179">
        <v>1</v>
      </c>
      <c r="Q16" s="182">
        <v>17</v>
      </c>
      <c r="R16" s="183">
        <v>114</v>
      </c>
      <c r="S16" s="318">
        <v>53</v>
      </c>
      <c r="T16" s="319">
        <v>96</v>
      </c>
      <c r="U16" s="179">
        <v>1</v>
      </c>
      <c r="V16" s="182">
        <v>17</v>
      </c>
      <c r="W16" s="183">
        <v>114</v>
      </c>
      <c r="X16" s="318">
        <v>53</v>
      </c>
      <c r="Y16" s="319">
        <v>96</v>
      </c>
      <c r="Z16" s="179">
        <v>1</v>
      </c>
      <c r="AA16" s="182">
        <v>17</v>
      </c>
      <c r="AB16" s="183">
        <v>114</v>
      </c>
      <c r="AC16" s="318">
        <v>53</v>
      </c>
      <c r="AD16" s="319">
        <v>96</v>
      </c>
      <c r="AE16" s="179">
        <v>1</v>
      </c>
      <c r="AF16" s="182">
        <v>17</v>
      </c>
      <c r="AG16" s="183">
        <v>114</v>
      </c>
      <c r="AH16" s="318">
        <v>54</v>
      </c>
      <c r="AI16" s="319">
        <v>95</v>
      </c>
      <c r="AJ16" s="179">
        <v>1</v>
      </c>
      <c r="AK16" s="182">
        <v>17</v>
      </c>
      <c r="AL16" s="183">
        <v>113</v>
      </c>
      <c r="AM16" s="318">
        <v>54</v>
      </c>
      <c r="AN16" s="319">
        <v>95</v>
      </c>
      <c r="AO16" s="179">
        <v>1</v>
      </c>
      <c r="AP16" s="182">
        <v>17</v>
      </c>
      <c r="AQ16" s="183">
        <v>113</v>
      </c>
      <c r="AR16" s="318">
        <v>54</v>
      </c>
      <c r="AS16" s="319">
        <v>95</v>
      </c>
      <c r="AT16" s="179">
        <v>1</v>
      </c>
      <c r="AU16" s="182">
        <v>17</v>
      </c>
      <c r="AV16" s="183">
        <v>113</v>
      </c>
      <c r="AW16" s="318">
        <v>54</v>
      </c>
      <c r="AX16" s="319">
        <v>95</v>
      </c>
      <c r="AY16" s="179">
        <v>1</v>
      </c>
      <c r="AZ16" s="182">
        <v>17</v>
      </c>
      <c r="BA16" s="183">
        <v>113</v>
      </c>
      <c r="BB16" s="318">
        <v>54</v>
      </c>
      <c r="BC16" s="319">
        <v>95</v>
      </c>
      <c r="BD16" s="179">
        <v>1</v>
      </c>
      <c r="BE16" s="182">
        <v>17</v>
      </c>
      <c r="BF16" s="183">
        <v>113</v>
      </c>
      <c r="BG16" s="318">
        <v>54</v>
      </c>
      <c r="BH16" s="319">
        <v>95</v>
      </c>
      <c r="BI16" s="179">
        <v>1</v>
      </c>
      <c r="BJ16" s="182">
        <v>17</v>
      </c>
      <c r="BK16" s="183">
        <v>113</v>
      </c>
      <c r="BL16" s="318">
        <v>54</v>
      </c>
      <c r="BM16" s="319">
        <v>95</v>
      </c>
      <c r="BN16" s="179">
        <v>1</v>
      </c>
      <c r="BO16" s="182">
        <v>17</v>
      </c>
      <c r="BP16" s="183">
        <v>113</v>
      </c>
      <c r="BQ16" s="318">
        <v>54</v>
      </c>
      <c r="BR16" s="319">
        <v>95</v>
      </c>
      <c r="BS16" s="179">
        <v>1</v>
      </c>
      <c r="BT16" s="182">
        <v>17</v>
      </c>
      <c r="BU16" s="183">
        <v>113</v>
      </c>
      <c r="BV16" s="318">
        <v>54</v>
      </c>
      <c r="BW16" s="319">
        <v>95</v>
      </c>
      <c r="BX16" s="179">
        <v>1</v>
      </c>
      <c r="BY16" s="182">
        <v>17</v>
      </c>
      <c r="BZ16" s="183">
        <v>113</v>
      </c>
      <c r="CA16" s="318">
        <v>54</v>
      </c>
      <c r="CB16" s="319">
        <v>92</v>
      </c>
      <c r="CC16" s="179">
        <v>1</v>
      </c>
      <c r="CD16" s="182">
        <v>20</v>
      </c>
      <c r="CE16" s="183">
        <v>113</v>
      </c>
      <c r="CF16" s="318">
        <v>54</v>
      </c>
      <c r="CG16" s="319">
        <v>80</v>
      </c>
      <c r="CH16" s="179">
        <v>2</v>
      </c>
      <c r="CI16" s="182">
        <v>31</v>
      </c>
      <c r="CJ16" s="183">
        <v>113</v>
      </c>
      <c r="CK16" s="318">
        <v>54</v>
      </c>
      <c r="CL16" s="319">
        <v>76</v>
      </c>
      <c r="CM16" s="179">
        <v>2</v>
      </c>
      <c r="CN16" s="182">
        <v>35</v>
      </c>
      <c r="CO16" s="183">
        <v>113</v>
      </c>
      <c r="CP16" s="318">
        <v>54</v>
      </c>
      <c r="CQ16" s="319">
        <v>76</v>
      </c>
      <c r="CR16" s="179">
        <v>2</v>
      </c>
      <c r="CS16" s="182">
        <v>35</v>
      </c>
      <c r="CT16" s="183">
        <v>113</v>
      </c>
      <c r="CU16" s="318">
        <v>54</v>
      </c>
      <c r="CV16" s="319">
        <v>76</v>
      </c>
      <c r="CW16" s="179">
        <v>2</v>
      </c>
      <c r="CX16" s="182">
        <v>35</v>
      </c>
      <c r="CY16" s="183">
        <v>113</v>
      </c>
      <c r="CZ16" s="318">
        <v>54</v>
      </c>
      <c r="DA16" s="319">
        <v>76</v>
      </c>
      <c r="DB16" s="179">
        <v>2</v>
      </c>
      <c r="DC16" s="182">
        <v>35</v>
      </c>
      <c r="DD16" s="183">
        <v>113</v>
      </c>
      <c r="DE16" s="318">
        <v>54</v>
      </c>
      <c r="DF16" s="319">
        <v>76</v>
      </c>
      <c r="DG16" s="179">
        <v>2</v>
      </c>
      <c r="DH16" s="182">
        <v>35</v>
      </c>
      <c r="DI16" s="183">
        <v>113</v>
      </c>
      <c r="DJ16" s="318">
        <v>54</v>
      </c>
      <c r="DK16" s="319">
        <v>76</v>
      </c>
      <c r="DL16" s="179">
        <v>2</v>
      </c>
      <c r="DM16" s="182">
        <v>35</v>
      </c>
      <c r="DN16" s="183">
        <v>113</v>
      </c>
      <c r="DO16" s="318">
        <v>54</v>
      </c>
      <c r="DP16" s="319">
        <v>76</v>
      </c>
      <c r="DQ16" s="179">
        <v>2</v>
      </c>
      <c r="DR16" s="182">
        <v>35</v>
      </c>
      <c r="DS16" s="183">
        <v>113</v>
      </c>
      <c r="DT16" s="318">
        <v>54</v>
      </c>
      <c r="DU16" s="319">
        <v>76</v>
      </c>
      <c r="DV16" s="179">
        <v>2</v>
      </c>
      <c r="DW16" s="182">
        <v>35</v>
      </c>
      <c r="DX16" s="183">
        <v>113</v>
      </c>
      <c r="DY16" s="318">
        <v>54</v>
      </c>
      <c r="DZ16" s="319">
        <v>76</v>
      </c>
      <c r="EA16" s="179">
        <v>2</v>
      </c>
      <c r="EB16" s="182">
        <v>35</v>
      </c>
      <c r="EC16" s="183">
        <v>113</v>
      </c>
      <c r="ED16" s="318">
        <v>54</v>
      </c>
      <c r="EE16" s="319">
        <v>76</v>
      </c>
      <c r="EF16" s="179">
        <v>2</v>
      </c>
      <c r="EG16" s="182">
        <v>35</v>
      </c>
      <c r="EH16" s="183">
        <v>113</v>
      </c>
      <c r="EI16" s="318">
        <v>54</v>
      </c>
      <c r="EJ16" s="319">
        <v>76</v>
      </c>
      <c r="EK16" s="179">
        <v>2</v>
      </c>
      <c r="EL16" s="182">
        <v>35</v>
      </c>
      <c r="EM16" s="183">
        <v>113</v>
      </c>
      <c r="EN16" s="318">
        <v>54</v>
      </c>
      <c r="EO16" s="319">
        <v>76</v>
      </c>
      <c r="EP16" s="179">
        <v>2</v>
      </c>
      <c r="EQ16" s="182">
        <v>35</v>
      </c>
      <c r="ER16" s="183">
        <v>113</v>
      </c>
      <c r="ES16" s="318">
        <v>54</v>
      </c>
      <c r="ET16" s="319">
        <v>76</v>
      </c>
      <c r="EU16" s="179">
        <v>2</v>
      </c>
      <c r="EV16" s="182">
        <v>35</v>
      </c>
      <c r="EW16" s="183">
        <v>113</v>
      </c>
      <c r="EX16" s="318">
        <v>54</v>
      </c>
      <c r="EY16" s="319">
        <v>76</v>
      </c>
      <c r="EZ16" s="179">
        <v>2</v>
      </c>
      <c r="FA16" s="182">
        <v>35</v>
      </c>
      <c r="FB16" s="183">
        <v>113</v>
      </c>
      <c r="FC16" s="318">
        <v>54</v>
      </c>
      <c r="FD16" s="319">
        <v>76</v>
      </c>
      <c r="FE16" s="179">
        <v>2</v>
      </c>
      <c r="FF16" s="182">
        <v>35</v>
      </c>
      <c r="FG16" s="183">
        <v>113</v>
      </c>
      <c r="FH16" s="318">
        <v>54</v>
      </c>
      <c r="FI16" s="319">
        <v>76</v>
      </c>
      <c r="FJ16" s="179">
        <v>2</v>
      </c>
      <c r="FK16" s="182">
        <v>35</v>
      </c>
      <c r="FL16" s="183">
        <v>113</v>
      </c>
      <c r="FM16" s="318">
        <v>54</v>
      </c>
      <c r="FN16" s="319">
        <v>76</v>
      </c>
      <c r="FO16" s="179">
        <v>2</v>
      </c>
      <c r="FP16" s="182">
        <v>35</v>
      </c>
      <c r="FQ16" s="183">
        <v>113</v>
      </c>
      <c r="FR16" s="318">
        <v>54</v>
      </c>
      <c r="FS16" s="319">
        <v>76</v>
      </c>
      <c r="FT16" s="179">
        <v>2</v>
      </c>
      <c r="FU16" s="182">
        <v>35</v>
      </c>
      <c r="FV16" s="183">
        <v>113</v>
      </c>
      <c r="FW16" s="318">
        <v>54</v>
      </c>
      <c r="FX16" s="319">
        <v>76</v>
      </c>
      <c r="FY16" s="179">
        <v>2</v>
      </c>
      <c r="FZ16" s="182">
        <v>35</v>
      </c>
      <c r="GA16" s="183">
        <v>113</v>
      </c>
      <c r="GB16" s="318">
        <v>54</v>
      </c>
      <c r="GC16" s="319">
        <v>76</v>
      </c>
      <c r="GD16" s="179">
        <v>2</v>
      </c>
      <c r="GE16" s="182">
        <v>35</v>
      </c>
      <c r="GF16" s="183">
        <v>113</v>
      </c>
      <c r="GG16" s="318">
        <v>54</v>
      </c>
      <c r="GH16" s="319">
        <v>76</v>
      </c>
      <c r="GI16" s="179">
        <v>2</v>
      </c>
      <c r="GJ16" s="182">
        <v>35</v>
      </c>
      <c r="GK16" s="183">
        <v>113</v>
      </c>
      <c r="GL16" s="318">
        <v>54</v>
      </c>
      <c r="GM16" s="319">
        <v>76</v>
      </c>
      <c r="GN16" s="179">
        <v>2</v>
      </c>
      <c r="GO16" s="182">
        <v>35</v>
      </c>
      <c r="GP16" s="183">
        <v>113</v>
      </c>
      <c r="GQ16" s="318">
        <v>48</v>
      </c>
      <c r="GR16" s="319">
        <v>82</v>
      </c>
      <c r="GS16" s="179">
        <v>2</v>
      </c>
      <c r="GT16" s="182">
        <v>35</v>
      </c>
      <c r="GU16" s="183">
        <v>119</v>
      </c>
      <c r="GV16" s="318">
        <v>48</v>
      </c>
      <c r="GW16" s="319">
        <v>82</v>
      </c>
      <c r="GX16" s="179">
        <v>2</v>
      </c>
      <c r="GY16" s="182">
        <v>35</v>
      </c>
      <c r="GZ16" s="183">
        <v>119</v>
      </c>
      <c r="HA16" s="318">
        <v>48</v>
      </c>
      <c r="HB16" s="319">
        <v>82</v>
      </c>
      <c r="HC16" s="179">
        <v>2</v>
      </c>
      <c r="HD16" s="182">
        <v>35</v>
      </c>
      <c r="HE16" s="183">
        <v>119</v>
      </c>
      <c r="HF16" s="318">
        <v>48</v>
      </c>
      <c r="HG16" s="319">
        <v>80</v>
      </c>
      <c r="HH16" s="179">
        <v>2</v>
      </c>
      <c r="HI16" s="182">
        <v>37</v>
      </c>
      <c r="HJ16" s="183">
        <v>119</v>
      </c>
      <c r="HK16" s="318">
        <v>48</v>
      </c>
      <c r="HL16" s="319">
        <v>80</v>
      </c>
      <c r="HM16" s="179">
        <v>2</v>
      </c>
      <c r="HN16" s="182">
        <v>37</v>
      </c>
      <c r="HO16" s="183">
        <v>119</v>
      </c>
      <c r="HP16" s="318">
        <v>48</v>
      </c>
      <c r="HQ16" s="319">
        <v>80</v>
      </c>
      <c r="HR16" s="179">
        <v>2</v>
      </c>
      <c r="HS16" s="182">
        <v>37</v>
      </c>
      <c r="HT16" s="183">
        <v>119</v>
      </c>
      <c r="HU16" s="318">
        <v>48</v>
      </c>
      <c r="HV16" s="319">
        <v>79</v>
      </c>
      <c r="HW16" s="179">
        <v>2</v>
      </c>
      <c r="HX16" s="182">
        <v>38</v>
      </c>
      <c r="HY16" s="183">
        <v>119</v>
      </c>
      <c r="HZ16" s="318">
        <v>48</v>
      </c>
      <c r="IA16" s="319">
        <v>77</v>
      </c>
      <c r="IB16" s="179">
        <v>2</v>
      </c>
      <c r="IC16" s="182">
        <v>40</v>
      </c>
      <c r="ID16" s="183">
        <v>119</v>
      </c>
      <c r="IE16" s="318">
        <v>48</v>
      </c>
      <c r="IF16" s="319">
        <v>73</v>
      </c>
      <c r="IG16" s="179">
        <v>2</v>
      </c>
      <c r="IH16" s="182">
        <v>44</v>
      </c>
      <c r="II16" s="183">
        <v>119</v>
      </c>
      <c r="IJ16" s="318">
        <v>48</v>
      </c>
      <c r="IK16" s="319">
        <v>73</v>
      </c>
      <c r="IL16" s="179">
        <v>2</v>
      </c>
      <c r="IM16" s="182">
        <v>44</v>
      </c>
      <c r="IN16" s="183">
        <v>119</v>
      </c>
      <c r="IO16" s="318">
        <v>48</v>
      </c>
      <c r="IP16" s="319">
        <v>73</v>
      </c>
      <c r="IQ16" s="179">
        <v>2</v>
      </c>
      <c r="IR16" s="182">
        <v>44</v>
      </c>
      <c r="IS16" s="183">
        <v>119</v>
      </c>
      <c r="IT16" s="318">
        <v>48</v>
      </c>
      <c r="IU16" s="319">
        <v>73</v>
      </c>
      <c r="IV16" s="179">
        <v>2</v>
      </c>
      <c r="IW16" s="182">
        <v>44</v>
      </c>
      <c r="IX16" s="183">
        <v>119</v>
      </c>
      <c r="IY16" s="318">
        <v>48</v>
      </c>
      <c r="IZ16" s="319">
        <v>73</v>
      </c>
      <c r="JA16" s="179">
        <v>2</v>
      </c>
      <c r="JB16" s="182">
        <v>44</v>
      </c>
      <c r="JC16" s="183">
        <v>119</v>
      </c>
      <c r="JD16" s="318">
        <v>48</v>
      </c>
      <c r="JE16" s="319">
        <v>72</v>
      </c>
      <c r="JF16" s="179">
        <v>2</v>
      </c>
      <c r="JG16" s="182">
        <v>45</v>
      </c>
      <c r="JH16" s="183">
        <v>119</v>
      </c>
      <c r="JI16" s="318">
        <v>48</v>
      </c>
      <c r="JJ16" s="319">
        <v>72</v>
      </c>
      <c r="JK16" s="179">
        <v>2</v>
      </c>
      <c r="JL16" s="182">
        <v>45</v>
      </c>
      <c r="JM16" s="183">
        <v>119</v>
      </c>
      <c r="JN16" s="318">
        <v>48</v>
      </c>
      <c r="JO16" s="319">
        <v>72</v>
      </c>
      <c r="JP16" s="179">
        <v>2</v>
      </c>
      <c r="JQ16" s="182">
        <v>45</v>
      </c>
      <c r="JR16" s="183">
        <v>119</v>
      </c>
      <c r="JS16" s="318">
        <v>46</v>
      </c>
      <c r="JT16" s="319">
        <v>74</v>
      </c>
      <c r="JU16" s="179">
        <v>2</v>
      </c>
      <c r="JV16" s="182">
        <v>45</v>
      </c>
      <c r="JW16" s="183">
        <v>121</v>
      </c>
      <c r="JX16" s="318">
        <v>46</v>
      </c>
      <c r="JY16" s="319">
        <v>74</v>
      </c>
      <c r="JZ16" s="179">
        <v>2</v>
      </c>
      <c r="KA16" s="182">
        <v>45</v>
      </c>
      <c r="KB16" s="183">
        <v>121</v>
      </c>
      <c r="KC16" s="318">
        <v>43</v>
      </c>
      <c r="KD16" s="319">
        <v>77</v>
      </c>
      <c r="KE16" s="179">
        <v>2</v>
      </c>
      <c r="KF16" s="182">
        <v>45</v>
      </c>
      <c r="KG16" s="183">
        <v>124</v>
      </c>
      <c r="KH16" s="318">
        <v>43</v>
      </c>
      <c r="KI16" s="319">
        <v>77</v>
      </c>
      <c r="KJ16" s="179">
        <v>2</v>
      </c>
      <c r="KK16" s="182">
        <v>45</v>
      </c>
      <c r="KL16" s="183">
        <v>124</v>
      </c>
      <c r="KM16" s="318">
        <v>43</v>
      </c>
      <c r="KN16" s="319">
        <v>77</v>
      </c>
      <c r="KO16" s="179">
        <v>2</v>
      </c>
      <c r="KP16" s="182">
        <v>45</v>
      </c>
      <c r="KQ16" s="183">
        <v>124</v>
      </c>
      <c r="KR16" s="318">
        <v>43</v>
      </c>
      <c r="KS16" s="319">
        <v>77</v>
      </c>
      <c r="KT16" s="179">
        <v>2</v>
      </c>
      <c r="KU16" s="182">
        <v>45</v>
      </c>
      <c r="KV16" s="183">
        <v>124</v>
      </c>
      <c r="KW16" s="318">
        <v>43</v>
      </c>
      <c r="KX16" s="319">
        <v>77</v>
      </c>
      <c r="KY16" s="179">
        <v>2</v>
      </c>
      <c r="KZ16" s="182">
        <v>45</v>
      </c>
      <c r="LA16" s="183">
        <v>124</v>
      </c>
      <c r="LB16" s="318">
        <v>43</v>
      </c>
      <c r="LC16" s="319">
        <v>77</v>
      </c>
      <c r="LD16" s="179">
        <v>2</v>
      </c>
      <c r="LE16" s="182">
        <v>45</v>
      </c>
      <c r="LF16" s="183">
        <v>124</v>
      </c>
      <c r="LG16" s="318">
        <v>43</v>
      </c>
      <c r="LH16" s="319">
        <v>77</v>
      </c>
      <c r="LI16" s="179">
        <v>2</v>
      </c>
      <c r="LJ16" s="182">
        <v>45</v>
      </c>
      <c r="LK16" s="183">
        <v>124</v>
      </c>
      <c r="LL16" s="318">
        <v>43</v>
      </c>
      <c r="LM16" s="319">
        <v>77</v>
      </c>
      <c r="LN16" s="179">
        <v>2</v>
      </c>
      <c r="LO16" s="182">
        <v>45</v>
      </c>
      <c r="LP16" s="183">
        <v>124</v>
      </c>
      <c r="LQ16" s="318">
        <v>43</v>
      </c>
      <c r="LR16" s="319">
        <v>77</v>
      </c>
      <c r="LS16" s="179">
        <v>2</v>
      </c>
      <c r="LT16" s="182">
        <v>45</v>
      </c>
      <c r="LU16" s="183">
        <v>124</v>
      </c>
      <c r="LV16" s="318">
        <v>43</v>
      </c>
      <c r="LW16" s="319">
        <v>77</v>
      </c>
      <c r="LX16" s="179">
        <v>2</v>
      </c>
      <c r="LY16" s="182">
        <v>45</v>
      </c>
      <c r="LZ16" s="183">
        <v>124</v>
      </c>
      <c r="MA16" s="318">
        <v>40</v>
      </c>
      <c r="MB16" s="319">
        <v>79</v>
      </c>
      <c r="MC16" s="179">
        <v>3</v>
      </c>
      <c r="MD16" s="182">
        <v>45</v>
      </c>
      <c r="ME16" s="183">
        <v>127</v>
      </c>
      <c r="MF16" s="318">
        <v>40</v>
      </c>
      <c r="MG16" s="319">
        <v>79</v>
      </c>
      <c r="MH16" s="179">
        <v>3</v>
      </c>
      <c r="MI16" s="182">
        <v>45</v>
      </c>
      <c r="MJ16" s="183">
        <v>127</v>
      </c>
      <c r="MK16" s="318">
        <v>40</v>
      </c>
      <c r="ML16" s="319">
        <v>79</v>
      </c>
      <c r="MM16" s="179">
        <v>2</v>
      </c>
      <c r="MN16" s="182">
        <v>46</v>
      </c>
      <c r="MO16" s="183">
        <v>127</v>
      </c>
      <c r="MP16" s="318">
        <v>40</v>
      </c>
      <c r="MQ16" s="319">
        <v>79</v>
      </c>
      <c r="MR16" s="179">
        <v>2</v>
      </c>
      <c r="MS16" s="182">
        <v>46</v>
      </c>
      <c r="MT16" s="183">
        <v>127</v>
      </c>
      <c r="MU16" s="318">
        <v>40</v>
      </c>
      <c r="MV16" s="319">
        <v>79</v>
      </c>
      <c r="MW16" s="179">
        <v>2</v>
      </c>
      <c r="MX16" s="182">
        <v>46</v>
      </c>
      <c r="MY16" s="183">
        <v>127</v>
      </c>
      <c r="MZ16" s="318">
        <v>40</v>
      </c>
      <c r="NA16" s="319">
        <v>79</v>
      </c>
      <c r="NB16" s="179">
        <v>2</v>
      </c>
      <c r="NC16" s="182">
        <v>46</v>
      </c>
      <c r="ND16" s="183">
        <v>127</v>
      </c>
      <c r="NE16" s="318">
        <v>40</v>
      </c>
      <c r="NF16" s="319">
        <v>79</v>
      </c>
      <c r="NG16" s="179">
        <v>2</v>
      </c>
      <c r="NH16" s="182">
        <v>46</v>
      </c>
      <c r="NI16" s="183">
        <v>127</v>
      </c>
      <c r="NJ16" s="318">
        <v>40</v>
      </c>
      <c r="NK16" s="319">
        <v>79</v>
      </c>
      <c r="NL16" s="179">
        <v>2</v>
      </c>
      <c r="NM16" s="182">
        <v>46</v>
      </c>
      <c r="NN16" s="183">
        <v>127</v>
      </c>
      <c r="NO16" s="318">
        <v>40</v>
      </c>
      <c r="NP16" s="319">
        <v>79</v>
      </c>
      <c r="NQ16" s="179">
        <v>2</v>
      </c>
      <c r="NR16" s="182">
        <v>46</v>
      </c>
      <c r="NS16" s="183">
        <v>127</v>
      </c>
      <c r="NT16" s="318">
        <v>40</v>
      </c>
      <c r="NU16" s="319">
        <v>79</v>
      </c>
      <c r="NV16" s="179">
        <v>2</v>
      </c>
      <c r="NW16" s="182">
        <v>46</v>
      </c>
      <c r="NX16" s="183">
        <v>127</v>
      </c>
      <c r="NY16" s="318">
        <v>40</v>
      </c>
      <c r="NZ16" s="319">
        <v>79</v>
      </c>
      <c r="OA16" s="179">
        <v>2</v>
      </c>
      <c r="OB16" s="182">
        <v>46</v>
      </c>
      <c r="OC16" s="183">
        <v>127</v>
      </c>
      <c r="OD16" s="318">
        <v>40</v>
      </c>
      <c r="OE16" s="319">
        <v>79</v>
      </c>
      <c r="OF16" s="179">
        <v>2</v>
      </c>
      <c r="OG16" s="182">
        <v>46</v>
      </c>
      <c r="OH16" s="183">
        <v>127</v>
      </c>
      <c r="OI16" s="318">
        <v>40</v>
      </c>
      <c r="OJ16" s="319">
        <v>79</v>
      </c>
      <c r="OK16" s="179">
        <v>2</v>
      </c>
      <c r="OL16" s="182">
        <v>46</v>
      </c>
      <c r="OM16" s="183">
        <v>127</v>
      </c>
      <c r="ON16" s="318">
        <v>40</v>
      </c>
      <c r="OO16" s="319">
        <v>79</v>
      </c>
      <c r="OP16" s="179">
        <v>2</v>
      </c>
      <c r="OQ16" s="182">
        <v>46</v>
      </c>
      <c r="OR16" s="183">
        <v>127</v>
      </c>
      <c r="OS16" s="318">
        <v>40</v>
      </c>
      <c r="OT16" s="319">
        <v>79</v>
      </c>
      <c r="OU16" s="179">
        <v>2</v>
      </c>
      <c r="OV16" s="182">
        <v>46</v>
      </c>
      <c r="OW16" s="183">
        <v>127</v>
      </c>
      <c r="OX16" s="318">
        <v>40</v>
      </c>
      <c r="OY16" s="319">
        <v>79</v>
      </c>
      <c r="OZ16" s="179">
        <v>2</v>
      </c>
      <c r="PA16" s="182">
        <v>46</v>
      </c>
      <c r="PB16" s="183">
        <v>127</v>
      </c>
      <c r="PC16" s="318">
        <v>40</v>
      </c>
      <c r="PD16" s="319">
        <v>79</v>
      </c>
      <c r="PE16" s="179">
        <v>2</v>
      </c>
      <c r="PF16" s="182">
        <v>46</v>
      </c>
      <c r="PG16" s="183">
        <v>127</v>
      </c>
      <c r="PH16" s="318">
        <v>40</v>
      </c>
      <c r="PI16" s="319">
        <v>79</v>
      </c>
      <c r="PJ16" s="179">
        <v>2</v>
      </c>
      <c r="PK16" s="182">
        <v>46</v>
      </c>
      <c r="PL16" s="183">
        <v>127</v>
      </c>
      <c r="PM16" s="318">
        <v>40</v>
      </c>
      <c r="PN16" s="319">
        <v>79</v>
      </c>
      <c r="PO16" s="179">
        <v>2</v>
      </c>
      <c r="PP16" s="182">
        <v>46</v>
      </c>
      <c r="PQ16" s="183">
        <v>127</v>
      </c>
      <c r="PR16" s="318">
        <v>38</v>
      </c>
      <c r="PS16" s="319">
        <v>81</v>
      </c>
      <c r="PT16" s="179">
        <v>2</v>
      </c>
      <c r="PU16" s="182">
        <v>46</v>
      </c>
      <c r="PV16" s="183">
        <v>129</v>
      </c>
      <c r="PW16" s="318">
        <v>38</v>
      </c>
      <c r="PX16" s="319">
        <v>81</v>
      </c>
      <c r="PY16" s="179">
        <v>2</v>
      </c>
      <c r="PZ16" s="182">
        <v>46</v>
      </c>
      <c r="QA16" s="183">
        <v>129</v>
      </c>
      <c r="QB16" s="318">
        <v>38</v>
      </c>
      <c r="QC16" s="319">
        <v>81</v>
      </c>
      <c r="QD16" s="179">
        <v>2</v>
      </c>
      <c r="QE16" s="182">
        <v>46</v>
      </c>
      <c r="QF16" s="183">
        <v>129</v>
      </c>
      <c r="QG16" s="318">
        <v>38</v>
      </c>
      <c r="QH16" s="319">
        <v>82</v>
      </c>
      <c r="QI16" s="179">
        <v>2</v>
      </c>
      <c r="QJ16" s="182">
        <v>45</v>
      </c>
      <c r="QK16" s="183">
        <v>129</v>
      </c>
      <c r="QL16" s="318">
        <v>38</v>
      </c>
      <c r="QM16" s="319">
        <v>82</v>
      </c>
      <c r="QN16" s="179">
        <v>2</v>
      </c>
      <c r="QO16" s="182">
        <v>45</v>
      </c>
      <c r="QP16" s="183">
        <v>129</v>
      </c>
    </row>
    <row r="17" spans="1:458">
      <c r="A17" s="338"/>
      <c r="B17" s="178" t="s">
        <v>32</v>
      </c>
      <c r="C17" s="343">
        <v>75</v>
      </c>
      <c r="D17" s="318">
        <v>50</v>
      </c>
      <c r="E17" s="319">
        <v>22</v>
      </c>
      <c r="F17" s="179">
        <v>1</v>
      </c>
      <c r="G17" s="180">
        <v>2</v>
      </c>
      <c r="H17" s="181">
        <v>25</v>
      </c>
      <c r="I17" s="318">
        <v>50</v>
      </c>
      <c r="J17" s="319">
        <v>22</v>
      </c>
      <c r="K17" s="179">
        <v>1</v>
      </c>
      <c r="L17" s="180">
        <v>2</v>
      </c>
      <c r="M17" s="181">
        <v>25</v>
      </c>
      <c r="N17" s="318">
        <v>50</v>
      </c>
      <c r="O17" s="319">
        <v>22</v>
      </c>
      <c r="P17" s="179">
        <v>1</v>
      </c>
      <c r="Q17" s="180">
        <v>2</v>
      </c>
      <c r="R17" s="181">
        <v>25</v>
      </c>
      <c r="S17" s="318">
        <v>50</v>
      </c>
      <c r="T17" s="319">
        <v>22</v>
      </c>
      <c r="U17" s="179">
        <v>1</v>
      </c>
      <c r="V17" s="180">
        <v>2</v>
      </c>
      <c r="W17" s="181">
        <v>25</v>
      </c>
      <c r="X17" s="318">
        <v>50</v>
      </c>
      <c r="Y17" s="319">
        <v>22</v>
      </c>
      <c r="Z17" s="179">
        <v>1</v>
      </c>
      <c r="AA17" s="180">
        <v>2</v>
      </c>
      <c r="AB17" s="181">
        <v>25</v>
      </c>
      <c r="AC17" s="318">
        <v>50</v>
      </c>
      <c r="AD17" s="319">
        <v>22</v>
      </c>
      <c r="AE17" s="179">
        <v>1</v>
      </c>
      <c r="AF17" s="180">
        <v>2</v>
      </c>
      <c r="AG17" s="181">
        <v>25</v>
      </c>
      <c r="AH17" s="318">
        <v>50</v>
      </c>
      <c r="AI17" s="319">
        <v>22</v>
      </c>
      <c r="AJ17" s="179">
        <v>1</v>
      </c>
      <c r="AK17" s="180">
        <v>2</v>
      </c>
      <c r="AL17" s="181">
        <v>25</v>
      </c>
      <c r="AM17" s="318">
        <v>50</v>
      </c>
      <c r="AN17" s="319">
        <v>22</v>
      </c>
      <c r="AO17" s="179">
        <v>1</v>
      </c>
      <c r="AP17" s="180">
        <v>2</v>
      </c>
      <c r="AQ17" s="181">
        <v>25</v>
      </c>
      <c r="AR17" s="318">
        <v>50</v>
      </c>
      <c r="AS17" s="319">
        <v>22</v>
      </c>
      <c r="AT17" s="179">
        <v>1</v>
      </c>
      <c r="AU17" s="180">
        <v>2</v>
      </c>
      <c r="AV17" s="181">
        <v>25</v>
      </c>
      <c r="AW17" s="318">
        <v>50</v>
      </c>
      <c r="AX17" s="319">
        <v>22</v>
      </c>
      <c r="AY17" s="179">
        <v>1</v>
      </c>
      <c r="AZ17" s="180">
        <v>2</v>
      </c>
      <c r="BA17" s="181">
        <v>25</v>
      </c>
      <c r="BB17" s="318">
        <v>50</v>
      </c>
      <c r="BC17" s="319">
        <v>22</v>
      </c>
      <c r="BD17" s="179">
        <v>1</v>
      </c>
      <c r="BE17" s="180">
        <v>2</v>
      </c>
      <c r="BF17" s="181">
        <v>25</v>
      </c>
      <c r="BG17" s="318">
        <v>50</v>
      </c>
      <c r="BH17" s="319">
        <v>22</v>
      </c>
      <c r="BI17" s="179">
        <v>1</v>
      </c>
      <c r="BJ17" s="180">
        <v>2</v>
      </c>
      <c r="BK17" s="181">
        <v>25</v>
      </c>
      <c r="BL17" s="318">
        <v>50</v>
      </c>
      <c r="BM17" s="319">
        <v>22</v>
      </c>
      <c r="BN17" s="179">
        <v>1</v>
      </c>
      <c r="BO17" s="180">
        <v>2</v>
      </c>
      <c r="BP17" s="181">
        <v>25</v>
      </c>
      <c r="BQ17" s="318">
        <v>50</v>
      </c>
      <c r="BR17" s="319">
        <v>22</v>
      </c>
      <c r="BS17" s="179">
        <v>1</v>
      </c>
      <c r="BT17" s="180">
        <v>2</v>
      </c>
      <c r="BU17" s="181">
        <v>25</v>
      </c>
      <c r="BV17" s="318">
        <v>50</v>
      </c>
      <c r="BW17" s="319">
        <v>22</v>
      </c>
      <c r="BX17" s="179">
        <v>1</v>
      </c>
      <c r="BY17" s="180">
        <v>2</v>
      </c>
      <c r="BZ17" s="181">
        <v>25</v>
      </c>
      <c r="CA17" s="318">
        <v>50</v>
      </c>
      <c r="CB17" s="319">
        <v>21</v>
      </c>
      <c r="CC17" s="179">
        <v>1</v>
      </c>
      <c r="CD17" s="180">
        <v>3</v>
      </c>
      <c r="CE17" s="181">
        <v>25</v>
      </c>
      <c r="CF17" s="318">
        <v>50</v>
      </c>
      <c r="CG17" s="319">
        <v>20</v>
      </c>
      <c r="CH17" s="179">
        <v>1</v>
      </c>
      <c r="CI17" s="180">
        <v>4</v>
      </c>
      <c r="CJ17" s="181">
        <v>25</v>
      </c>
      <c r="CK17" s="318">
        <v>50</v>
      </c>
      <c r="CL17" s="319">
        <v>19</v>
      </c>
      <c r="CM17" s="179">
        <v>1</v>
      </c>
      <c r="CN17" s="180">
        <v>5</v>
      </c>
      <c r="CO17" s="181">
        <v>25</v>
      </c>
      <c r="CP17" s="318">
        <v>50</v>
      </c>
      <c r="CQ17" s="319">
        <v>19</v>
      </c>
      <c r="CR17" s="179">
        <v>1</v>
      </c>
      <c r="CS17" s="180">
        <v>5</v>
      </c>
      <c r="CT17" s="181">
        <v>25</v>
      </c>
      <c r="CU17" s="318">
        <v>50</v>
      </c>
      <c r="CV17" s="319">
        <v>19</v>
      </c>
      <c r="CW17" s="179">
        <v>1</v>
      </c>
      <c r="CX17" s="180">
        <v>5</v>
      </c>
      <c r="CY17" s="181">
        <v>25</v>
      </c>
      <c r="CZ17" s="318">
        <v>50</v>
      </c>
      <c r="DA17" s="319">
        <v>19</v>
      </c>
      <c r="DB17" s="179">
        <v>1</v>
      </c>
      <c r="DC17" s="180">
        <v>5</v>
      </c>
      <c r="DD17" s="181">
        <v>25</v>
      </c>
      <c r="DE17" s="318">
        <v>50</v>
      </c>
      <c r="DF17" s="319">
        <v>19</v>
      </c>
      <c r="DG17" s="179">
        <v>1</v>
      </c>
      <c r="DH17" s="180">
        <v>5</v>
      </c>
      <c r="DI17" s="181">
        <v>25</v>
      </c>
      <c r="DJ17" s="318">
        <v>50</v>
      </c>
      <c r="DK17" s="319">
        <v>19</v>
      </c>
      <c r="DL17" s="179">
        <v>1</v>
      </c>
      <c r="DM17" s="180">
        <v>5</v>
      </c>
      <c r="DN17" s="181">
        <v>25</v>
      </c>
      <c r="DO17" s="318">
        <v>50</v>
      </c>
      <c r="DP17" s="319">
        <v>19</v>
      </c>
      <c r="DQ17" s="179">
        <v>2</v>
      </c>
      <c r="DR17" s="180">
        <v>4</v>
      </c>
      <c r="DS17" s="181">
        <v>25</v>
      </c>
      <c r="DT17" s="318">
        <v>50</v>
      </c>
      <c r="DU17" s="319">
        <v>19</v>
      </c>
      <c r="DV17" s="179">
        <v>2</v>
      </c>
      <c r="DW17" s="180">
        <v>4</v>
      </c>
      <c r="DX17" s="181">
        <v>25</v>
      </c>
      <c r="DY17" s="318">
        <v>50</v>
      </c>
      <c r="DZ17" s="319">
        <v>19</v>
      </c>
      <c r="EA17" s="179">
        <v>2</v>
      </c>
      <c r="EB17" s="180">
        <v>4</v>
      </c>
      <c r="EC17" s="181">
        <v>25</v>
      </c>
      <c r="ED17" s="318">
        <v>50</v>
      </c>
      <c r="EE17" s="319">
        <v>19</v>
      </c>
      <c r="EF17" s="179">
        <v>2</v>
      </c>
      <c r="EG17" s="180">
        <v>4</v>
      </c>
      <c r="EH17" s="181">
        <v>25</v>
      </c>
      <c r="EI17" s="318">
        <v>50</v>
      </c>
      <c r="EJ17" s="319">
        <v>19</v>
      </c>
      <c r="EK17" s="179">
        <v>2</v>
      </c>
      <c r="EL17" s="180">
        <v>4</v>
      </c>
      <c r="EM17" s="181">
        <v>25</v>
      </c>
      <c r="EN17" s="318">
        <v>50</v>
      </c>
      <c r="EO17" s="319">
        <v>19</v>
      </c>
      <c r="EP17" s="179">
        <v>2</v>
      </c>
      <c r="EQ17" s="180">
        <v>4</v>
      </c>
      <c r="ER17" s="181">
        <v>25</v>
      </c>
      <c r="ES17" s="318">
        <v>50</v>
      </c>
      <c r="ET17" s="319">
        <v>19</v>
      </c>
      <c r="EU17" s="179">
        <v>2</v>
      </c>
      <c r="EV17" s="180">
        <v>4</v>
      </c>
      <c r="EW17" s="181">
        <v>25</v>
      </c>
      <c r="EX17" s="318">
        <v>50</v>
      </c>
      <c r="EY17" s="319">
        <v>19</v>
      </c>
      <c r="EZ17" s="179">
        <v>2</v>
      </c>
      <c r="FA17" s="180">
        <v>4</v>
      </c>
      <c r="FB17" s="181">
        <v>25</v>
      </c>
      <c r="FC17" s="318">
        <v>50</v>
      </c>
      <c r="FD17" s="319">
        <v>19</v>
      </c>
      <c r="FE17" s="179">
        <v>2</v>
      </c>
      <c r="FF17" s="180">
        <v>4</v>
      </c>
      <c r="FG17" s="181">
        <v>25</v>
      </c>
      <c r="FH17" s="318">
        <v>50</v>
      </c>
      <c r="FI17" s="319">
        <v>19</v>
      </c>
      <c r="FJ17" s="179">
        <v>2</v>
      </c>
      <c r="FK17" s="180">
        <v>4</v>
      </c>
      <c r="FL17" s="181">
        <v>25</v>
      </c>
      <c r="FM17" s="318">
        <v>50</v>
      </c>
      <c r="FN17" s="319">
        <v>19</v>
      </c>
      <c r="FO17" s="179">
        <v>2</v>
      </c>
      <c r="FP17" s="180">
        <v>4</v>
      </c>
      <c r="FQ17" s="181">
        <v>25</v>
      </c>
      <c r="FR17" s="318">
        <v>50</v>
      </c>
      <c r="FS17" s="319">
        <v>19</v>
      </c>
      <c r="FT17" s="179">
        <v>2</v>
      </c>
      <c r="FU17" s="180">
        <v>4</v>
      </c>
      <c r="FV17" s="181">
        <v>25</v>
      </c>
      <c r="FW17" s="318">
        <v>50</v>
      </c>
      <c r="FX17" s="319">
        <v>19</v>
      </c>
      <c r="FY17" s="179">
        <v>2</v>
      </c>
      <c r="FZ17" s="180">
        <v>4</v>
      </c>
      <c r="GA17" s="181">
        <v>25</v>
      </c>
      <c r="GB17" s="318">
        <v>50</v>
      </c>
      <c r="GC17" s="319">
        <v>19</v>
      </c>
      <c r="GD17" s="179">
        <v>2</v>
      </c>
      <c r="GE17" s="180">
        <v>4</v>
      </c>
      <c r="GF17" s="181">
        <v>25</v>
      </c>
      <c r="GG17" s="318">
        <v>50</v>
      </c>
      <c r="GH17" s="319">
        <v>19</v>
      </c>
      <c r="GI17" s="179">
        <v>2</v>
      </c>
      <c r="GJ17" s="180">
        <v>4</v>
      </c>
      <c r="GK17" s="181">
        <v>25</v>
      </c>
      <c r="GL17" s="318">
        <v>50</v>
      </c>
      <c r="GM17" s="319">
        <v>19</v>
      </c>
      <c r="GN17" s="179">
        <v>2</v>
      </c>
      <c r="GO17" s="180">
        <v>4</v>
      </c>
      <c r="GP17" s="181">
        <v>25</v>
      </c>
      <c r="GQ17" s="318">
        <v>50</v>
      </c>
      <c r="GR17" s="319">
        <v>19</v>
      </c>
      <c r="GS17" s="179">
        <v>2</v>
      </c>
      <c r="GT17" s="180">
        <v>4</v>
      </c>
      <c r="GU17" s="181">
        <v>25</v>
      </c>
      <c r="GV17" s="318">
        <v>50</v>
      </c>
      <c r="GW17" s="319">
        <v>19</v>
      </c>
      <c r="GX17" s="179">
        <v>2</v>
      </c>
      <c r="GY17" s="180">
        <v>4</v>
      </c>
      <c r="GZ17" s="181">
        <v>25</v>
      </c>
      <c r="HA17" s="318">
        <v>50</v>
      </c>
      <c r="HB17" s="319">
        <v>19</v>
      </c>
      <c r="HC17" s="179">
        <v>2</v>
      </c>
      <c r="HD17" s="180">
        <v>4</v>
      </c>
      <c r="HE17" s="181">
        <v>25</v>
      </c>
      <c r="HF17" s="318">
        <v>50</v>
      </c>
      <c r="HG17" s="319">
        <v>16</v>
      </c>
      <c r="HH17" s="179">
        <v>2</v>
      </c>
      <c r="HI17" s="180">
        <v>7</v>
      </c>
      <c r="HJ17" s="181">
        <v>25</v>
      </c>
      <c r="HK17" s="318">
        <v>50</v>
      </c>
      <c r="HL17" s="319">
        <v>16</v>
      </c>
      <c r="HM17" s="179">
        <v>2</v>
      </c>
      <c r="HN17" s="180">
        <v>7</v>
      </c>
      <c r="HO17" s="181">
        <v>25</v>
      </c>
      <c r="HP17" s="318">
        <v>50</v>
      </c>
      <c r="HQ17" s="319">
        <v>16</v>
      </c>
      <c r="HR17" s="179">
        <v>2</v>
      </c>
      <c r="HS17" s="180">
        <v>7</v>
      </c>
      <c r="HT17" s="181">
        <v>25</v>
      </c>
      <c r="HU17" s="318">
        <v>50</v>
      </c>
      <c r="HV17" s="319">
        <v>16</v>
      </c>
      <c r="HW17" s="179">
        <v>2</v>
      </c>
      <c r="HX17" s="180">
        <v>7</v>
      </c>
      <c r="HY17" s="181">
        <v>25</v>
      </c>
      <c r="HZ17" s="318">
        <v>50</v>
      </c>
      <c r="IA17" s="319">
        <v>16</v>
      </c>
      <c r="IB17" s="179">
        <v>2</v>
      </c>
      <c r="IC17" s="180">
        <v>7</v>
      </c>
      <c r="ID17" s="181">
        <v>25</v>
      </c>
      <c r="IE17" s="318">
        <v>50</v>
      </c>
      <c r="IF17" s="319">
        <v>16</v>
      </c>
      <c r="IG17" s="179">
        <v>2</v>
      </c>
      <c r="IH17" s="180">
        <v>7</v>
      </c>
      <c r="II17" s="181">
        <v>25</v>
      </c>
      <c r="IJ17" s="318">
        <v>50</v>
      </c>
      <c r="IK17" s="319">
        <v>15</v>
      </c>
      <c r="IL17" s="179">
        <v>3</v>
      </c>
      <c r="IM17" s="180">
        <v>7</v>
      </c>
      <c r="IN17" s="181">
        <v>25</v>
      </c>
      <c r="IO17" s="318">
        <v>50</v>
      </c>
      <c r="IP17" s="319">
        <v>15</v>
      </c>
      <c r="IQ17" s="179">
        <v>3</v>
      </c>
      <c r="IR17" s="180">
        <v>7</v>
      </c>
      <c r="IS17" s="181">
        <v>25</v>
      </c>
      <c r="IT17" s="318">
        <v>50</v>
      </c>
      <c r="IU17" s="319">
        <v>15</v>
      </c>
      <c r="IV17" s="179">
        <v>3</v>
      </c>
      <c r="IW17" s="180">
        <v>7</v>
      </c>
      <c r="IX17" s="181">
        <v>25</v>
      </c>
      <c r="IY17" s="318">
        <v>50</v>
      </c>
      <c r="IZ17" s="319">
        <v>15</v>
      </c>
      <c r="JA17" s="179">
        <v>3</v>
      </c>
      <c r="JB17" s="180">
        <v>7</v>
      </c>
      <c r="JC17" s="181">
        <v>25</v>
      </c>
      <c r="JD17" s="318">
        <v>50</v>
      </c>
      <c r="JE17" s="319">
        <v>15</v>
      </c>
      <c r="JF17" s="179">
        <v>3</v>
      </c>
      <c r="JG17" s="180">
        <v>7</v>
      </c>
      <c r="JH17" s="181">
        <v>25</v>
      </c>
      <c r="JI17" s="318">
        <v>50</v>
      </c>
      <c r="JJ17" s="319">
        <v>15</v>
      </c>
      <c r="JK17" s="179">
        <v>3</v>
      </c>
      <c r="JL17" s="180">
        <v>7</v>
      </c>
      <c r="JM17" s="181">
        <v>25</v>
      </c>
      <c r="JN17" s="318">
        <v>50</v>
      </c>
      <c r="JO17" s="319">
        <v>15</v>
      </c>
      <c r="JP17" s="179">
        <v>3</v>
      </c>
      <c r="JQ17" s="180">
        <v>7</v>
      </c>
      <c r="JR17" s="181">
        <v>25</v>
      </c>
      <c r="JS17" s="318">
        <v>49</v>
      </c>
      <c r="JT17" s="319">
        <v>16</v>
      </c>
      <c r="JU17" s="179">
        <v>3</v>
      </c>
      <c r="JV17" s="180">
        <v>7</v>
      </c>
      <c r="JW17" s="181">
        <v>26</v>
      </c>
      <c r="JX17" s="318">
        <v>49</v>
      </c>
      <c r="JY17" s="319">
        <v>16</v>
      </c>
      <c r="JZ17" s="179">
        <v>3</v>
      </c>
      <c r="KA17" s="180">
        <v>7</v>
      </c>
      <c r="KB17" s="181">
        <v>26</v>
      </c>
      <c r="KC17" s="318">
        <v>49</v>
      </c>
      <c r="KD17" s="319">
        <v>16</v>
      </c>
      <c r="KE17" s="179">
        <v>3</v>
      </c>
      <c r="KF17" s="180">
        <v>7</v>
      </c>
      <c r="KG17" s="181">
        <v>26</v>
      </c>
      <c r="KH17" s="318">
        <v>49</v>
      </c>
      <c r="KI17" s="319">
        <v>16</v>
      </c>
      <c r="KJ17" s="179">
        <v>3</v>
      </c>
      <c r="KK17" s="180">
        <v>7</v>
      </c>
      <c r="KL17" s="181">
        <v>26</v>
      </c>
      <c r="KM17" s="318">
        <v>49</v>
      </c>
      <c r="KN17" s="319">
        <v>16</v>
      </c>
      <c r="KO17" s="179">
        <v>4</v>
      </c>
      <c r="KP17" s="180">
        <v>6</v>
      </c>
      <c r="KQ17" s="181">
        <v>26</v>
      </c>
      <c r="KR17" s="318">
        <v>49</v>
      </c>
      <c r="KS17" s="319">
        <v>16</v>
      </c>
      <c r="KT17" s="179">
        <v>5</v>
      </c>
      <c r="KU17" s="180">
        <v>5</v>
      </c>
      <c r="KV17" s="181">
        <v>26</v>
      </c>
      <c r="KW17" s="318">
        <v>49</v>
      </c>
      <c r="KX17" s="319">
        <v>16</v>
      </c>
      <c r="KY17" s="179">
        <v>5</v>
      </c>
      <c r="KZ17" s="180">
        <v>5</v>
      </c>
      <c r="LA17" s="181">
        <v>26</v>
      </c>
      <c r="LB17" s="318">
        <v>48</v>
      </c>
      <c r="LC17" s="319">
        <v>16</v>
      </c>
      <c r="LD17" s="179">
        <v>5</v>
      </c>
      <c r="LE17" s="180">
        <v>6</v>
      </c>
      <c r="LF17" s="181">
        <v>27</v>
      </c>
      <c r="LG17" s="318">
        <v>48</v>
      </c>
      <c r="LH17" s="319">
        <v>16</v>
      </c>
      <c r="LI17" s="179">
        <v>5</v>
      </c>
      <c r="LJ17" s="180">
        <v>6</v>
      </c>
      <c r="LK17" s="181">
        <v>27</v>
      </c>
      <c r="LL17" s="318">
        <v>48</v>
      </c>
      <c r="LM17" s="319">
        <v>16</v>
      </c>
      <c r="LN17" s="179">
        <v>5</v>
      </c>
      <c r="LO17" s="180">
        <v>6</v>
      </c>
      <c r="LP17" s="181">
        <v>27</v>
      </c>
      <c r="LQ17" s="318">
        <v>48</v>
      </c>
      <c r="LR17" s="319">
        <v>16</v>
      </c>
      <c r="LS17" s="179">
        <v>5</v>
      </c>
      <c r="LT17" s="180">
        <v>6</v>
      </c>
      <c r="LU17" s="181">
        <v>27</v>
      </c>
      <c r="LV17" s="318">
        <v>48</v>
      </c>
      <c r="LW17" s="319">
        <v>16</v>
      </c>
      <c r="LX17" s="179">
        <v>5</v>
      </c>
      <c r="LY17" s="180">
        <v>6</v>
      </c>
      <c r="LZ17" s="181">
        <v>27</v>
      </c>
      <c r="MA17" s="318">
        <v>48</v>
      </c>
      <c r="MB17" s="319">
        <v>16</v>
      </c>
      <c r="MC17" s="179">
        <v>5</v>
      </c>
      <c r="MD17" s="180">
        <v>6</v>
      </c>
      <c r="ME17" s="181">
        <v>27</v>
      </c>
      <c r="MF17" s="318">
        <v>48</v>
      </c>
      <c r="MG17" s="319">
        <v>16</v>
      </c>
      <c r="MH17" s="179">
        <v>5</v>
      </c>
      <c r="MI17" s="180">
        <v>6</v>
      </c>
      <c r="MJ17" s="181">
        <v>27</v>
      </c>
      <c r="MK17" s="318">
        <v>48</v>
      </c>
      <c r="ML17" s="319">
        <v>16</v>
      </c>
      <c r="MM17" s="179">
        <v>5</v>
      </c>
      <c r="MN17" s="180">
        <v>6</v>
      </c>
      <c r="MO17" s="181">
        <v>27</v>
      </c>
      <c r="MP17" s="318">
        <v>48</v>
      </c>
      <c r="MQ17" s="319">
        <v>16</v>
      </c>
      <c r="MR17" s="179">
        <v>5</v>
      </c>
      <c r="MS17" s="180">
        <v>6</v>
      </c>
      <c r="MT17" s="181">
        <v>27</v>
      </c>
      <c r="MU17" s="318">
        <v>48</v>
      </c>
      <c r="MV17" s="319">
        <v>16</v>
      </c>
      <c r="MW17" s="179">
        <v>5</v>
      </c>
      <c r="MX17" s="180">
        <v>6</v>
      </c>
      <c r="MY17" s="181">
        <v>27</v>
      </c>
      <c r="MZ17" s="318">
        <v>48</v>
      </c>
      <c r="NA17" s="319">
        <v>16</v>
      </c>
      <c r="NB17" s="179">
        <v>5</v>
      </c>
      <c r="NC17" s="180">
        <v>6</v>
      </c>
      <c r="ND17" s="181">
        <v>27</v>
      </c>
      <c r="NE17" s="318">
        <v>48</v>
      </c>
      <c r="NF17" s="319">
        <v>16</v>
      </c>
      <c r="NG17" s="179">
        <v>5</v>
      </c>
      <c r="NH17" s="180">
        <v>6</v>
      </c>
      <c r="NI17" s="181">
        <v>27</v>
      </c>
      <c r="NJ17" s="318">
        <v>48</v>
      </c>
      <c r="NK17" s="319">
        <v>16</v>
      </c>
      <c r="NL17" s="179">
        <v>5</v>
      </c>
      <c r="NM17" s="180">
        <v>6</v>
      </c>
      <c r="NN17" s="181">
        <v>27</v>
      </c>
      <c r="NO17" s="318">
        <v>48</v>
      </c>
      <c r="NP17" s="319">
        <v>16</v>
      </c>
      <c r="NQ17" s="179">
        <v>5</v>
      </c>
      <c r="NR17" s="180">
        <v>6</v>
      </c>
      <c r="NS17" s="181">
        <v>27</v>
      </c>
      <c r="NT17" s="318">
        <v>48</v>
      </c>
      <c r="NU17" s="319">
        <v>16</v>
      </c>
      <c r="NV17" s="179">
        <v>5</v>
      </c>
      <c r="NW17" s="180">
        <v>6</v>
      </c>
      <c r="NX17" s="181">
        <v>27</v>
      </c>
      <c r="NY17" s="318">
        <v>48</v>
      </c>
      <c r="NZ17" s="319">
        <v>16</v>
      </c>
      <c r="OA17" s="179">
        <v>4</v>
      </c>
      <c r="OB17" s="180">
        <v>7</v>
      </c>
      <c r="OC17" s="181">
        <v>27</v>
      </c>
      <c r="OD17" s="318">
        <v>48</v>
      </c>
      <c r="OE17" s="319">
        <v>16</v>
      </c>
      <c r="OF17" s="179">
        <v>4</v>
      </c>
      <c r="OG17" s="180">
        <v>7</v>
      </c>
      <c r="OH17" s="181">
        <v>27</v>
      </c>
      <c r="OI17" s="318">
        <v>48</v>
      </c>
      <c r="OJ17" s="319">
        <v>16</v>
      </c>
      <c r="OK17" s="179">
        <v>4</v>
      </c>
      <c r="OL17" s="180">
        <v>7</v>
      </c>
      <c r="OM17" s="181">
        <v>27</v>
      </c>
      <c r="ON17" s="318">
        <v>48</v>
      </c>
      <c r="OO17" s="319">
        <v>16</v>
      </c>
      <c r="OP17" s="179">
        <v>4</v>
      </c>
      <c r="OQ17" s="180">
        <v>7</v>
      </c>
      <c r="OR17" s="181">
        <v>27</v>
      </c>
      <c r="OS17" s="318">
        <v>48</v>
      </c>
      <c r="OT17" s="319">
        <v>16</v>
      </c>
      <c r="OU17" s="179">
        <v>4</v>
      </c>
      <c r="OV17" s="180">
        <v>7</v>
      </c>
      <c r="OW17" s="181">
        <v>27</v>
      </c>
      <c r="OX17" s="318">
        <v>48</v>
      </c>
      <c r="OY17" s="319">
        <v>16</v>
      </c>
      <c r="OZ17" s="179">
        <v>4</v>
      </c>
      <c r="PA17" s="180">
        <v>7</v>
      </c>
      <c r="PB17" s="181">
        <v>27</v>
      </c>
      <c r="PC17" s="318">
        <v>48</v>
      </c>
      <c r="PD17" s="319">
        <v>16</v>
      </c>
      <c r="PE17" s="179">
        <v>4</v>
      </c>
      <c r="PF17" s="180">
        <v>7</v>
      </c>
      <c r="PG17" s="181">
        <v>27</v>
      </c>
      <c r="PH17" s="318">
        <v>48</v>
      </c>
      <c r="PI17" s="319">
        <v>16</v>
      </c>
      <c r="PJ17" s="179">
        <v>4</v>
      </c>
      <c r="PK17" s="180">
        <v>7</v>
      </c>
      <c r="PL17" s="181">
        <v>27</v>
      </c>
      <c r="PM17" s="318">
        <v>48</v>
      </c>
      <c r="PN17" s="319">
        <v>16</v>
      </c>
      <c r="PO17" s="179">
        <v>4</v>
      </c>
      <c r="PP17" s="180">
        <v>7</v>
      </c>
      <c r="PQ17" s="181">
        <v>27</v>
      </c>
      <c r="PR17" s="318">
        <v>47</v>
      </c>
      <c r="PS17" s="319">
        <v>17</v>
      </c>
      <c r="PT17" s="179">
        <v>4</v>
      </c>
      <c r="PU17" s="180">
        <v>7</v>
      </c>
      <c r="PV17" s="181">
        <v>28</v>
      </c>
      <c r="PW17" s="318">
        <v>46</v>
      </c>
      <c r="PX17" s="319">
        <v>17</v>
      </c>
      <c r="PY17" s="179">
        <v>5</v>
      </c>
      <c r="PZ17" s="180">
        <v>7</v>
      </c>
      <c r="QA17" s="181">
        <v>29</v>
      </c>
      <c r="QB17" s="318">
        <v>46</v>
      </c>
      <c r="QC17" s="319">
        <v>17</v>
      </c>
      <c r="QD17" s="179">
        <v>5</v>
      </c>
      <c r="QE17" s="180">
        <v>7</v>
      </c>
      <c r="QF17" s="181">
        <v>29</v>
      </c>
      <c r="QG17" s="318">
        <v>46</v>
      </c>
      <c r="QH17" s="319">
        <v>18</v>
      </c>
      <c r="QI17" s="179">
        <v>3</v>
      </c>
      <c r="QJ17" s="180">
        <v>8</v>
      </c>
      <c r="QK17" s="181">
        <v>29</v>
      </c>
      <c r="QL17" s="318">
        <v>46</v>
      </c>
      <c r="QM17" s="319">
        <v>18</v>
      </c>
      <c r="QN17" s="179">
        <v>3</v>
      </c>
      <c r="QO17" s="180">
        <v>8</v>
      </c>
      <c r="QP17" s="181">
        <v>29</v>
      </c>
    </row>
    <row r="18" spans="1:458">
      <c r="A18" s="338"/>
      <c r="B18" s="184" t="s">
        <v>33</v>
      </c>
      <c r="C18" s="185">
        <f>SUM(C9:C17)</f>
        <v>1794</v>
      </c>
      <c r="D18" s="320">
        <f t="shared" ref="D18:BO18" si="0">SUM(D9:D17)</f>
        <v>946</v>
      </c>
      <c r="E18" s="185">
        <f t="shared" si="0"/>
        <v>737</v>
      </c>
      <c r="F18" s="185">
        <f t="shared" si="0"/>
        <v>7</v>
      </c>
      <c r="G18" s="185">
        <f t="shared" si="0"/>
        <v>104</v>
      </c>
      <c r="H18" s="185">
        <f t="shared" si="0"/>
        <v>848</v>
      </c>
      <c r="I18" s="320">
        <f t="shared" si="0"/>
        <v>946</v>
      </c>
      <c r="J18" s="185">
        <f t="shared" si="0"/>
        <v>740</v>
      </c>
      <c r="K18" s="185">
        <f t="shared" si="0"/>
        <v>4</v>
      </c>
      <c r="L18" s="185">
        <f t="shared" si="0"/>
        <v>104</v>
      </c>
      <c r="M18" s="185">
        <f t="shared" si="0"/>
        <v>848</v>
      </c>
      <c r="N18" s="320">
        <f t="shared" si="0"/>
        <v>946</v>
      </c>
      <c r="O18" s="185">
        <f t="shared" si="0"/>
        <v>741</v>
      </c>
      <c r="P18" s="185">
        <f t="shared" si="0"/>
        <v>4</v>
      </c>
      <c r="Q18" s="185">
        <f t="shared" si="0"/>
        <v>103</v>
      </c>
      <c r="R18" s="185">
        <f t="shared" si="0"/>
        <v>848</v>
      </c>
      <c r="S18" s="320">
        <f t="shared" si="0"/>
        <v>946</v>
      </c>
      <c r="T18" s="185">
        <f t="shared" si="0"/>
        <v>741</v>
      </c>
      <c r="U18" s="185">
        <f t="shared" si="0"/>
        <v>4</v>
      </c>
      <c r="V18" s="185">
        <f t="shared" si="0"/>
        <v>103</v>
      </c>
      <c r="W18" s="185">
        <f t="shared" si="0"/>
        <v>848</v>
      </c>
      <c r="X18" s="320">
        <f t="shared" si="0"/>
        <v>946</v>
      </c>
      <c r="Y18" s="185">
        <f t="shared" si="0"/>
        <v>741</v>
      </c>
      <c r="Z18" s="185">
        <f t="shared" si="0"/>
        <v>4</v>
      </c>
      <c r="AA18" s="185">
        <f t="shared" si="0"/>
        <v>103</v>
      </c>
      <c r="AB18" s="185">
        <f t="shared" si="0"/>
        <v>848</v>
      </c>
      <c r="AC18" s="320">
        <f t="shared" si="0"/>
        <v>946</v>
      </c>
      <c r="AD18" s="185">
        <f t="shared" si="0"/>
        <v>741</v>
      </c>
      <c r="AE18" s="185">
        <f t="shared" si="0"/>
        <v>4</v>
      </c>
      <c r="AF18" s="185">
        <f t="shared" si="0"/>
        <v>103</v>
      </c>
      <c r="AG18" s="185">
        <f t="shared" si="0"/>
        <v>848</v>
      </c>
      <c r="AH18" s="320">
        <f t="shared" si="0"/>
        <v>947</v>
      </c>
      <c r="AI18" s="185">
        <f t="shared" si="0"/>
        <v>740</v>
      </c>
      <c r="AJ18" s="185">
        <f t="shared" si="0"/>
        <v>4</v>
      </c>
      <c r="AK18" s="185">
        <f t="shared" si="0"/>
        <v>103</v>
      </c>
      <c r="AL18" s="185">
        <f t="shared" si="0"/>
        <v>847</v>
      </c>
      <c r="AM18" s="320">
        <f t="shared" si="0"/>
        <v>947</v>
      </c>
      <c r="AN18" s="185">
        <f t="shared" si="0"/>
        <v>740</v>
      </c>
      <c r="AO18" s="185">
        <f t="shared" si="0"/>
        <v>4</v>
      </c>
      <c r="AP18" s="185">
        <f t="shared" si="0"/>
        <v>103</v>
      </c>
      <c r="AQ18" s="185">
        <f t="shared" si="0"/>
        <v>847</v>
      </c>
      <c r="AR18" s="320">
        <f t="shared" si="0"/>
        <v>947</v>
      </c>
      <c r="AS18" s="185">
        <f t="shared" si="0"/>
        <v>740</v>
      </c>
      <c r="AT18" s="185">
        <f t="shared" si="0"/>
        <v>4</v>
      </c>
      <c r="AU18" s="185">
        <f t="shared" si="0"/>
        <v>103</v>
      </c>
      <c r="AV18" s="185">
        <f t="shared" si="0"/>
        <v>847</v>
      </c>
      <c r="AW18" s="320">
        <f t="shared" si="0"/>
        <v>947</v>
      </c>
      <c r="AX18" s="185">
        <f t="shared" si="0"/>
        <v>740</v>
      </c>
      <c r="AY18" s="185">
        <f t="shared" si="0"/>
        <v>4</v>
      </c>
      <c r="AZ18" s="185">
        <f t="shared" si="0"/>
        <v>103</v>
      </c>
      <c r="BA18" s="185">
        <f t="shared" si="0"/>
        <v>847</v>
      </c>
      <c r="BB18" s="320">
        <f t="shared" si="0"/>
        <v>947</v>
      </c>
      <c r="BC18" s="185">
        <f t="shared" si="0"/>
        <v>740</v>
      </c>
      <c r="BD18" s="185">
        <f t="shared" si="0"/>
        <v>4</v>
      </c>
      <c r="BE18" s="185">
        <f t="shared" si="0"/>
        <v>103</v>
      </c>
      <c r="BF18" s="185">
        <f t="shared" si="0"/>
        <v>847</v>
      </c>
      <c r="BG18" s="320">
        <f t="shared" si="0"/>
        <v>947</v>
      </c>
      <c r="BH18" s="185">
        <f t="shared" si="0"/>
        <v>740</v>
      </c>
      <c r="BI18" s="185">
        <f t="shared" si="0"/>
        <v>4</v>
      </c>
      <c r="BJ18" s="185">
        <f t="shared" si="0"/>
        <v>103</v>
      </c>
      <c r="BK18" s="185">
        <f t="shared" si="0"/>
        <v>847</v>
      </c>
      <c r="BL18" s="320">
        <f t="shared" si="0"/>
        <v>947</v>
      </c>
      <c r="BM18" s="185">
        <f t="shared" si="0"/>
        <v>740</v>
      </c>
      <c r="BN18" s="185">
        <f t="shared" si="0"/>
        <v>4</v>
      </c>
      <c r="BO18" s="185">
        <f t="shared" si="0"/>
        <v>103</v>
      </c>
      <c r="BP18" s="185">
        <f t="shared" ref="BP18:EA18" si="1">SUM(BP9:BP17)</f>
        <v>847</v>
      </c>
      <c r="BQ18" s="320">
        <f t="shared" si="1"/>
        <v>947</v>
      </c>
      <c r="BR18" s="185">
        <f t="shared" si="1"/>
        <v>740</v>
      </c>
      <c r="BS18" s="185">
        <f t="shared" si="1"/>
        <v>4</v>
      </c>
      <c r="BT18" s="185">
        <f t="shared" si="1"/>
        <v>103</v>
      </c>
      <c r="BU18" s="185">
        <f t="shared" si="1"/>
        <v>847</v>
      </c>
      <c r="BV18" s="320">
        <f t="shared" si="1"/>
        <v>947</v>
      </c>
      <c r="BW18" s="185">
        <f t="shared" si="1"/>
        <v>740</v>
      </c>
      <c r="BX18" s="185">
        <f t="shared" si="1"/>
        <v>4</v>
      </c>
      <c r="BY18" s="185">
        <f t="shared" si="1"/>
        <v>103</v>
      </c>
      <c r="BZ18" s="185">
        <f t="shared" si="1"/>
        <v>847</v>
      </c>
      <c r="CA18" s="320">
        <f t="shared" si="1"/>
        <v>947</v>
      </c>
      <c r="CB18" s="185">
        <f t="shared" si="1"/>
        <v>725</v>
      </c>
      <c r="CC18" s="185">
        <f t="shared" si="1"/>
        <v>4</v>
      </c>
      <c r="CD18" s="185">
        <f t="shared" si="1"/>
        <v>118</v>
      </c>
      <c r="CE18" s="185">
        <f t="shared" si="1"/>
        <v>847</v>
      </c>
      <c r="CF18" s="320">
        <f t="shared" si="1"/>
        <v>947</v>
      </c>
      <c r="CG18" s="185">
        <f t="shared" si="1"/>
        <v>694</v>
      </c>
      <c r="CH18" s="185">
        <f t="shared" si="1"/>
        <v>5</v>
      </c>
      <c r="CI18" s="185">
        <f t="shared" si="1"/>
        <v>148</v>
      </c>
      <c r="CJ18" s="185">
        <f t="shared" si="1"/>
        <v>847</v>
      </c>
      <c r="CK18" s="320">
        <f t="shared" si="1"/>
        <v>947</v>
      </c>
      <c r="CL18" s="185">
        <f t="shared" si="1"/>
        <v>678</v>
      </c>
      <c r="CM18" s="185">
        <f t="shared" si="1"/>
        <v>5</v>
      </c>
      <c r="CN18" s="185">
        <f t="shared" si="1"/>
        <v>164</v>
      </c>
      <c r="CO18" s="185">
        <f t="shared" si="1"/>
        <v>847</v>
      </c>
      <c r="CP18" s="320">
        <f t="shared" si="1"/>
        <v>947</v>
      </c>
      <c r="CQ18" s="185">
        <f t="shared" si="1"/>
        <v>678</v>
      </c>
      <c r="CR18" s="185">
        <f t="shared" si="1"/>
        <v>5</v>
      </c>
      <c r="CS18" s="185">
        <f t="shared" si="1"/>
        <v>164</v>
      </c>
      <c r="CT18" s="185">
        <f t="shared" si="1"/>
        <v>847</v>
      </c>
      <c r="CU18" s="320">
        <f t="shared" si="1"/>
        <v>947</v>
      </c>
      <c r="CV18" s="185">
        <f t="shared" si="1"/>
        <v>678</v>
      </c>
      <c r="CW18" s="185">
        <f t="shared" si="1"/>
        <v>5</v>
      </c>
      <c r="CX18" s="185">
        <f t="shared" si="1"/>
        <v>164</v>
      </c>
      <c r="CY18" s="185">
        <f t="shared" si="1"/>
        <v>847</v>
      </c>
      <c r="CZ18" s="320">
        <f t="shared" si="1"/>
        <v>947</v>
      </c>
      <c r="DA18" s="185">
        <f t="shared" si="1"/>
        <v>678</v>
      </c>
      <c r="DB18" s="185">
        <f t="shared" si="1"/>
        <v>5</v>
      </c>
      <c r="DC18" s="185">
        <f t="shared" si="1"/>
        <v>164</v>
      </c>
      <c r="DD18" s="185">
        <f t="shared" si="1"/>
        <v>847</v>
      </c>
      <c r="DE18" s="320">
        <f t="shared" si="1"/>
        <v>947</v>
      </c>
      <c r="DF18" s="185">
        <f t="shared" si="1"/>
        <v>678</v>
      </c>
      <c r="DG18" s="185">
        <f t="shared" si="1"/>
        <v>5</v>
      </c>
      <c r="DH18" s="185">
        <f t="shared" si="1"/>
        <v>164</v>
      </c>
      <c r="DI18" s="185">
        <f t="shared" si="1"/>
        <v>847</v>
      </c>
      <c r="DJ18" s="320">
        <f t="shared" si="1"/>
        <v>947</v>
      </c>
      <c r="DK18" s="185">
        <f t="shared" si="1"/>
        <v>678</v>
      </c>
      <c r="DL18" s="185">
        <f t="shared" si="1"/>
        <v>5</v>
      </c>
      <c r="DM18" s="185">
        <f t="shared" si="1"/>
        <v>164</v>
      </c>
      <c r="DN18" s="185">
        <f t="shared" si="1"/>
        <v>847</v>
      </c>
      <c r="DO18" s="320">
        <f t="shared" si="1"/>
        <v>947</v>
      </c>
      <c r="DP18" s="185">
        <f t="shared" si="1"/>
        <v>678</v>
      </c>
      <c r="DQ18" s="185">
        <f t="shared" si="1"/>
        <v>6</v>
      </c>
      <c r="DR18" s="185">
        <f t="shared" si="1"/>
        <v>163</v>
      </c>
      <c r="DS18" s="185">
        <f t="shared" si="1"/>
        <v>847</v>
      </c>
      <c r="DT18" s="320">
        <f t="shared" si="1"/>
        <v>947</v>
      </c>
      <c r="DU18" s="185">
        <f t="shared" si="1"/>
        <v>678</v>
      </c>
      <c r="DV18" s="185">
        <f t="shared" si="1"/>
        <v>6</v>
      </c>
      <c r="DW18" s="185">
        <f t="shared" si="1"/>
        <v>163</v>
      </c>
      <c r="DX18" s="185">
        <f t="shared" si="1"/>
        <v>847</v>
      </c>
      <c r="DY18" s="320">
        <f t="shared" si="1"/>
        <v>947</v>
      </c>
      <c r="DZ18" s="185">
        <f t="shared" si="1"/>
        <v>678</v>
      </c>
      <c r="EA18" s="185">
        <f t="shared" si="1"/>
        <v>6</v>
      </c>
      <c r="EB18" s="185">
        <f t="shared" ref="EB18:GM18" si="2">SUM(EB9:EB17)</f>
        <v>163</v>
      </c>
      <c r="EC18" s="185">
        <f t="shared" si="2"/>
        <v>847</v>
      </c>
      <c r="ED18" s="320">
        <f t="shared" si="2"/>
        <v>947</v>
      </c>
      <c r="EE18" s="185">
        <f t="shared" si="2"/>
        <v>678</v>
      </c>
      <c r="EF18" s="185">
        <f t="shared" si="2"/>
        <v>6</v>
      </c>
      <c r="EG18" s="185">
        <f t="shared" si="2"/>
        <v>163</v>
      </c>
      <c r="EH18" s="185">
        <f t="shared" si="2"/>
        <v>847</v>
      </c>
      <c r="EI18" s="320">
        <f t="shared" si="2"/>
        <v>947</v>
      </c>
      <c r="EJ18" s="185">
        <f t="shared" si="2"/>
        <v>674</v>
      </c>
      <c r="EK18" s="185">
        <f t="shared" si="2"/>
        <v>6</v>
      </c>
      <c r="EL18" s="185">
        <f t="shared" si="2"/>
        <v>167</v>
      </c>
      <c r="EM18" s="185">
        <f t="shared" si="2"/>
        <v>847</v>
      </c>
      <c r="EN18" s="320">
        <f t="shared" si="2"/>
        <v>947</v>
      </c>
      <c r="EO18" s="185">
        <f t="shared" si="2"/>
        <v>673</v>
      </c>
      <c r="EP18" s="185">
        <f t="shared" si="2"/>
        <v>6</v>
      </c>
      <c r="EQ18" s="185">
        <f t="shared" si="2"/>
        <v>168</v>
      </c>
      <c r="ER18" s="185">
        <f t="shared" si="2"/>
        <v>847</v>
      </c>
      <c r="ES18" s="320">
        <f t="shared" si="2"/>
        <v>947</v>
      </c>
      <c r="ET18" s="185">
        <f t="shared" si="2"/>
        <v>670</v>
      </c>
      <c r="EU18" s="185">
        <f t="shared" si="2"/>
        <v>6</v>
      </c>
      <c r="EV18" s="185">
        <f t="shared" si="2"/>
        <v>171</v>
      </c>
      <c r="EW18" s="185">
        <f t="shared" si="2"/>
        <v>847</v>
      </c>
      <c r="EX18" s="320">
        <f t="shared" si="2"/>
        <v>947</v>
      </c>
      <c r="EY18" s="185">
        <f t="shared" si="2"/>
        <v>670</v>
      </c>
      <c r="EZ18" s="185">
        <f t="shared" si="2"/>
        <v>6</v>
      </c>
      <c r="FA18" s="185">
        <f t="shared" si="2"/>
        <v>171</v>
      </c>
      <c r="FB18" s="185">
        <f t="shared" si="2"/>
        <v>847</v>
      </c>
      <c r="FC18" s="320">
        <f t="shared" si="2"/>
        <v>947</v>
      </c>
      <c r="FD18" s="185">
        <f t="shared" si="2"/>
        <v>670</v>
      </c>
      <c r="FE18" s="185">
        <f t="shared" si="2"/>
        <v>6</v>
      </c>
      <c r="FF18" s="185">
        <f t="shared" si="2"/>
        <v>171</v>
      </c>
      <c r="FG18" s="185">
        <f t="shared" si="2"/>
        <v>847</v>
      </c>
      <c r="FH18" s="320">
        <f t="shared" si="2"/>
        <v>947</v>
      </c>
      <c r="FI18" s="185">
        <f t="shared" si="2"/>
        <v>670</v>
      </c>
      <c r="FJ18" s="185">
        <f t="shared" si="2"/>
        <v>6</v>
      </c>
      <c r="FK18" s="185">
        <f t="shared" si="2"/>
        <v>171</v>
      </c>
      <c r="FL18" s="185">
        <f t="shared" si="2"/>
        <v>847</v>
      </c>
      <c r="FM18" s="320">
        <f t="shared" si="2"/>
        <v>947</v>
      </c>
      <c r="FN18" s="185">
        <f t="shared" si="2"/>
        <v>670</v>
      </c>
      <c r="FO18" s="185">
        <f t="shared" si="2"/>
        <v>6</v>
      </c>
      <c r="FP18" s="185">
        <f t="shared" si="2"/>
        <v>171</v>
      </c>
      <c r="FQ18" s="185">
        <f t="shared" si="2"/>
        <v>847</v>
      </c>
      <c r="FR18" s="320">
        <f t="shared" si="2"/>
        <v>947</v>
      </c>
      <c r="FS18" s="185">
        <f t="shared" si="2"/>
        <v>663</v>
      </c>
      <c r="FT18" s="185">
        <f t="shared" si="2"/>
        <v>6</v>
      </c>
      <c r="FU18" s="185">
        <f t="shared" si="2"/>
        <v>178</v>
      </c>
      <c r="FV18" s="185">
        <f t="shared" si="2"/>
        <v>847</v>
      </c>
      <c r="FW18" s="320">
        <f t="shared" si="2"/>
        <v>947</v>
      </c>
      <c r="FX18" s="185">
        <f t="shared" si="2"/>
        <v>663</v>
      </c>
      <c r="FY18" s="185">
        <f t="shared" si="2"/>
        <v>6</v>
      </c>
      <c r="FZ18" s="185">
        <f t="shared" si="2"/>
        <v>178</v>
      </c>
      <c r="GA18" s="185">
        <f t="shared" si="2"/>
        <v>847</v>
      </c>
      <c r="GB18" s="320">
        <f t="shared" si="2"/>
        <v>947</v>
      </c>
      <c r="GC18" s="185">
        <f t="shared" si="2"/>
        <v>663</v>
      </c>
      <c r="GD18" s="185">
        <f t="shared" si="2"/>
        <v>6</v>
      </c>
      <c r="GE18" s="185">
        <f t="shared" si="2"/>
        <v>178</v>
      </c>
      <c r="GF18" s="185">
        <f t="shared" si="2"/>
        <v>847</v>
      </c>
      <c r="GG18" s="320">
        <f t="shared" si="2"/>
        <v>947</v>
      </c>
      <c r="GH18" s="185">
        <f t="shared" si="2"/>
        <v>663</v>
      </c>
      <c r="GI18" s="185">
        <f t="shared" si="2"/>
        <v>5</v>
      </c>
      <c r="GJ18" s="185">
        <f t="shared" si="2"/>
        <v>179</v>
      </c>
      <c r="GK18" s="185">
        <f t="shared" si="2"/>
        <v>847</v>
      </c>
      <c r="GL18" s="320">
        <f t="shared" si="2"/>
        <v>947</v>
      </c>
      <c r="GM18" s="185">
        <f t="shared" si="2"/>
        <v>663</v>
      </c>
      <c r="GN18" s="185">
        <f t="shared" ref="GN18:IY18" si="3">SUM(GN9:GN17)</f>
        <v>5</v>
      </c>
      <c r="GO18" s="185">
        <f t="shared" si="3"/>
        <v>179</v>
      </c>
      <c r="GP18" s="185">
        <f t="shared" si="3"/>
        <v>847</v>
      </c>
      <c r="GQ18" s="320">
        <f t="shared" si="3"/>
        <v>913</v>
      </c>
      <c r="GR18" s="185">
        <f t="shared" si="3"/>
        <v>697</v>
      </c>
      <c r="GS18" s="185">
        <f t="shared" si="3"/>
        <v>5</v>
      </c>
      <c r="GT18" s="185">
        <f t="shared" si="3"/>
        <v>179</v>
      </c>
      <c r="GU18" s="185">
        <f t="shared" si="3"/>
        <v>881</v>
      </c>
      <c r="GV18" s="320">
        <f t="shared" si="3"/>
        <v>913</v>
      </c>
      <c r="GW18" s="185">
        <f t="shared" si="3"/>
        <v>692</v>
      </c>
      <c r="GX18" s="185">
        <f t="shared" si="3"/>
        <v>5</v>
      </c>
      <c r="GY18" s="185">
        <f t="shared" si="3"/>
        <v>184</v>
      </c>
      <c r="GZ18" s="185">
        <f t="shared" si="3"/>
        <v>881</v>
      </c>
      <c r="HA18" s="320">
        <f t="shared" si="3"/>
        <v>913</v>
      </c>
      <c r="HB18" s="185">
        <f t="shared" si="3"/>
        <v>692</v>
      </c>
      <c r="HC18" s="185">
        <f t="shared" si="3"/>
        <v>5</v>
      </c>
      <c r="HD18" s="185">
        <f t="shared" si="3"/>
        <v>184</v>
      </c>
      <c r="HE18" s="185">
        <f t="shared" si="3"/>
        <v>881</v>
      </c>
      <c r="HF18" s="320">
        <f t="shared" si="3"/>
        <v>913</v>
      </c>
      <c r="HG18" s="185">
        <f t="shared" si="3"/>
        <v>674</v>
      </c>
      <c r="HH18" s="185">
        <f t="shared" si="3"/>
        <v>5</v>
      </c>
      <c r="HI18" s="185">
        <f t="shared" si="3"/>
        <v>202</v>
      </c>
      <c r="HJ18" s="185">
        <f t="shared" si="3"/>
        <v>881</v>
      </c>
      <c r="HK18" s="320">
        <f t="shared" si="3"/>
        <v>913</v>
      </c>
      <c r="HL18" s="185">
        <f t="shared" si="3"/>
        <v>674</v>
      </c>
      <c r="HM18" s="185">
        <f t="shared" si="3"/>
        <v>5</v>
      </c>
      <c r="HN18" s="185">
        <f t="shared" si="3"/>
        <v>202</v>
      </c>
      <c r="HO18" s="185">
        <f t="shared" si="3"/>
        <v>881</v>
      </c>
      <c r="HP18" s="320">
        <f t="shared" si="3"/>
        <v>913</v>
      </c>
      <c r="HQ18" s="185">
        <f t="shared" si="3"/>
        <v>674</v>
      </c>
      <c r="HR18" s="185">
        <f t="shared" si="3"/>
        <v>5</v>
      </c>
      <c r="HS18" s="185">
        <f t="shared" si="3"/>
        <v>202</v>
      </c>
      <c r="HT18" s="185">
        <f t="shared" si="3"/>
        <v>881</v>
      </c>
      <c r="HU18" s="320">
        <f t="shared" si="3"/>
        <v>913</v>
      </c>
      <c r="HV18" s="185">
        <f t="shared" si="3"/>
        <v>672</v>
      </c>
      <c r="HW18" s="185">
        <f t="shared" si="3"/>
        <v>5</v>
      </c>
      <c r="HX18" s="185">
        <f t="shared" si="3"/>
        <v>204</v>
      </c>
      <c r="HY18" s="185">
        <f t="shared" si="3"/>
        <v>881</v>
      </c>
      <c r="HZ18" s="320">
        <f t="shared" si="3"/>
        <v>913</v>
      </c>
      <c r="IA18" s="185">
        <f t="shared" si="3"/>
        <v>666</v>
      </c>
      <c r="IB18" s="185">
        <f t="shared" si="3"/>
        <v>6</v>
      </c>
      <c r="IC18" s="185">
        <f t="shared" si="3"/>
        <v>209</v>
      </c>
      <c r="ID18" s="185">
        <f t="shared" si="3"/>
        <v>881</v>
      </c>
      <c r="IE18" s="320">
        <f t="shared" si="3"/>
        <v>913</v>
      </c>
      <c r="IF18" s="185">
        <f t="shared" si="3"/>
        <v>654</v>
      </c>
      <c r="IG18" s="185">
        <f t="shared" si="3"/>
        <v>6</v>
      </c>
      <c r="IH18" s="185">
        <f t="shared" si="3"/>
        <v>221</v>
      </c>
      <c r="II18" s="185">
        <f t="shared" si="3"/>
        <v>881</v>
      </c>
      <c r="IJ18" s="320">
        <f t="shared" si="3"/>
        <v>913</v>
      </c>
      <c r="IK18" s="185">
        <f t="shared" si="3"/>
        <v>647</v>
      </c>
      <c r="IL18" s="185">
        <f t="shared" si="3"/>
        <v>8</v>
      </c>
      <c r="IM18" s="185">
        <f t="shared" si="3"/>
        <v>226</v>
      </c>
      <c r="IN18" s="185">
        <f t="shared" si="3"/>
        <v>881</v>
      </c>
      <c r="IO18" s="320">
        <f t="shared" si="3"/>
        <v>913</v>
      </c>
      <c r="IP18" s="185">
        <f t="shared" si="3"/>
        <v>647</v>
      </c>
      <c r="IQ18" s="185">
        <f t="shared" si="3"/>
        <v>8</v>
      </c>
      <c r="IR18" s="185">
        <f t="shared" si="3"/>
        <v>226</v>
      </c>
      <c r="IS18" s="185">
        <f t="shared" si="3"/>
        <v>881</v>
      </c>
      <c r="IT18" s="320">
        <f t="shared" si="3"/>
        <v>913</v>
      </c>
      <c r="IU18" s="185">
        <f t="shared" si="3"/>
        <v>647</v>
      </c>
      <c r="IV18" s="185">
        <f t="shared" si="3"/>
        <v>8</v>
      </c>
      <c r="IW18" s="185">
        <f t="shared" si="3"/>
        <v>226</v>
      </c>
      <c r="IX18" s="185">
        <f t="shared" si="3"/>
        <v>881</v>
      </c>
      <c r="IY18" s="320">
        <f t="shared" si="3"/>
        <v>913</v>
      </c>
      <c r="IZ18" s="185">
        <f t="shared" ref="IZ18:LK18" si="4">SUM(IZ9:IZ17)</f>
        <v>647</v>
      </c>
      <c r="JA18" s="185">
        <f t="shared" si="4"/>
        <v>8</v>
      </c>
      <c r="JB18" s="185">
        <f t="shared" si="4"/>
        <v>226</v>
      </c>
      <c r="JC18" s="185">
        <f t="shared" si="4"/>
        <v>881</v>
      </c>
      <c r="JD18" s="320">
        <f t="shared" si="4"/>
        <v>913</v>
      </c>
      <c r="JE18" s="185">
        <f t="shared" si="4"/>
        <v>646</v>
      </c>
      <c r="JF18" s="185">
        <f t="shared" si="4"/>
        <v>8</v>
      </c>
      <c r="JG18" s="185">
        <f t="shared" si="4"/>
        <v>227</v>
      </c>
      <c r="JH18" s="185">
        <f t="shared" si="4"/>
        <v>881</v>
      </c>
      <c r="JI18" s="320">
        <f t="shared" si="4"/>
        <v>913</v>
      </c>
      <c r="JJ18" s="185">
        <f t="shared" si="4"/>
        <v>646</v>
      </c>
      <c r="JK18" s="185">
        <f t="shared" si="4"/>
        <v>8</v>
      </c>
      <c r="JL18" s="185">
        <f t="shared" si="4"/>
        <v>227</v>
      </c>
      <c r="JM18" s="185">
        <f t="shared" si="4"/>
        <v>881</v>
      </c>
      <c r="JN18" s="320">
        <f t="shared" si="4"/>
        <v>913</v>
      </c>
      <c r="JO18" s="185">
        <f t="shared" si="4"/>
        <v>646</v>
      </c>
      <c r="JP18" s="185">
        <f t="shared" si="4"/>
        <v>8</v>
      </c>
      <c r="JQ18" s="185">
        <f t="shared" si="4"/>
        <v>227</v>
      </c>
      <c r="JR18" s="185">
        <f t="shared" si="4"/>
        <v>881</v>
      </c>
      <c r="JS18" s="320">
        <f t="shared" si="4"/>
        <v>877</v>
      </c>
      <c r="JT18" s="185">
        <f t="shared" si="4"/>
        <v>682</v>
      </c>
      <c r="JU18" s="185">
        <f t="shared" si="4"/>
        <v>8</v>
      </c>
      <c r="JV18" s="185">
        <f t="shared" si="4"/>
        <v>227</v>
      </c>
      <c r="JW18" s="185">
        <f t="shared" si="4"/>
        <v>917</v>
      </c>
      <c r="JX18" s="320">
        <f t="shared" si="4"/>
        <v>877</v>
      </c>
      <c r="JY18" s="185">
        <f t="shared" si="4"/>
        <v>682</v>
      </c>
      <c r="JZ18" s="185">
        <f t="shared" si="4"/>
        <v>8</v>
      </c>
      <c r="KA18" s="185">
        <f t="shared" si="4"/>
        <v>227</v>
      </c>
      <c r="KB18" s="185">
        <f t="shared" si="4"/>
        <v>917</v>
      </c>
      <c r="KC18" s="320">
        <f t="shared" si="4"/>
        <v>867</v>
      </c>
      <c r="KD18" s="185">
        <f t="shared" si="4"/>
        <v>692</v>
      </c>
      <c r="KE18" s="185">
        <f t="shared" si="4"/>
        <v>8</v>
      </c>
      <c r="KF18" s="185">
        <f t="shared" si="4"/>
        <v>227</v>
      </c>
      <c r="KG18" s="185">
        <f t="shared" si="4"/>
        <v>927</v>
      </c>
      <c r="KH18" s="320">
        <f t="shared" si="4"/>
        <v>867</v>
      </c>
      <c r="KI18" s="185">
        <f t="shared" si="4"/>
        <v>692</v>
      </c>
      <c r="KJ18" s="185">
        <f t="shared" si="4"/>
        <v>8</v>
      </c>
      <c r="KK18" s="185">
        <f t="shared" si="4"/>
        <v>227</v>
      </c>
      <c r="KL18" s="185">
        <f t="shared" si="4"/>
        <v>927</v>
      </c>
      <c r="KM18" s="320">
        <f t="shared" si="4"/>
        <v>867</v>
      </c>
      <c r="KN18" s="185">
        <f t="shared" si="4"/>
        <v>692</v>
      </c>
      <c r="KO18" s="185">
        <f t="shared" si="4"/>
        <v>9</v>
      </c>
      <c r="KP18" s="185">
        <f t="shared" si="4"/>
        <v>226</v>
      </c>
      <c r="KQ18" s="185">
        <f t="shared" si="4"/>
        <v>927</v>
      </c>
      <c r="KR18" s="320">
        <f t="shared" si="4"/>
        <v>867</v>
      </c>
      <c r="KS18" s="185">
        <f t="shared" si="4"/>
        <v>690</v>
      </c>
      <c r="KT18" s="185">
        <f t="shared" si="4"/>
        <v>10</v>
      </c>
      <c r="KU18" s="185">
        <f t="shared" si="4"/>
        <v>227</v>
      </c>
      <c r="KV18" s="185">
        <f t="shared" si="4"/>
        <v>927</v>
      </c>
      <c r="KW18" s="320">
        <f t="shared" si="4"/>
        <v>867</v>
      </c>
      <c r="KX18" s="185">
        <f t="shared" si="4"/>
        <v>690</v>
      </c>
      <c r="KY18" s="185">
        <f t="shared" si="4"/>
        <v>10</v>
      </c>
      <c r="KZ18" s="185">
        <f t="shared" si="4"/>
        <v>227</v>
      </c>
      <c r="LA18" s="185">
        <f t="shared" si="4"/>
        <v>927</v>
      </c>
      <c r="LB18" s="320">
        <f t="shared" si="4"/>
        <v>866</v>
      </c>
      <c r="LC18" s="185">
        <f t="shared" si="4"/>
        <v>689</v>
      </c>
      <c r="LD18" s="185">
        <f t="shared" si="4"/>
        <v>10</v>
      </c>
      <c r="LE18" s="185">
        <f t="shared" si="4"/>
        <v>229</v>
      </c>
      <c r="LF18" s="185">
        <f t="shared" si="4"/>
        <v>928</v>
      </c>
      <c r="LG18" s="320">
        <f t="shared" si="4"/>
        <v>866</v>
      </c>
      <c r="LH18" s="185">
        <f t="shared" si="4"/>
        <v>689</v>
      </c>
      <c r="LI18" s="185">
        <f t="shared" si="4"/>
        <v>10</v>
      </c>
      <c r="LJ18" s="185">
        <f t="shared" si="4"/>
        <v>229</v>
      </c>
      <c r="LK18" s="185">
        <f t="shared" si="4"/>
        <v>928</v>
      </c>
      <c r="LL18" s="320">
        <f t="shared" ref="LL18:NW18" si="5">SUM(LL9:LL17)</f>
        <v>866</v>
      </c>
      <c r="LM18" s="185">
        <f t="shared" si="5"/>
        <v>689</v>
      </c>
      <c r="LN18" s="185">
        <f t="shared" si="5"/>
        <v>10</v>
      </c>
      <c r="LO18" s="185">
        <f t="shared" si="5"/>
        <v>229</v>
      </c>
      <c r="LP18" s="185">
        <f t="shared" si="5"/>
        <v>928</v>
      </c>
      <c r="LQ18" s="320">
        <f t="shared" si="5"/>
        <v>866</v>
      </c>
      <c r="LR18" s="185">
        <f t="shared" si="5"/>
        <v>688</v>
      </c>
      <c r="LS18" s="185">
        <f t="shared" si="5"/>
        <v>10</v>
      </c>
      <c r="LT18" s="185">
        <f t="shared" si="5"/>
        <v>230</v>
      </c>
      <c r="LU18" s="185">
        <f t="shared" si="5"/>
        <v>928</v>
      </c>
      <c r="LV18" s="320">
        <f t="shared" si="5"/>
        <v>866</v>
      </c>
      <c r="LW18" s="185">
        <f t="shared" si="5"/>
        <v>688</v>
      </c>
      <c r="LX18" s="185">
        <f t="shared" si="5"/>
        <v>10</v>
      </c>
      <c r="LY18" s="185">
        <f t="shared" si="5"/>
        <v>230</v>
      </c>
      <c r="LZ18" s="185">
        <f t="shared" si="5"/>
        <v>928</v>
      </c>
      <c r="MA18" s="320">
        <f t="shared" si="5"/>
        <v>842</v>
      </c>
      <c r="MB18" s="185">
        <f t="shared" si="5"/>
        <v>711</v>
      </c>
      <c r="MC18" s="185">
        <f t="shared" si="5"/>
        <v>11</v>
      </c>
      <c r="MD18" s="185">
        <f t="shared" si="5"/>
        <v>230</v>
      </c>
      <c r="ME18" s="185">
        <f t="shared" si="5"/>
        <v>952</v>
      </c>
      <c r="MF18" s="320">
        <f t="shared" si="5"/>
        <v>842</v>
      </c>
      <c r="MG18" s="185">
        <f t="shared" si="5"/>
        <v>711</v>
      </c>
      <c r="MH18" s="185">
        <f t="shared" si="5"/>
        <v>11</v>
      </c>
      <c r="MI18" s="185">
        <f t="shared" si="5"/>
        <v>230</v>
      </c>
      <c r="MJ18" s="185">
        <f t="shared" si="5"/>
        <v>952</v>
      </c>
      <c r="MK18" s="320">
        <f t="shared" si="5"/>
        <v>842</v>
      </c>
      <c r="ML18" s="185">
        <f t="shared" si="5"/>
        <v>711</v>
      </c>
      <c r="MM18" s="185">
        <f t="shared" si="5"/>
        <v>10</v>
      </c>
      <c r="MN18" s="185">
        <f t="shared" si="5"/>
        <v>231</v>
      </c>
      <c r="MO18" s="185">
        <f t="shared" si="5"/>
        <v>952</v>
      </c>
      <c r="MP18" s="320">
        <f t="shared" si="5"/>
        <v>842</v>
      </c>
      <c r="MQ18" s="185">
        <f t="shared" si="5"/>
        <v>711</v>
      </c>
      <c r="MR18" s="185">
        <f t="shared" si="5"/>
        <v>10</v>
      </c>
      <c r="MS18" s="185">
        <f t="shared" si="5"/>
        <v>231</v>
      </c>
      <c r="MT18" s="185">
        <f t="shared" si="5"/>
        <v>952</v>
      </c>
      <c r="MU18" s="320">
        <f t="shared" si="5"/>
        <v>842</v>
      </c>
      <c r="MV18" s="185">
        <f t="shared" si="5"/>
        <v>711</v>
      </c>
      <c r="MW18" s="185">
        <f t="shared" si="5"/>
        <v>10</v>
      </c>
      <c r="MX18" s="185">
        <f t="shared" si="5"/>
        <v>231</v>
      </c>
      <c r="MY18" s="185">
        <f t="shared" si="5"/>
        <v>952</v>
      </c>
      <c r="MZ18" s="320">
        <f t="shared" si="5"/>
        <v>842</v>
      </c>
      <c r="NA18" s="185">
        <f t="shared" si="5"/>
        <v>711</v>
      </c>
      <c r="NB18" s="185">
        <f t="shared" si="5"/>
        <v>10</v>
      </c>
      <c r="NC18" s="185">
        <f t="shared" si="5"/>
        <v>231</v>
      </c>
      <c r="ND18" s="185">
        <f t="shared" si="5"/>
        <v>952</v>
      </c>
      <c r="NE18" s="320">
        <f t="shared" si="5"/>
        <v>842</v>
      </c>
      <c r="NF18" s="185">
        <f t="shared" si="5"/>
        <v>711</v>
      </c>
      <c r="NG18" s="185">
        <f t="shared" si="5"/>
        <v>10</v>
      </c>
      <c r="NH18" s="185">
        <f t="shared" si="5"/>
        <v>231</v>
      </c>
      <c r="NI18" s="185">
        <f t="shared" si="5"/>
        <v>952</v>
      </c>
      <c r="NJ18" s="320">
        <f t="shared" si="5"/>
        <v>842</v>
      </c>
      <c r="NK18" s="185">
        <f t="shared" si="5"/>
        <v>711</v>
      </c>
      <c r="NL18" s="185">
        <f t="shared" si="5"/>
        <v>10</v>
      </c>
      <c r="NM18" s="185">
        <f t="shared" si="5"/>
        <v>231</v>
      </c>
      <c r="NN18" s="185">
        <f t="shared" si="5"/>
        <v>952</v>
      </c>
      <c r="NO18" s="320">
        <f t="shared" si="5"/>
        <v>842</v>
      </c>
      <c r="NP18" s="185">
        <f t="shared" si="5"/>
        <v>711</v>
      </c>
      <c r="NQ18" s="185">
        <f t="shared" si="5"/>
        <v>10</v>
      </c>
      <c r="NR18" s="185">
        <f t="shared" si="5"/>
        <v>231</v>
      </c>
      <c r="NS18" s="185">
        <f t="shared" si="5"/>
        <v>952</v>
      </c>
      <c r="NT18" s="320">
        <f t="shared" si="5"/>
        <v>841</v>
      </c>
      <c r="NU18" s="185">
        <f t="shared" si="5"/>
        <v>712</v>
      </c>
      <c r="NV18" s="185">
        <f t="shared" si="5"/>
        <v>10</v>
      </c>
      <c r="NW18" s="185">
        <f t="shared" si="5"/>
        <v>231</v>
      </c>
      <c r="NX18" s="185">
        <f t="shared" ref="NX18:OH18" si="6">SUM(NX9:NX17)</f>
        <v>953</v>
      </c>
      <c r="NY18" s="320">
        <f t="shared" si="6"/>
        <v>841</v>
      </c>
      <c r="NZ18" s="185">
        <f t="shared" si="6"/>
        <v>713</v>
      </c>
      <c r="OA18" s="185">
        <f t="shared" si="6"/>
        <v>9</v>
      </c>
      <c r="OB18" s="185">
        <f t="shared" si="6"/>
        <v>231</v>
      </c>
      <c r="OC18" s="185">
        <f t="shared" si="6"/>
        <v>953</v>
      </c>
      <c r="OD18" s="320">
        <f t="shared" si="6"/>
        <v>841</v>
      </c>
      <c r="OE18" s="185">
        <f t="shared" si="6"/>
        <v>713</v>
      </c>
      <c r="OF18" s="185">
        <f t="shared" si="6"/>
        <v>9</v>
      </c>
      <c r="OG18" s="185">
        <f t="shared" si="6"/>
        <v>231</v>
      </c>
      <c r="OH18" s="185">
        <f t="shared" si="6"/>
        <v>953</v>
      </c>
      <c r="OI18" s="320">
        <f t="shared" ref="OI18:QP18" si="7">SUM(OI9:OI17)</f>
        <v>835</v>
      </c>
      <c r="OJ18" s="185">
        <f t="shared" si="7"/>
        <v>719</v>
      </c>
      <c r="OK18" s="185">
        <f t="shared" si="7"/>
        <v>9</v>
      </c>
      <c r="OL18" s="185">
        <f t="shared" si="7"/>
        <v>231</v>
      </c>
      <c r="OM18" s="185">
        <f t="shared" si="7"/>
        <v>959</v>
      </c>
      <c r="ON18" s="320">
        <f t="shared" si="7"/>
        <v>835</v>
      </c>
      <c r="OO18" s="185">
        <f t="shared" si="7"/>
        <v>719</v>
      </c>
      <c r="OP18" s="185">
        <f t="shared" si="7"/>
        <v>9</v>
      </c>
      <c r="OQ18" s="185">
        <f t="shared" si="7"/>
        <v>231</v>
      </c>
      <c r="OR18" s="185">
        <f t="shared" si="7"/>
        <v>959</v>
      </c>
      <c r="OS18" s="320">
        <f t="shared" si="7"/>
        <v>835</v>
      </c>
      <c r="OT18" s="185">
        <f t="shared" si="7"/>
        <v>719</v>
      </c>
      <c r="OU18" s="185">
        <f t="shared" si="7"/>
        <v>9</v>
      </c>
      <c r="OV18" s="185">
        <f t="shared" si="7"/>
        <v>231</v>
      </c>
      <c r="OW18" s="185">
        <f t="shared" si="7"/>
        <v>959</v>
      </c>
      <c r="OX18" s="320">
        <f t="shared" si="7"/>
        <v>835</v>
      </c>
      <c r="OY18" s="185">
        <f t="shared" si="7"/>
        <v>719</v>
      </c>
      <c r="OZ18" s="185">
        <f t="shared" si="7"/>
        <v>9</v>
      </c>
      <c r="PA18" s="185">
        <f t="shared" si="7"/>
        <v>231</v>
      </c>
      <c r="PB18" s="185">
        <f t="shared" si="7"/>
        <v>959</v>
      </c>
      <c r="PC18" s="320">
        <f t="shared" si="7"/>
        <v>835</v>
      </c>
      <c r="PD18" s="185">
        <f t="shared" si="7"/>
        <v>719</v>
      </c>
      <c r="PE18" s="185">
        <f t="shared" si="7"/>
        <v>9</v>
      </c>
      <c r="PF18" s="185">
        <f t="shared" si="7"/>
        <v>231</v>
      </c>
      <c r="PG18" s="185">
        <f t="shared" si="7"/>
        <v>959</v>
      </c>
      <c r="PH18" s="320">
        <f t="shared" si="7"/>
        <v>835</v>
      </c>
      <c r="PI18" s="185">
        <f t="shared" si="7"/>
        <v>719</v>
      </c>
      <c r="PJ18" s="185">
        <f t="shared" si="7"/>
        <v>9</v>
      </c>
      <c r="PK18" s="185">
        <f t="shared" si="7"/>
        <v>231</v>
      </c>
      <c r="PL18" s="185">
        <f t="shared" si="7"/>
        <v>959</v>
      </c>
      <c r="PM18" s="320">
        <f t="shared" si="7"/>
        <v>835</v>
      </c>
      <c r="PN18" s="185">
        <f t="shared" si="7"/>
        <v>719</v>
      </c>
      <c r="PO18" s="185">
        <f t="shared" si="7"/>
        <v>9</v>
      </c>
      <c r="PP18" s="185">
        <f t="shared" si="7"/>
        <v>231</v>
      </c>
      <c r="PQ18" s="185">
        <f t="shared" si="7"/>
        <v>959</v>
      </c>
      <c r="PR18" s="320">
        <f t="shared" si="7"/>
        <v>805</v>
      </c>
      <c r="PS18" s="185">
        <f t="shared" si="7"/>
        <v>748</v>
      </c>
      <c r="PT18" s="185">
        <f t="shared" si="7"/>
        <v>9</v>
      </c>
      <c r="PU18" s="185">
        <f t="shared" si="7"/>
        <v>232</v>
      </c>
      <c r="PV18" s="185">
        <f t="shared" si="7"/>
        <v>989</v>
      </c>
      <c r="PW18" s="320">
        <f t="shared" si="7"/>
        <v>775</v>
      </c>
      <c r="PX18" s="185">
        <f t="shared" si="7"/>
        <v>776</v>
      </c>
      <c r="PY18" s="185">
        <f t="shared" si="7"/>
        <v>10</v>
      </c>
      <c r="PZ18" s="185">
        <f t="shared" si="7"/>
        <v>233</v>
      </c>
      <c r="QA18" s="185">
        <f t="shared" si="7"/>
        <v>1019</v>
      </c>
      <c r="QB18" s="320">
        <f t="shared" si="7"/>
        <v>776</v>
      </c>
      <c r="QC18" s="185">
        <f t="shared" si="7"/>
        <v>773</v>
      </c>
      <c r="QD18" s="185">
        <f t="shared" si="7"/>
        <v>12</v>
      </c>
      <c r="QE18" s="185">
        <f t="shared" si="7"/>
        <v>233</v>
      </c>
      <c r="QF18" s="185">
        <f t="shared" si="7"/>
        <v>1018</v>
      </c>
      <c r="QG18" s="320">
        <f t="shared" si="7"/>
        <v>773</v>
      </c>
      <c r="QH18" s="185">
        <f t="shared" si="7"/>
        <v>777</v>
      </c>
      <c r="QI18" s="185">
        <f t="shared" si="7"/>
        <v>10</v>
      </c>
      <c r="QJ18" s="185">
        <f t="shared" si="7"/>
        <v>234</v>
      </c>
      <c r="QK18" s="185">
        <f t="shared" si="7"/>
        <v>1021</v>
      </c>
      <c r="QL18" s="320">
        <f t="shared" si="7"/>
        <v>773</v>
      </c>
      <c r="QM18" s="185">
        <f t="shared" si="7"/>
        <v>780</v>
      </c>
      <c r="QN18" s="185">
        <f t="shared" si="7"/>
        <v>8</v>
      </c>
      <c r="QO18" s="185">
        <f t="shared" si="7"/>
        <v>233</v>
      </c>
      <c r="QP18" s="185">
        <f t="shared" si="7"/>
        <v>1021</v>
      </c>
    </row>
    <row r="19" spans="1:458">
      <c r="A19" s="338"/>
      <c r="B19" s="186" t="s">
        <v>34</v>
      </c>
      <c r="C19" s="344">
        <v>22</v>
      </c>
      <c r="D19" s="318">
        <v>15</v>
      </c>
      <c r="E19" s="319">
        <v>5</v>
      </c>
      <c r="F19" s="179">
        <v>0</v>
      </c>
      <c r="G19" s="180">
        <v>2</v>
      </c>
      <c r="H19" s="181">
        <v>7</v>
      </c>
      <c r="I19" s="318">
        <v>15</v>
      </c>
      <c r="J19" s="319">
        <v>5</v>
      </c>
      <c r="K19" s="179">
        <v>0</v>
      </c>
      <c r="L19" s="180">
        <v>2</v>
      </c>
      <c r="M19" s="181">
        <v>7</v>
      </c>
      <c r="N19" s="318">
        <v>15</v>
      </c>
      <c r="O19" s="319">
        <v>5</v>
      </c>
      <c r="P19" s="179">
        <v>0</v>
      </c>
      <c r="Q19" s="180">
        <v>2</v>
      </c>
      <c r="R19" s="181">
        <v>7</v>
      </c>
      <c r="S19" s="318">
        <v>15</v>
      </c>
      <c r="T19" s="319">
        <v>5</v>
      </c>
      <c r="U19" s="179">
        <v>0</v>
      </c>
      <c r="V19" s="180">
        <v>2</v>
      </c>
      <c r="W19" s="181">
        <v>7</v>
      </c>
      <c r="X19" s="318">
        <v>15</v>
      </c>
      <c r="Y19" s="319">
        <v>5</v>
      </c>
      <c r="Z19" s="179">
        <v>0</v>
      </c>
      <c r="AA19" s="180">
        <v>2</v>
      </c>
      <c r="AB19" s="181">
        <v>7</v>
      </c>
      <c r="AC19" s="318">
        <v>15</v>
      </c>
      <c r="AD19" s="319">
        <v>5</v>
      </c>
      <c r="AE19" s="179">
        <v>0</v>
      </c>
      <c r="AF19" s="180">
        <v>2</v>
      </c>
      <c r="AG19" s="181">
        <v>7</v>
      </c>
      <c r="AH19" s="318">
        <v>16</v>
      </c>
      <c r="AI19" s="319">
        <v>4</v>
      </c>
      <c r="AJ19" s="179">
        <v>0</v>
      </c>
      <c r="AK19" s="180">
        <v>2</v>
      </c>
      <c r="AL19" s="181">
        <v>6</v>
      </c>
      <c r="AM19" s="318">
        <v>16</v>
      </c>
      <c r="AN19" s="319">
        <v>4</v>
      </c>
      <c r="AO19" s="179">
        <v>0</v>
      </c>
      <c r="AP19" s="180">
        <v>2</v>
      </c>
      <c r="AQ19" s="181">
        <v>6</v>
      </c>
      <c r="AR19" s="318">
        <v>16</v>
      </c>
      <c r="AS19" s="319">
        <v>4</v>
      </c>
      <c r="AT19" s="179">
        <v>0</v>
      </c>
      <c r="AU19" s="180">
        <v>2</v>
      </c>
      <c r="AV19" s="181">
        <v>6</v>
      </c>
      <c r="AW19" s="318">
        <v>16</v>
      </c>
      <c r="AX19" s="319">
        <v>4</v>
      </c>
      <c r="AY19" s="179">
        <v>0</v>
      </c>
      <c r="AZ19" s="180">
        <v>2</v>
      </c>
      <c r="BA19" s="181">
        <v>6</v>
      </c>
      <c r="BB19" s="318">
        <v>16</v>
      </c>
      <c r="BC19" s="319">
        <v>4</v>
      </c>
      <c r="BD19" s="179">
        <v>0</v>
      </c>
      <c r="BE19" s="180">
        <v>2</v>
      </c>
      <c r="BF19" s="181">
        <v>6</v>
      </c>
      <c r="BG19" s="318">
        <v>16</v>
      </c>
      <c r="BH19" s="319">
        <v>4</v>
      </c>
      <c r="BI19" s="179">
        <v>0</v>
      </c>
      <c r="BJ19" s="180">
        <v>2</v>
      </c>
      <c r="BK19" s="181">
        <v>6</v>
      </c>
      <c r="BL19" s="318">
        <v>16</v>
      </c>
      <c r="BM19" s="319">
        <v>4</v>
      </c>
      <c r="BN19" s="179">
        <v>0</v>
      </c>
      <c r="BO19" s="180">
        <v>2</v>
      </c>
      <c r="BP19" s="181">
        <v>6</v>
      </c>
      <c r="BQ19" s="318">
        <v>16</v>
      </c>
      <c r="BR19" s="319">
        <v>4</v>
      </c>
      <c r="BS19" s="179">
        <v>0</v>
      </c>
      <c r="BT19" s="180">
        <v>2</v>
      </c>
      <c r="BU19" s="181">
        <v>6</v>
      </c>
      <c r="BV19" s="318">
        <v>16</v>
      </c>
      <c r="BW19" s="319">
        <v>4</v>
      </c>
      <c r="BX19" s="179">
        <v>0</v>
      </c>
      <c r="BY19" s="180">
        <v>2</v>
      </c>
      <c r="BZ19" s="181">
        <v>6</v>
      </c>
      <c r="CA19" s="318">
        <v>16</v>
      </c>
      <c r="CB19" s="319">
        <v>4</v>
      </c>
      <c r="CC19" s="179">
        <v>0</v>
      </c>
      <c r="CD19" s="180">
        <v>2</v>
      </c>
      <c r="CE19" s="181">
        <v>6</v>
      </c>
      <c r="CF19" s="318">
        <v>16</v>
      </c>
      <c r="CG19" s="319">
        <v>4</v>
      </c>
      <c r="CH19" s="179">
        <v>0</v>
      </c>
      <c r="CI19" s="180">
        <v>2</v>
      </c>
      <c r="CJ19" s="181">
        <v>6</v>
      </c>
      <c r="CK19" s="318">
        <v>16</v>
      </c>
      <c r="CL19" s="319">
        <v>4</v>
      </c>
      <c r="CM19" s="179">
        <v>0</v>
      </c>
      <c r="CN19" s="180">
        <v>2</v>
      </c>
      <c r="CO19" s="181">
        <v>6</v>
      </c>
      <c r="CP19" s="318">
        <v>16</v>
      </c>
      <c r="CQ19" s="319">
        <v>4</v>
      </c>
      <c r="CR19" s="179">
        <v>0</v>
      </c>
      <c r="CS19" s="180">
        <v>2</v>
      </c>
      <c r="CT19" s="181">
        <v>6</v>
      </c>
      <c r="CU19" s="318">
        <v>16</v>
      </c>
      <c r="CV19" s="319">
        <v>4</v>
      </c>
      <c r="CW19" s="179">
        <v>0</v>
      </c>
      <c r="CX19" s="180">
        <v>2</v>
      </c>
      <c r="CY19" s="181">
        <v>6</v>
      </c>
      <c r="CZ19" s="318">
        <v>16</v>
      </c>
      <c r="DA19" s="319">
        <v>4</v>
      </c>
      <c r="DB19" s="179">
        <v>0</v>
      </c>
      <c r="DC19" s="180">
        <v>2</v>
      </c>
      <c r="DD19" s="181">
        <v>6</v>
      </c>
      <c r="DE19" s="318">
        <v>16</v>
      </c>
      <c r="DF19" s="319">
        <v>4</v>
      </c>
      <c r="DG19" s="179">
        <v>0</v>
      </c>
      <c r="DH19" s="180">
        <v>2</v>
      </c>
      <c r="DI19" s="181">
        <v>6</v>
      </c>
      <c r="DJ19" s="318">
        <v>16</v>
      </c>
      <c r="DK19" s="319">
        <v>4</v>
      </c>
      <c r="DL19" s="179">
        <v>0</v>
      </c>
      <c r="DM19" s="180">
        <v>2</v>
      </c>
      <c r="DN19" s="181">
        <v>6</v>
      </c>
      <c r="DO19" s="318">
        <v>16</v>
      </c>
      <c r="DP19" s="319">
        <v>4</v>
      </c>
      <c r="DQ19" s="179">
        <v>0</v>
      </c>
      <c r="DR19" s="180">
        <v>2</v>
      </c>
      <c r="DS19" s="181">
        <v>6</v>
      </c>
      <c r="DT19" s="318">
        <v>16</v>
      </c>
      <c r="DU19" s="319">
        <v>4</v>
      </c>
      <c r="DV19" s="179">
        <v>0</v>
      </c>
      <c r="DW19" s="180">
        <v>2</v>
      </c>
      <c r="DX19" s="181">
        <v>6</v>
      </c>
      <c r="DY19" s="318">
        <v>16</v>
      </c>
      <c r="DZ19" s="319">
        <v>4</v>
      </c>
      <c r="EA19" s="179">
        <v>0</v>
      </c>
      <c r="EB19" s="180">
        <v>2</v>
      </c>
      <c r="EC19" s="181">
        <v>6</v>
      </c>
      <c r="ED19" s="318">
        <v>16</v>
      </c>
      <c r="EE19" s="319">
        <v>4</v>
      </c>
      <c r="EF19" s="179">
        <v>0</v>
      </c>
      <c r="EG19" s="180">
        <v>2</v>
      </c>
      <c r="EH19" s="181">
        <v>6</v>
      </c>
      <c r="EI19" s="318">
        <v>16</v>
      </c>
      <c r="EJ19" s="319">
        <v>4</v>
      </c>
      <c r="EK19" s="179">
        <v>0</v>
      </c>
      <c r="EL19" s="180">
        <v>2</v>
      </c>
      <c r="EM19" s="181">
        <v>6</v>
      </c>
      <c r="EN19" s="318">
        <v>16</v>
      </c>
      <c r="EO19" s="319">
        <v>4</v>
      </c>
      <c r="EP19" s="179">
        <v>0</v>
      </c>
      <c r="EQ19" s="180">
        <v>2</v>
      </c>
      <c r="ER19" s="181">
        <v>6</v>
      </c>
      <c r="ES19" s="318">
        <v>16</v>
      </c>
      <c r="ET19" s="319">
        <v>4</v>
      </c>
      <c r="EU19" s="179">
        <v>0</v>
      </c>
      <c r="EV19" s="180">
        <v>2</v>
      </c>
      <c r="EW19" s="181">
        <v>6</v>
      </c>
      <c r="EX19" s="318">
        <v>16</v>
      </c>
      <c r="EY19" s="319">
        <v>4</v>
      </c>
      <c r="EZ19" s="179">
        <v>0</v>
      </c>
      <c r="FA19" s="180">
        <v>2</v>
      </c>
      <c r="FB19" s="181">
        <v>6</v>
      </c>
      <c r="FC19" s="318">
        <v>16</v>
      </c>
      <c r="FD19" s="319">
        <v>4</v>
      </c>
      <c r="FE19" s="179">
        <v>0</v>
      </c>
      <c r="FF19" s="180">
        <v>2</v>
      </c>
      <c r="FG19" s="181">
        <v>6</v>
      </c>
      <c r="FH19" s="318">
        <v>16</v>
      </c>
      <c r="FI19" s="319">
        <v>4</v>
      </c>
      <c r="FJ19" s="179">
        <v>0</v>
      </c>
      <c r="FK19" s="180">
        <v>2</v>
      </c>
      <c r="FL19" s="181">
        <v>6</v>
      </c>
      <c r="FM19" s="318">
        <v>16</v>
      </c>
      <c r="FN19" s="319">
        <v>4</v>
      </c>
      <c r="FO19" s="179">
        <v>0</v>
      </c>
      <c r="FP19" s="180">
        <v>2</v>
      </c>
      <c r="FQ19" s="181">
        <v>6</v>
      </c>
      <c r="FR19" s="318">
        <v>16</v>
      </c>
      <c r="FS19" s="319">
        <v>4</v>
      </c>
      <c r="FT19" s="179">
        <v>0</v>
      </c>
      <c r="FU19" s="180">
        <v>2</v>
      </c>
      <c r="FV19" s="181">
        <v>6</v>
      </c>
      <c r="FW19" s="318">
        <v>16</v>
      </c>
      <c r="FX19" s="319">
        <v>4</v>
      </c>
      <c r="FY19" s="179">
        <v>0</v>
      </c>
      <c r="FZ19" s="180">
        <v>2</v>
      </c>
      <c r="GA19" s="181">
        <v>6</v>
      </c>
      <c r="GB19" s="318">
        <v>16</v>
      </c>
      <c r="GC19" s="319">
        <v>4</v>
      </c>
      <c r="GD19" s="179">
        <v>0</v>
      </c>
      <c r="GE19" s="180">
        <v>2</v>
      </c>
      <c r="GF19" s="181">
        <v>6</v>
      </c>
      <c r="GG19" s="318">
        <v>16</v>
      </c>
      <c r="GH19" s="319">
        <v>4</v>
      </c>
      <c r="GI19" s="179">
        <v>0</v>
      </c>
      <c r="GJ19" s="180">
        <v>2</v>
      </c>
      <c r="GK19" s="181">
        <v>6</v>
      </c>
      <c r="GL19" s="318">
        <v>16</v>
      </c>
      <c r="GM19" s="319">
        <v>4</v>
      </c>
      <c r="GN19" s="179">
        <v>0</v>
      </c>
      <c r="GO19" s="180">
        <v>2</v>
      </c>
      <c r="GP19" s="181">
        <v>6</v>
      </c>
      <c r="GQ19" s="318">
        <v>16</v>
      </c>
      <c r="GR19" s="319">
        <v>4</v>
      </c>
      <c r="GS19" s="179">
        <v>0</v>
      </c>
      <c r="GT19" s="180">
        <v>2</v>
      </c>
      <c r="GU19" s="181">
        <v>6</v>
      </c>
      <c r="GV19" s="318">
        <v>16</v>
      </c>
      <c r="GW19" s="319">
        <v>4</v>
      </c>
      <c r="GX19" s="179">
        <v>0</v>
      </c>
      <c r="GY19" s="180">
        <v>2</v>
      </c>
      <c r="GZ19" s="181">
        <v>6</v>
      </c>
      <c r="HA19" s="318">
        <v>16</v>
      </c>
      <c r="HB19" s="319">
        <v>4</v>
      </c>
      <c r="HC19" s="179">
        <v>0</v>
      </c>
      <c r="HD19" s="180">
        <v>2</v>
      </c>
      <c r="HE19" s="181">
        <v>6</v>
      </c>
      <c r="HF19" s="318">
        <v>16</v>
      </c>
      <c r="HG19" s="319">
        <v>4</v>
      </c>
      <c r="HH19" s="179">
        <v>0</v>
      </c>
      <c r="HI19" s="180">
        <v>2</v>
      </c>
      <c r="HJ19" s="181">
        <v>6</v>
      </c>
      <c r="HK19" s="318">
        <v>16</v>
      </c>
      <c r="HL19" s="319">
        <v>4</v>
      </c>
      <c r="HM19" s="179">
        <v>0</v>
      </c>
      <c r="HN19" s="180">
        <v>2</v>
      </c>
      <c r="HO19" s="181">
        <v>6</v>
      </c>
      <c r="HP19" s="318">
        <v>16</v>
      </c>
      <c r="HQ19" s="319">
        <v>4</v>
      </c>
      <c r="HR19" s="179">
        <v>0</v>
      </c>
      <c r="HS19" s="180">
        <v>2</v>
      </c>
      <c r="HT19" s="181">
        <v>6</v>
      </c>
      <c r="HU19" s="318">
        <v>16</v>
      </c>
      <c r="HV19" s="319">
        <v>4</v>
      </c>
      <c r="HW19" s="179">
        <v>0</v>
      </c>
      <c r="HX19" s="180">
        <v>2</v>
      </c>
      <c r="HY19" s="181">
        <v>6</v>
      </c>
      <c r="HZ19" s="318">
        <v>16</v>
      </c>
      <c r="IA19" s="319">
        <v>4</v>
      </c>
      <c r="IB19" s="179">
        <v>0</v>
      </c>
      <c r="IC19" s="180">
        <v>2</v>
      </c>
      <c r="ID19" s="181">
        <v>6</v>
      </c>
      <c r="IE19" s="318">
        <v>16</v>
      </c>
      <c r="IF19" s="319">
        <v>4</v>
      </c>
      <c r="IG19" s="179">
        <v>0</v>
      </c>
      <c r="IH19" s="180">
        <v>2</v>
      </c>
      <c r="II19" s="181">
        <v>6</v>
      </c>
      <c r="IJ19" s="318">
        <v>16</v>
      </c>
      <c r="IK19" s="319">
        <v>4</v>
      </c>
      <c r="IL19" s="179">
        <v>0</v>
      </c>
      <c r="IM19" s="180">
        <v>2</v>
      </c>
      <c r="IN19" s="181">
        <v>6</v>
      </c>
      <c r="IO19" s="318">
        <v>16</v>
      </c>
      <c r="IP19" s="319">
        <v>4</v>
      </c>
      <c r="IQ19" s="179">
        <v>0</v>
      </c>
      <c r="IR19" s="180">
        <v>2</v>
      </c>
      <c r="IS19" s="181">
        <v>6</v>
      </c>
      <c r="IT19" s="318">
        <v>16</v>
      </c>
      <c r="IU19" s="319">
        <v>4</v>
      </c>
      <c r="IV19" s="179">
        <v>0</v>
      </c>
      <c r="IW19" s="180">
        <v>2</v>
      </c>
      <c r="IX19" s="181">
        <v>6</v>
      </c>
      <c r="IY19" s="318">
        <v>16</v>
      </c>
      <c r="IZ19" s="319">
        <v>4</v>
      </c>
      <c r="JA19" s="179">
        <v>0</v>
      </c>
      <c r="JB19" s="180">
        <v>2</v>
      </c>
      <c r="JC19" s="181">
        <v>6</v>
      </c>
      <c r="JD19" s="318">
        <v>16</v>
      </c>
      <c r="JE19" s="319">
        <v>4</v>
      </c>
      <c r="JF19" s="179">
        <v>0</v>
      </c>
      <c r="JG19" s="180">
        <v>2</v>
      </c>
      <c r="JH19" s="181">
        <v>6</v>
      </c>
      <c r="JI19" s="318">
        <v>16</v>
      </c>
      <c r="JJ19" s="319">
        <v>4</v>
      </c>
      <c r="JK19" s="179">
        <v>0</v>
      </c>
      <c r="JL19" s="180">
        <v>2</v>
      </c>
      <c r="JM19" s="181">
        <v>6</v>
      </c>
      <c r="JN19" s="318">
        <v>16</v>
      </c>
      <c r="JO19" s="319">
        <v>4</v>
      </c>
      <c r="JP19" s="179">
        <v>0</v>
      </c>
      <c r="JQ19" s="180">
        <v>2</v>
      </c>
      <c r="JR19" s="181">
        <v>6</v>
      </c>
      <c r="JS19" s="318">
        <v>16</v>
      </c>
      <c r="JT19" s="319">
        <v>4</v>
      </c>
      <c r="JU19" s="179">
        <v>0</v>
      </c>
      <c r="JV19" s="180">
        <v>2</v>
      </c>
      <c r="JW19" s="181">
        <v>6</v>
      </c>
      <c r="JX19" s="318">
        <v>16</v>
      </c>
      <c r="JY19" s="319">
        <v>4</v>
      </c>
      <c r="JZ19" s="179">
        <v>0</v>
      </c>
      <c r="KA19" s="180">
        <v>2</v>
      </c>
      <c r="KB19" s="181">
        <v>6</v>
      </c>
      <c r="KC19" s="318">
        <v>16</v>
      </c>
      <c r="KD19" s="319">
        <v>4</v>
      </c>
      <c r="KE19" s="179">
        <v>0</v>
      </c>
      <c r="KF19" s="180">
        <v>2</v>
      </c>
      <c r="KG19" s="181">
        <v>6</v>
      </c>
      <c r="KH19" s="318">
        <v>16</v>
      </c>
      <c r="KI19" s="319">
        <v>4</v>
      </c>
      <c r="KJ19" s="179">
        <v>0</v>
      </c>
      <c r="KK19" s="180">
        <v>2</v>
      </c>
      <c r="KL19" s="181">
        <v>6</v>
      </c>
      <c r="KM19" s="318">
        <v>16</v>
      </c>
      <c r="KN19" s="319">
        <v>4</v>
      </c>
      <c r="KO19" s="179">
        <v>0</v>
      </c>
      <c r="KP19" s="180">
        <v>2</v>
      </c>
      <c r="KQ19" s="181">
        <v>6</v>
      </c>
      <c r="KR19" s="318">
        <v>16</v>
      </c>
      <c r="KS19" s="319">
        <v>4</v>
      </c>
      <c r="KT19" s="179">
        <v>0</v>
      </c>
      <c r="KU19" s="180">
        <v>2</v>
      </c>
      <c r="KV19" s="181">
        <v>6</v>
      </c>
      <c r="KW19" s="318">
        <v>16</v>
      </c>
      <c r="KX19" s="319">
        <v>4</v>
      </c>
      <c r="KY19" s="179">
        <v>0</v>
      </c>
      <c r="KZ19" s="180">
        <v>2</v>
      </c>
      <c r="LA19" s="181">
        <v>6</v>
      </c>
      <c r="LB19" s="318">
        <v>16</v>
      </c>
      <c r="LC19" s="319">
        <v>4</v>
      </c>
      <c r="LD19" s="179">
        <v>0</v>
      </c>
      <c r="LE19" s="180">
        <v>2</v>
      </c>
      <c r="LF19" s="181">
        <v>6</v>
      </c>
      <c r="LG19" s="318">
        <v>16</v>
      </c>
      <c r="LH19" s="319">
        <v>4</v>
      </c>
      <c r="LI19" s="179">
        <v>0</v>
      </c>
      <c r="LJ19" s="180">
        <v>2</v>
      </c>
      <c r="LK19" s="181">
        <v>6</v>
      </c>
      <c r="LL19" s="318">
        <v>16</v>
      </c>
      <c r="LM19" s="319">
        <v>4</v>
      </c>
      <c r="LN19" s="179">
        <v>0</v>
      </c>
      <c r="LO19" s="180">
        <v>2</v>
      </c>
      <c r="LP19" s="181">
        <v>6</v>
      </c>
      <c r="LQ19" s="318">
        <v>16</v>
      </c>
      <c r="LR19" s="319">
        <v>4</v>
      </c>
      <c r="LS19" s="179">
        <v>0</v>
      </c>
      <c r="LT19" s="180">
        <v>2</v>
      </c>
      <c r="LU19" s="181">
        <v>6</v>
      </c>
      <c r="LV19" s="318">
        <v>16</v>
      </c>
      <c r="LW19" s="319">
        <v>4</v>
      </c>
      <c r="LX19" s="179">
        <v>0</v>
      </c>
      <c r="LY19" s="180">
        <v>2</v>
      </c>
      <c r="LZ19" s="181">
        <v>6</v>
      </c>
      <c r="MA19" s="318">
        <v>16</v>
      </c>
      <c r="MB19" s="319">
        <v>4</v>
      </c>
      <c r="MC19" s="179">
        <v>0</v>
      </c>
      <c r="MD19" s="180">
        <v>2</v>
      </c>
      <c r="ME19" s="181">
        <v>6</v>
      </c>
      <c r="MF19" s="318">
        <v>16</v>
      </c>
      <c r="MG19" s="319">
        <v>4</v>
      </c>
      <c r="MH19" s="179">
        <v>0</v>
      </c>
      <c r="MI19" s="180">
        <v>2</v>
      </c>
      <c r="MJ19" s="181">
        <v>6</v>
      </c>
      <c r="MK19" s="318">
        <v>16</v>
      </c>
      <c r="ML19" s="319">
        <v>4</v>
      </c>
      <c r="MM19" s="179">
        <v>0</v>
      </c>
      <c r="MN19" s="180">
        <v>2</v>
      </c>
      <c r="MO19" s="181">
        <v>6</v>
      </c>
      <c r="MP19" s="318">
        <v>16</v>
      </c>
      <c r="MQ19" s="319">
        <v>4</v>
      </c>
      <c r="MR19" s="179">
        <v>0</v>
      </c>
      <c r="MS19" s="180">
        <v>2</v>
      </c>
      <c r="MT19" s="181">
        <v>6</v>
      </c>
      <c r="MU19" s="318">
        <v>16</v>
      </c>
      <c r="MV19" s="319">
        <v>4</v>
      </c>
      <c r="MW19" s="179">
        <v>0</v>
      </c>
      <c r="MX19" s="180">
        <v>2</v>
      </c>
      <c r="MY19" s="181">
        <v>6</v>
      </c>
      <c r="MZ19" s="318">
        <v>16</v>
      </c>
      <c r="NA19" s="319">
        <v>4</v>
      </c>
      <c r="NB19" s="179">
        <v>0</v>
      </c>
      <c r="NC19" s="180">
        <v>2</v>
      </c>
      <c r="ND19" s="181">
        <v>6</v>
      </c>
      <c r="NE19" s="318">
        <v>16</v>
      </c>
      <c r="NF19" s="319">
        <v>4</v>
      </c>
      <c r="NG19" s="179">
        <v>0</v>
      </c>
      <c r="NH19" s="180">
        <v>2</v>
      </c>
      <c r="NI19" s="181">
        <v>6</v>
      </c>
      <c r="NJ19" s="318">
        <v>16</v>
      </c>
      <c r="NK19" s="319">
        <v>4</v>
      </c>
      <c r="NL19" s="179">
        <v>0</v>
      </c>
      <c r="NM19" s="180">
        <v>2</v>
      </c>
      <c r="NN19" s="181">
        <v>6</v>
      </c>
      <c r="NO19" s="318">
        <v>16</v>
      </c>
      <c r="NP19" s="319">
        <v>4</v>
      </c>
      <c r="NQ19" s="179">
        <v>0</v>
      </c>
      <c r="NR19" s="180">
        <v>2</v>
      </c>
      <c r="NS19" s="181">
        <v>6</v>
      </c>
      <c r="NT19" s="318">
        <v>16</v>
      </c>
      <c r="NU19" s="319">
        <v>4</v>
      </c>
      <c r="NV19" s="179">
        <v>0</v>
      </c>
      <c r="NW19" s="180">
        <v>2</v>
      </c>
      <c r="NX19" s="181">
        <v>6</v>
      </c>
      <c r="NY19" s="318">
        <v>16</v>
      </c>
      <c r="NZ19" s="319">
        <v>4</v>
      </c>
      <c r="OA19" s="179">
        <v>0</v>
      </c>
      <c r="OB19" s="180">
        <v>2</v>
      </c>
      <c r="OC19" s="181">
        <v>6</v>
      </c>
      <c r="OD19" s="318">
        <v>16</v>
      </c>
      <c r="OE19" s="319">
        <v>4</v>
      </c>
      <c r="OF19" s="179">
        <v>0</v>
      </c>
      <c r="OG19" s="180">
        <v>2</v>
      </c>
      <c r="OH19" s="181">
        <v>6</v>
      </c>
      <c r="OI19" s="318">
        <v>16</v>
      </c>
      <c r="OJ19" s="319">
        <v>4</v>
      </c>
      <c r="OK19" s="179">
        <v>0</v>
      </c>
      <c r="OL19" s="180">
        <v>2</v>
      </c>
      <c r="OM19" s="181">
        <v>6</v>
      </c>
      <c r="ON19" s="318">
        <v>16</v>
      </c>
      <c r="OO19" s="319">
        <v>4</v>
      </c>
      <c r="OP19" s="179">
        <v>0</v>
      </c>
      <c r="OQ19" s="180">
        <v>2</v>
      </c>
      <c r="OR19" s="181">
        <v>6</v>
      </c>
      <c r="OS19" s="318">
        <v>16</v>
      </c>
      <c r="OT19" s="319">
        <v>4</v>
      </c>
      <c r="OU19" s="179">
        <v>0</v>
      </c>
      <c r="OV19" s="180">
        <v>2</v>
      </c>
      <c r="OW19" s="181">
        <v>6</v>
      </c>
      <c r="OX19" s="318">
        <v>16</v>
      </c>
      <c r="OY19" s="319">
        <v>4</v>
      </c>
      <c r="OZ19" s="179">
        <v>0</v>
      </c>
      <c r="PA19" s="180">
        <v>2</v>
      </c>
      <c r="PB19" s="181">
        <v>6</v>
      </c>
      <c r="PC19" s="318">
        <v>16</v>
      </c>
      <c r="PD19" s="319">
        <v>4</v>
      </c>
      <c r="PE19" s="179">
        <v>0</v>
      </c>
      <c r="PF19" s="180">
        <v>2</v>
      </c>
      <c r="PG19" s="181">
        <v>6</v>
      </c>
      <c r="PH19" s="318">
        <v>16</v>
      </c>
      <c r="PI19" s="319">
        <v>4</v>
      </c>
      <c r="PJ19" s="179">
        <v>0</v>
      </c>
      <c r="PK19" s="180">
        <v>2</v>
      </c>
      <c r="PL19" s="181">
        <v>6</v>
      </c>
      <c r="PM19" s="318">
        <v>16</v>
      </c>
      <c r="PN19" s="319">
        <v>4</v>
      </c>
      <c r="PO19" s="179">
        <v>0</v>
      </c>
      <c r="PP19" s="180">
        <v>2</v>
      </c>
      <c r="PQ19" s="181">
        <v>6</v>
      </c>
      <c r="PR19" s="318">
        <v>16</v>
      </c>
      <c r="PS19" s="319">
        <v>4</v>
      </c>
      <c r="PT19" s="179">
        <v>0</v>
      </c>
      <c r="PU19" s="180">
        <v>2</v>
      </c>
      <c r="PV19" s="181">
        <v>6</v>
      </c>
      <c r="PW19" s="318">
        <v>16</v>
      </c>
      <c r="PX19" s="319">
        <v>4</v>
      </c>
      <c r="PY19" s="179">
        <v>0</v>
      </c>
      <c r="PZ19" s="180">
        <v>2</v>
      </c>
      <c r="QA19" s="181">
        <v>6</v>
      </c>
      <c r="QB19" s="318">
        <v>16</v>
      </c>
      <c r="QC19" s="319">
        <v>4</v>
      </c>
      <c r="QD19" s="179">
        <v>0</v>
      </c>
      <c r="QE19" s="180">
        <v>2</v>
      </c>
      <c r="QF19" s="181">
        <v>6</v>
      </c>
      <c r="QG19" s="318">
        <v>16</v>
      </c>
      <c r="QH19" s="319">
        <v>4</v>
      </c>
      <c r="QI19" s="179">
        <v>0</v>
      </c>
      <c r="QJ19" s="180">
        <v>2</v>
      </c>
      <c r="QK19" s="181">
        <v>6</v>
      </c>
      <c r="QL19" s="318">
        <v>16</v>
      </c>
      <c r="QM19" s="319">
        <v>4</v>
      </c>
      <c r="QN19" s="179">
        <v>0</v>
      </c>
      <c r="QO19" s="180">
        <v>2</v>
      </c>
      <c r="QP19" s="181">
        <v>6</v>
      </c>
    </row>
    <row r="20" spans="1:458" ht="15" customHeight="1">
      <c r="A20" s="338"/>
      <c r="B20" s="178" t="s">
        <v>35</v>
      </c>
      <c r="C20" s="344">
        <v>16</v>
      </c>
      <c r="D20" s="318">
        <v>9</v>
      </c>
      <c r="E20" s="319">
        <v>7</v>
      </c>
      <c r="F20" s="179">
        <v>0</v>
      </c>
      <c r="G20" s="180">
        <v>0</v>
      </c>
      <c r="H20" s="181">
        <v>7</v>
      </c>
      <c r="I20" s="318">
        <v>9</v>
      </c>
      <c r="J20" s="319">
        <v>7</v>
      </c>
      <c r="K20" s="179">
        <v>0</v>
      </c>
      <c r="L20" s="180">
        <v>0</v>
      </c>
      <c r="M20" s="181">
        <v>7</v>
      </c>
      <c r="N20" s="318">
        <v>9</v>
      </c>
      <c r="O20" s="319">
        <v>7</v>
      </c>
      <c r="P20" s="179">
        <v>0</v>
      </c>
      <c r="Q20" s="180">
        <v>0</v>
      </c>
      <c r="R20" s="181">
        <v>7</v>
      </c>
      <c r="S20" s="318">
        <v>9</v>
      </c>
      <c r="T20" s="319">
        <v>7</v>
      </c>
      <c r="U20" s="179">
        <v>0</v>
      </c>
      <c r="V20" s="180">
        <v>0</v>
      </c>
      <c r="W20" s="181">
        <v>7</v>
      </c>
      <c r="X20" s="318">
        <v>9</v>
      </c>
      <c r="Y20" s="319">
        <v>7</v>
      </c>
      <c r="Z20" s="179">
        <v>0</v>
      </c>
      <c r="AA20" s="180">
        <v>0</v>
      </c>
      <c r="AB20" s="181">
        <v>7</v>
      </c>
      <c r="AC20" s="318">
        <v>9</v>
      </c>
      <c r="AD20" s="319">
        <v>7</v>
      </c>
      <c r="AE20" s="179">
        <v>0</v>
      </c>
      <c r="AF20" s="180">
        <v>0</v>
      </c>
      <c r="AG20" s="181">
        <v>7</v>
      </c>
      <c r="AH20" s="318">
        <v>9</v>
      </c>
      <c r="AI20" s="319">
        <v>7</v>
      </c>
      <c r="AJ20" s="179">
        <v>0</v>
      </c>
      <c r="AK20" s="180">
        <v>0</v>
      </c>
      <c r="AL20" s="181">
        <v>7</v>
      </c>
      <c r="AM20" s="318">
        <v>9</v>
      </c>
      <c r="AN20" s="319">
        <v>7</v>
      </c>
      <c r="AO20" s="179">
        <v>0</v>
      </c>
      <c r="AP20" s="180">
        <v>0</v>
      </c>
      <c r="AQ20" s="181">
        <v>7</v>
      </c>
      <c r="AR20" s="318">
        <v>9</v>
      </c>
      <c r="AS20" s="319">
        <v>7</v>
      </c>
      <c r="AT20" s="179">
        <v>0</v>
      </c>
      <c r="AU20" s="180">
        <v>0</v>
      </c>
      <c r="AV20" s="181">
        <v>7</v>
      </c>
      <c r="AW20" s="318">
        <v>9</v>
      </c>
      <c r="AX20" s="319">
        <v>7</v>
      </c>
      <c r="AY20" s="179">
        <v>0</v>
      </c>
      <c r="AZ20" s="180">
        <v>0</v>
      </c>
      <c r="BA20" s="181">
        <v>7</v>
      </c>
      <c r="BB20" s="318">
        <v>9</v>
      </c>
      <c r="BC20" s="319">
        <v>7</v>
      </c>
      <c r="BD20" s="179">
        <v>0</v>
      </c>
      <c r="BE20" s="180">
        <v>0</v>
      </c>
      <c r="BF20" s="181">
        <v>7</v>
      </c>
      <c r="BG20" s="318">
        <v>9</v>
      </c>
      <c r="BH20" s="319">
        <v>7</v>
      </c>
      <c r="BI20" s="179">
        <v>0</v>
      </c>
      <c r="BJ20" s="180">
        <v>0</v>
      </c>
      <c r="BK20" s="181">
        <v>7</v>
      </c>
      <c r="BL20" s="318">
        <v>9</v>
      </c>
      <c r="BM20" s="319">
        <v>7</v>
      </c>
      <c r="BN20" s="179">
        <v>0</v>
      </c>
      <c r="BO20" s="180">
        <v>0</v>
      </c>
      <c r="BP20" s="181">
        <v>7</v>
      </c>
      <c r="BQ20" s="318">
        <v>9</v>
      </c>
      <c r="BR20" s="319">
        <v>7</v>
      </c>
      <c r="BS20" s="179">
        <v>0</v>
      </c>
      <c r="BT20" s="180">
        <v>0</v>
      </c>
      <c r="BU20" s="181">
        <v>7</v>
      </c>
      <c r="BV20" s="318">
        <v>9</v>
      </c>
      <c r="BW20" s="319">
        <v>7</v>
      </c>
      <c r="BX20" s="179">
        <v>0</v>
      </c>
      <c r="BY20" s="180">
        <v>0</v>
      </c>
      <c r="BZ20" s="181">
        <v>7</v>
      </c>
      <c r="CA20" s="318">
        <v>9</v>
      </c>
      <c r="CB20" s="319">
        <v>6</v>
      </c>
      <c r="CC20" s="179">
        <v>0</v>
      </c>
      <c r="CD20" s="180">
        <v>1</v>
      </c>
      <c r="CE20" s="181">
        <v>7</v>
      </c>
      <c r="CF20" s="318">
        <v>9</v>
      </c>
      <c r="CG20" s="319">
        <v>6</v>
      </c>
      <c r="CH20" s="179">
        <v>0</v>
      </c>
      <c r="CI20" s="180">
        <v>1</v>
      </c>
      <c r="CJ20" s="181">
        <v>7</v>
      </c>
      <c r="CK20" s="318">
        <v>9</v>
      </c>
      <c r="CL20" s="319">
        <v>6</v>
      </c>
      <c r="CM20" s="179">
        <v>0</v>
      </c>
      <c r="CN20" s="180">
        <v>1</v>
      </c>
      <c r="CO20" s="181">
        <v>7</v>
      </c>
      <c r="CP20" s="318">
        <v>9</v>
      </c>
      <c r="CQ20" s="319">
        <v>6</v>
      </c>
      <c r="CR20" s="179">
        <v>0</v>
      </c>
      <c r="CS20" s="180">
        <v>1</v>
      </c>
      <c r="CT20" s="181">
        <v>7</v>
      </c>
      <c r="CU20" s="318">
        <v>9</v>
      </c>
      <c r="CV20" s="319">
        <v>6</v>
      </c>
      <c r="CW20" s="179">
        <v>0</v>
      </c>
      <c r="CX20" s="180">
        <v>1</v>
      </c>
      <c r="CY20" s="181">
        <v>7</v>
      </c>
      <c r="CZ20" s="318">
        <v>9</v>
      </c>
      <c r="DA20" s="319">
        <v>6</v>
      </c>
      <c r="DB20" s="179">
        <v>0</v>
      </c>
      <c r="DC20" s="180">
        <v>1</v>
      </c>
      <c r="DD20" s="181">
        <v>7</v>
      </c>
      <c r="DE20" s="318">
        <v>9</v>
      </c>
      <c r="DF20" s="319">
        <v>6</v>
      </c>
      <c r="DG20" s="179">
        <v>0</v>
      </c>
      <c r="DH20" s="180">
        <v>1</v>
      </c>
      <c r="DI20" s="181">
        <v>7</v>
      </c>
      <c r="DJ20" s="318">
        <v>9</v>
      </c>
      <c r="DK20" s="319">
        <v>6</v>
      </c>
      <c r="DL20" s="179">
        <v>0</v>
      </c>
      <c r="DM20" s="180">
        <v>1</v>
      </c>
      <c r="DN20" s="181">
        <v>7</v>
      </c>
      <c r="DO20" s="318">
        <v>9</v>
      </c>
      <c r="DP20" s="319">
        <v>6</v>
      </c>
      <c r="DQ20" s="179">
        <v>0</v>
      </c>
      <c r="DR20" s="180">
        <v>1</v>
      </c>
      <c r="DS20" s="181">
        <v>7</v>
      </c>
      <c r="DT20" s="318">
        <v>9</v>
      </c>
      <c r="DU20" s="319">
        <v>6</v>
      </c>
      <c r="DV20" s="179">
        <v>0</v>
      </c>
      <c r="DW20" s="180">
        <v>1</v>
      </c>
      <c r="DX20" s="181">
        <v>7</v>
      </c>
      <c r="DY20" s="318">
        <v>9</v>
      </c>
      <c r="DZ20" s="319">
        <v>6</v>
      </c>
      <c r="EA20" s="179">
        <v>0</v>
      </c>
      <c r="EB20" s="180">
        <v>1</v>
      </c>
      <c r="EC20" s="181">
        <v>7</v>
      </c>
      <c r="ED20" s="318">
        <v>9</v>
      </c>
      <c r="EE20" s="319">
        <v>6</v>
      </c>
      <c r="EF20" s="179">
        <v>0</v>
      </c>
      <c r="EG20" s="180">
        <v>1</v>
      </c>
      <c r="EH20" s="181">
        <v>7</v>
      </c>
      <c r="EI20" s="318">
        <v>9</v>
      </c>
      <c r="EJ20" s="319">
        <v>6</v>
      </c>
      <c r="EK20" s="179">
        <v>0</v>
      </c>
      <c r="EL20" s="180">
        <v>1</v>
      </c>
      <c r="EM20" s="181">
        <v>7</v>
      </c>
      <c r="EN20" s="318">
        <v>9</v>
      </c>
      <c r="EO20" s="319">
        <v>6</v>
      </c>
      <c r="EP20" s="179">
        <v>0</v>
      </c>
      <c r="EQ20" s="180">
        <v>1</v>
      </c>
      <c r="ER20" s="181">
        <v>7</v>
      </c>
      <c r="ES20" s="318">
        <v>9</v>
      </c>
      <c r="ET20" s="319">
        <v>6</v>
      </c>
      <c r="EU20" s="179">
        <v>0</v>
      </c>
      <c r="EV20" s="180">
        <v>1</v>
      </c>
      <c r="EW20" s="181">
        <v>7</v>
      </c>
      <c r="EX20" s="318">
        <v>9</v>
      </c>
      <c r="EY20" s="319">
        <v>6</v>
      </c>
      <c r="EZ20" s="179">
        <v>0</v>
      </c>
      <c r="FA20" s="180">
        <v>1</v>
      </c>
      <c r="FB20" s="181">
        <v>7</v>
      </c>
      <c r="FC20" s="318">
        <v>9</v>
      </c>
      <c r="FD20" s="319">
        <v>6</v>
      </c>
      <c r="FE20" s="179">
        <v>0</v>
      </c>
      <c r="FF20" s="180">
        <v>1</v>
      </c>
      <c r="FG20" s="181">
        <v>7</v>
      </c>
      <c r="FH20" s="318">
        <v>9</v>
      </c>
      <c r="FI20" s="319">
        <v>6</v>
      </c>
      <c r="FJ20" s="179">
        <v>0</v>
      </c>
      <c r="FK20" s="180">
        <v>1</v>
      </c>
      <c r="FL20" s="181">
        <v>7</v>
      </c>
      <c r="FM20" s="318">
        <v>9</v>
      </c>
      <c r="FN20" s="319">
        <v>6</v>
      </c>
      <c r="FO20" s="179">
        <v>0</v>
      </c>
      <c r="FP20" s="180">
        <v>1</v>
      </c>
      <c r="FQ20" s="181">
        <v>7</v>
      </c>
      <c r="FR20" s="318">
        <v>9</v>
      </c>
      <c r="FS20" s="319">
        <v>6</v>
      </c>
      <c r="FT20" s="179">
        <v>0</v>
      </c>
      <c r="FU20" s="180">
        <v>1</v>
      </c>
      <c r="FV20" s="181">
        <v>7</v>
      </c>
      <c r="FW20" s="318">
        <v>9</v>
      </c>
      <c r="FX20" s="319">
        <v>6</v>
      </c>
      <c r="FY20" s="179">
        <v>0</v>
      </c>
      <c r="FZ20" s="180">
        <v>1</v>
      </c>
      <c r="GA20" s="181">
        <v>7</v>
      </c>
      <c r="GB20" s="318">
        <v>9</v>
      </c>
      <c r="GC20" s="319">
        <v>6</v>
      </c>
      <c r="GD20" s="179">
        <v>0</v>
      </c>
      <c r="GE20" s="180">
        <v>1</v>
      </c>
      <c r="GF20" s="181">
        <v>7</v>
      </c>
      <c r="GG20" s="318">
        <v>9</v>
      </c>
      <c r="GH20" s="319">
        <v>6</v>
      </c>
      <c r="GI20" s="179">
        <v>0</v>
      </c>
      <c r="GJ20" s="180">
        <v>1</v>
      </c>
      <c r="GK20" s="181">
        <v>7</v>
      </c>
      <c r="GL20" s="318">
        <v>9</v>
      </c>
      <c r="GM20" s="319">
        <v>6</v>
      </c>
      <c r="GN20" s="179">
        <v>0</v>
      </c>
      <c r="GO20" s="180">
        <v>1</v>
      </c>
      <c r="GP20" s="181">
        <v>7</v>
      </c>
      <c r="GQ20" s="318">
        <v>9</v>
      </c>
      <c r="GR20" s="319">
        <v>6</v>
      </c>
      <c r="GS20" s="179">
        <v>0</v>
      </c>
      <c r="GT20" s="180">
        <v>1</v>
      </c>
      <c r="GU20" s="181">
        <v>7</v>
      </c>
      <c r="GV20" s="318">
        <v>9</v>
      </c>
      <c r="GW20" s="319">
        <v>6</v>
      </c>
      <c r="GX20" s="179">
        <v>0</v>
      </c>
      <c r="GY20" s="180">
        <v>1</v>
      </c>
      <c r="GZ20" s="181">
        <v>7</v>
      </c>
      <c r="HA20" s="318">
        <v>9</v>
      </c>
      <c r="HB20" s="319">
        <v>6</v>
      </c>
      <c r="HC20" s="179">
        <v>0</v>
      </c>
      <c r="HD20" s="180">
        <v>1</v>
      </c>
      <c r="HE20" s="181">
        <v>7</v>
      </c>
      <c r="HF20" s="318">
        <v>9</v>
      </c>
      <c r="HG20" s="319">
        <v>6</v>
      </c>
      <c r="HH20" s="179">
        <v>0</v>
      </c>
      <c r="HI20" s="180">
        <v>1</v>
      </c>
      <c r="HJ20" s="181">
        <v>7</v>
      </c>
      <c r="HK20" s="318">
        <v>9</v>
      </c>
      <c r="HL20" s="319">
        <v>6</v>
      </c>
      <c r="HM20" s="179">
        <v>0</v>
      </c>
      <c r="HN20" s="180">
        <v>1</v>
      </c>
      <c r="HO20" s="181">
        <v>7</v>
      </c>
      <c r="HP20" s="318">
        <v>9</v>
      </c>
      <c r="HQ20" s="319">
        <v>6</v>
      </c>
      <c r="HR20" s="179">
        <v>0</v>
      </c>
      <c r="HS20" s="180">
        <v>1</v>
      </c>
      <c r="HT20" s="181">
        <v>7</v>
      </c>
      <c r="HU20" s="318">
        <v>9</v>
      </c>
      <c r="HV20" s="319">
        <v>6</v>
      </c>
      <c r="HW20" s="179">
        <v>0</v>
      </c>
      <c r="HX20" s="180">
        <v>1</v>
      </c>
      <c r="HY20" s="181">
        <v>7</v>
      </c>
      <c r="HZ20" s="318">
        <v>9</v>
      </c>
      <c r="IA20" s="319">
        <v>6</v>
      </c>
      <c r="IB20" s="179">
        <v>0</v>
      </c>
      <c r="IC20" s="180">
        <v>1</v>
      </c>
      <c r="ID20" s="181">
        <v>7</v>
      </c>
      <c r="IE20" s="318">
        <v>9</v>
      </c>
      <c r="IF20" s="319">
        <v>6</v>
      </c>
      <c r="IG20" s="179">
        <v>0</v>
      </c>
      <c r="IH20" s="180">
        <v>1</v>
      </c>
      <c r="II20" s="181">
        <v>7</v>
      </c>
      <c r="IJ20" s="318">
        <v>9</v>
      </c>
      <c r="IK20" s="319">
        <v>6</v>
      </c>
      <c r="IL20" s="179">
        <v>0</v>
      </c>
      <c r="IM20" s="180">
        <v>1</v>
      </c>
      <c r="IN20" s="181">
        <v>7</v>
      </c>
      <c r="IO20" s="318">
        <v>9</v>
      </c>
      <c r="IP20" s="319">
        <v>6</v>
      </c>
      <c r="IQ20" s="179">
        <v>0</v>
      </c>
      <c r="IR20" s="180">
        <v>1</v>
      </c>
      <c r="IS20" s="181">
        <v>7</v>
      </c>
      <c r="IT20" s="318">
        <v>9</v>
      </c>
      <c r="IU20" s="319">
        <v>6</v>
      </c>
      <c r="IV20" s="179">
        <v>0</v>
      </c>
      <c r="IW20" s="180">
        <v>1</v>
      </c>
      <c r="IX20" s="181">
        <v>7</v>
      </c>
      <c r="IY20" s="318">
        <v>9</v>
      </c>
      <c r="IZ20" s="319">
        <v>6</v>
      </c>
      <c r="JA20" s="179">
        <v>0</v>
      </c>
      <c r="JB20" s="180">
        <v>1</v>
      </c>
      <c r="JC20" s="181">
        <v>7</v>
      </c>
      <c r="JD20" s="318">
        <v>9</v>
      </c>
      <c r="JE20" s="319">
        <v>6</v>
      </c>
      <c r="JF20" s="179">
        <v>0</v>
      </c>
      <c r="JG20" s="180">
        <v>1</v>
      </c>
      <c r="JH20" s="181">
        <v>7</v>
      </c>
      <c r="JI20" s="318">
        <v>9</v>
      </c>
      <c r="JJ20" s="319">
        <v>6</v>
      </c>
      <c r="JK20" s="179">
        <v>0</v>
      </c>
      <c r="JL20" s="180">
        <v>1</v>
      </c>
      <c r="JM20" s="181">
        <v>7</v>
      </c>
      <c r="JN20" s="318">
        <v>9</v>
      </c>
      <c r="JO20" s="319">
        <v>6</v>
      </c>
      <c r="JP20" s="179">
        <v>0</v>
      </c>
      <c r="JQ20" s="180">
        <v>1</v>
      </c>
      <c r="JR20" s="181">
        <v>7</v>
      </c>
      <c r="JS20" s="318">
        <v>9</v>
      </c>
      <c r="JT20" s="319">
        <v>6</v>
      </c>
      <c r="JU20" s="179">
        <v>0</v>
      </c>
      <c r="JV20" s="180">
        <v>1</v>
      </c>
      <c r="JW20" s="181">
        <v>7</v>
      </c>
      <c r="JX20" s="318">
        <v>9</v>
      </c>
      <c r="JY20" s="319">
        <v>6</v>
      </c>
      <c r="JZ20" s="179">
        <v>0</v>
      </c>
      <c r="KA20" s="180">
        <v>1</v>
      </c>
      <c r="KB20" s="181">
        <v>7</v>
      </c>
      <c r="KC20" s="318">
        <v>9</v>
      </c>
      <c r="KD20" s="319">
        <v>6</v>
      </c>
      <c r="KE20" s="179">
        <v>0</v>
      </c>
      <c r="KF20" s="180">
        <v>1</v>
      </c>
      <c r="KG20" s="181">
        <v>7</v>
      </c>
      <c r="KH20" s="318">
        <v>9</v>
      </c>
      <c r="KI20" s="319">
        <v>6</v>
      </c>
      <c r="KJ20" s="179">
        <v>0</v>
      </c>
      <c r="KK20" s="180">
        <v>1</v>
      </c>
      <c r="KL20" s="181">
        <v>7</v>
      </c>
      <c r="KM20" s="318">
        <v>9</v>
      </c>
      <c r="KN20" s="319">
        <v>6</v>
      </c>
      <c r="KO20" s="179">
        <v>0</v>
      </c>
      <c r="KP20" s="180">
        <v>1</v>
      </c>
      <c r="KQ20" s="181">
        <v>7</v>
      </c>
      <c r="KR20" s="318">
        <v>9</v>
      </c>
      <c r="KS20" s="319">
        <v>6</v>
      </c>
      <c r="KT20" s="179">
        <v>0</v>
      </c>
      <c r="KU20" s="180">
        <v>1</v>
      </c>
      <c r="KV20" s="181">
        <v>7</v>
      </c>
      <c r="KW20" s="318">
        <v>9</v>
      </c>
      <c r="KX20" s="319">
        <v>6</v>
      </c>
      <c r="KY20" s="179">
        <v>0</v>
      </c>
      <c r="KZ20" s="180">
        <v>1</v>
      </c>
      <c r="LA20" s="181">
        <v>7</v>
      </c>
      <c r="LB20" s="318">
        <v>9</v>
      </c>
      <c r="LC20" s="319">
        <v>6</v>
      </c>
      <c r="LD20" s="179">
        <v>0</v>
      </c>
      <c r="LE20" s="180">
        <v>1</v>
      </c>
      <c r="LF20" s="181">
        <v>7</v>
      </c>
      <c r="LG20" s="318">
        <v>9</v>
      </c>
      <c r="LH20" s="319">
        <v>6</v>
      </c>
      <c r="LI20" s="179">
        <v>0</v>
      </c>
      <c r="LJ20" s="180">
        <v>1</v>
      </c>
      <c r="LK20" s="181">
        <v>7</v>
      </c>
      <c r="LL20" s="318">
        <v>9</v>
      </c>
      <c r="LM20" s="319">
        <v>6</v>
      </c>
      <c r="LN20" s="179">
        <v>0</v>
      </c>
      <c r="LO20" s="180">
        <v>1</v>
      </c>
      <c r="LP20" s="181">
        <v>7</v>
      </c>
      <c r="LQ20" s="318">
        <v>9</v>
      </c>
      <c r="LR20" s="319">
        <v>6</v>
      </c>
      <c r="LS20" s="179">
        <v>0</v>
      </c>
      <c r="LT20" s="180">
        <v>1</v>
      </c>
      <c r="LU20" s="181">
        <v>7</v>
      </c>
      <c r="LV20" s="318">
        <v>9</v>
      </c>
      <c r="LW20" s="319">
        <v>6</v>
      </c>
      <c r="LX20" s="179">
        <v>0</v>
      </c>
      <c r="LY20" s="180">
        <v>1</v>
      </c>
      <c r="LZ20" s="181">
        <v>7</v>
      </c>
      <c r="MA20" s="318">
        <v>9</v>
      </c>
      <c r="MB20" s="319">
        <v>6</v>
      </c>
      <c r="MC20" s="179">
        <v>0</v>
      </c>
      <c r="MD20" s="180">
        <v>1</v>
      </c>
      <c r="ME20" s="181">
        <v>7</v>
      </c>
      <c r="MF20" s="318">
        <v>9</v>
      </c>
      <c r="MG20" s="319">
        <v>6</v>
      </c>
      <c r="MH20" s="179">
        <v>0</v>
      </c>
      <c r="MI20" s="180">
        <v>1</v>
      </c>
      <c r="MJ20" s="181">
        <v>7</v>
      </c>
      <c r="MK20" s="318">
        <v>9</v>
      </c>
      <c r="ML20" s="319">
        <v>6</v>
      </c>
      <c r="MM20" s="179">
        <v>0</v>
      </c>
      <c r="MN20" s="180">
        <v>1</v>
      </c>
      <c r="MO20" s="181">
        <v>7</v>
      </c>
      <c r="MP20" s="318">
        <v>9</v>
      </c>
      <c r="MQ20" s="319">
        <v>6</v>
      </c>
      <c r="MR20" s="179">
        <v>0</v>
      </c>
      <c r="MS20" s="180">
        <v>1</v>
      </c>
      <c r="MT20" s="181">
        <v>7</v>
      </c>
      <c r="MU20" s="318">
        <v>9</v>
      </c>
      <c r="MV20" s="319">
        <v>6</v>
      </c>
      <c r="MW20" s="179">
        <v>0</v>
      </c>
      <c r="MX20" s="180">
        <v>1</v>
      </c>
      <c r="MY20" s="181">
        <v>7</v>
      </c>
      <c r="MZ20" s="318">
        <v>9</v>
      </c>
      <c r="NA20" s="319">
        <v>6</v>
      </c>
      <c r="NB20" s="179">
        <v>0</v>
      </c>
      <c r="NC20" s="180">
        <v>1</v>
      </c>
      <c r="ND20" s="181">
        <v>7</v>
      </c>
      <c r="NE20" s="318">
        <v>9</v>
      </c>
      <c r="NF20" s="319">
        <v>6</v>
      </c>
      <c r="NG20" s="179">
        <v>0</v>
      </c>
      <c r="NH20" s="180">
        <v>1</v>
      </c>
      <c r="NI20" s="181">
        <v>7</v>
      </c>
      <c r="NJ20" s="318">
        <v>9</v>
      </c>
      <c r="NK20" s="319">
        <v>6</v>
      </c>
      <c r="NL20" s="179">
        <v>0</v>
      </c>
      <c r="NM20" s="180">
        <v>1</v>
      </c>
      <c r="NN20" s="181">
        <v>7</v>
      </c>
      <c r="NO20" s="318">
        <v>9</v>
      </c>
      <c r="NP20" s="319">
        <v>6</v>
      </c>
      <c r="NQ20" s="179">
        <v>0</v>
      </c>
      <c r="NR20" s="180">
        <v>1</v>
      </c>
      <c r="NS20" s="181">
        <v>7</v>
      </c>
      <c r="NT20" s="318">
        <v>9</v>
      </c>
      <c r="NU20" s="319">
        <v>6</v>
      </c>
      <c r="NV20" s="179">
        <v>0</v>
      </c>
      <c r="NW20" s="180">
        <v>1</v>
      </c>
      <c r="NX20" s="181">
        <v>7</v>
      </c>
      <c r="NY20" s="318">
        <v>9</v>
      </c>
      <c r="NZ20" s="319">
        <v>6</v>
      </c>
      <c r="OA20" s="179">
        <v>0</v>
      </c>
      <c r="OB20" s="180">
        <v>1</v>
      </c>
      <c r="OC20" s="181">
        <v>7</v>
      </c>
      <c r="OD20" s="318">
        <v>9</v>
      </c>
      <c r="OE20" s="319">
        <v>6</v>
      </c>
      <c r="OF20" s="179">
        <v>0</v>
      </c>
      <c r="OG20" s="180">
        <v>1</v>
      </c>
      <c r="OH20" s="181">
        <v>7</v>
      </c>
      <c r="OI20" s="318">
        <v>9</v>
      </c>
      <c r="OJ20" s="319">
        <v>6</v>
      </c>
      <c r="OK20" s="179">
        <v>0</v>
      </c>
      <c r="OL20" s="180">
        <v>1</v>
      </c>
      <c r="OM20" s="181">
        <v>7</v>
      </c>
      <c r="ON20" s="318">
        <v>9</v>
      </c>
      <c r="OO20" s="319">
        <v>6</v>
      </c>
      <c r="OP20" s="179">
        <v>0</v>
      </c>
      <c r="OQ20" s="180">
        <v>1</v>
      </c>
      <c r="OR20" s="181">
        <v>7</v>
      </c>
      <c r="OS20" s="318">
        <v>9</v>
      </c>
      <c r="OT20" s="319">
        <v>6</v>
      </c>
      <c r="OU20" s="179">
        <v>0</v>
      </c>
      <c r="OV20" s="180">
        <v>1</v>
      </c>
      <c r="OW20" s="181">
        <v>7</v>
      </c>
      <c r="OX20" s="318">
        <v>9</v>
      </c>
      <c r="OY20" s="319">
        <v>6</v>
      </c>
      <c r="OZ20" s="179">
        <v>0</v>
      </c>
      <c r="PA20" s="180">
        <v>1</v>
      </c>
      <c r="PB20" s="181">
        <v>7</v>
      </c>
      <c r="PC20" s="318">
        <v>9</v>
      </c>
      <c r="PD20" s="319">
        <v>6</v>
      </c>
      <c r="PE20" s="179">
        <v>0</v>
      </c>
      <c r="PF20" s="180">
        <v>1</v>
      </c>
      <c r="PG20" s="181">
        <v>7</v>
      </c>
      <c r="PH20" s="318">
        <v>9</v>
      </c>
      <c r="PI20" s="319">
        <v>6</v>
      </c>
      <c r="PJ20" s="179">
        <v>0</v>
      </c>
      <c r="PK20" s="180">
        <v>1</v>
      </c>
      <c r="PL20" s="181">
        <v>7</v>
      </c>
      <c r="PM20" s="318">
        <v>9</v>
      </c>
      <c r="PN20" s="319">
        <v>6</v>
      </c>
      <c r="PO20" s="179">
        <v>0</v>
      </c>
      <c r="PP20" s="180">
        <v>1</v>
      </c>
      <c r="PQ20" s="181">
        <v>7</v>
      </c>
      <c r="PR20" s="318">
        <v>9</v>
      </c>
      <c r="PS20" s="319">
        <v>6</v>
      </c>
      <c r="PT20" s="179">
        <v>0</v>
      </c>
      <c r="PU20" s="180">
        <v>1</v>
      </c>
      <c r="PV20" s="181">
        <v>7</v>
      </c>
      <c r="PW20" s="318">
        <v>9</v>
      </c>
      <c r="PX20" s="319">
        <v>6</v>
      </c>
      <c r="PY20" s="179">
        <v>0</v>
      </c>
      <c r="PZ20" s="180">
        <v>1</v>
      </c>
      <c r="QA20" s="181">
        <v>7</v>
      </c>
      <c r="QB20" s="318">
        <v>8</v>
      </c>
      <c r="QC20" s="319">
        <v>6</v>
      </c>
      <c r="QD20" s="179">
        <v>0</v>
      </c>
      <c r="QE20" s="180">
        <v>2</v>
      </c>
      <c r="QF20" s="181">
        <v>8</v>
      </c>
      <c r="QG20" s="318">
        <v>8</v>
      </c>
      <c r="QH20" s="319">
        <v>6</v>
      </c>
      <c r="QI20" s="179">
        <v>0</v>
      </c>
      <c r="QJ20" s="180">
        <v>2</v>
      </c>
      <c r="QK20" s="181">
        <v>8</v>
      </c>
      <c r="QL20" s="318">
        <v>8</v>
      </c>
      <c r="QM20" s="319">
        <v>7</v>
      </c>
      <c r="QN20" s="179">
        <v>0</v>
      </c>
      <c r="QO20" s="180">
        <v>1</v>
      </c>
      <c r="QP20" s="181">
        <v>8</v>
      </c>
    </row>
    <row r="21" spans="1:458">
      <c r="A21" s="338"/>
      <c r="B21" s="178" t="s">
        <v>36</v>
      </c>
      <c r="C21" s="344">
        <v>62</v>
      </c>
      <c r="D21" s="318">
        <v>42</v>
      </c>
      <c r="E21" s="319">
        <v>20</v>
      </c>
      <c r="F21" s="179">
        <v>0</v>
      </c>
      <c r="G21" s="180">
        <v>0</v>
      </c>
      <c r="H21" s="181">
        <v>20</v>
      </c>
      <c r="I21" s="318">
        <v>42</v>
      </c>
      <c r="J21" s="319">
        <v>20</v>
      </c>
      <c r="K21" s="179">
        <v>0</v>
      </c>
      <c r="L21" s="180">
        <v>0</v>
      </c>
      <c r="M21" s="181">
        <v>20</v>
      </c>
      <c r="N21" s="318">
        <v>42</v>
      </c>
      <c r="O21" s="319">
        <v>20</v>
      </c>
      <c r="P21" s="179">
        <v>0</v>
      </c>
      <c r="Q21" s="180">
        <v>0</v>
      </c>
      <c r="R21" s="181">
        <v>20</v>
      </c>
      <c r="S21" s="318">
        <v>42</v>
      </c>
      <c r="T21" s="319">
        <v>20</v>
      </c>
      <c r="U21" s="179">
        <v>0</v>
      </c>
      <c r="V21" s="180">
        <v>0</v>
      </c>
      <c r="W21" s="181">
        <v>20</v>
      </c>
      <c r="X21" s="318">
        <v>42</v>
      </c>
      <c r="Y21" s="319">
        <v>20</v>
      </c>
      <c r="Z21" s="179">
        <v>0</v>
      </c>
      <c r="AA21" s="180">
        <v>0</v>
      </c>
      <c r="AB21" s="181">
        <v>20</v>
      </c>
      <c r="AC21" s="318">
        <v>42</v>
      </c>
      <c r="AD21" s="319">
        <v>20</v>
      </c>
      <c r="AE21" s="179">
        <v>0</v>
      </c>
      <c r="AF21" s="180">
        <v>0</v>
      </c>
      <c r="AG21" s="181">
        <v>20</v>
      </c>
      <c r="AH21" s="318">
        <v>42</v>
      </c>
      <c r="AI21" s="319">
        <v>20</v>
      </c>
      <c r="AJ21" s="179">
        <v>0</v>
      </c>
      <c r="AK21" s="180">
        <v>0</v>
      </c>
      <c r="AL21" s="181">
        <v>20</v>
      </c>
      <c r="AM21" s="318">
        <v>42</v>
      </c>
      <c r="AN21" s="319">
        <v>20</v>
      </c>
      <c r="AO21" s="179">
        <v>0</v>
      </c>
      <c r="AP21" s="180">
        <v>0</v>
      </c>
      <c r="AQ21" s="181">
        <v>20</v>
      </c>
      <c r="AR21" s="318">
        <v>42</v>
      </c>
      <c r="AS21" s="319">
        <v>20</v>
      </c>
      <c r="AT21" s="179">
        <v>0</v>
      </c>
      <c r="AU21" s="180">
        <v>0</v>
      </c>
      <c r="AV21" s="181">
        <v>20</v>
      </c>
      <c r="AW21" s="318">
        <v>42</v>
      </c>
      <c r="AX21" s="319">
        <v>20</v>
      </c>
      <c r="AY21" s="179">
        <v>0</v>
      </c>
      <c r="AZ21" s="180">
        <v>0</v>
      </c>
      <c r="BA21" s="181">
        <v>20</v>
      </c>
      <c r="BB21" s="318">
        <v>42</v>
      </c>
      <c r="BC21" s="319">
        <v>20</v>
      </c>
      <c r="BD21" s="179">
        <v>0</v>
      </c>
      <c r="BE21" s="180">
        <v>0</v>
      </c>
      <c r="BF21" s="181">
        <v>20</v>
      </c>
      <c r="BG21" s="318">
        <v>42</v>
      </c>
      <c r="BH21" s="319">
        <v>20</v>
      </c>
      <c r="BI21" s="179">
        <v>0</v>
      </c>
      <c r="BJ21" s="180">
        <v>0</v>
      </c>
      <c r="BK21" s="181">
        <v>20</v>
      </c>
      <c r="BL21" s="318">
        <v>42</v>
      </c>
      <c r="BM21" s="319">
        <v>20</v>
      </c>
      <c r="BN21" s="179">
        <v>0</v>
      </c>
      <c r="BO21" s="180">
        <v>0</v>
      </c>
      <c r="BP21" s="181">
        <v>20</v>
      </c>
      <c r="BQ21" s="318">
        <v>42</v>
      </c>
      <c r="BR21" s="319">
        <v>20</v>
      </c>
      <c r="BS21" s="179">
        <v>0</v>
      </c>
      <c r="BT21" s="180">
        <v>0</v>
      </c>
      <c r="BU21" s="181">
        <v>20</v>
      </c>
      <c r="BV21" s="318">
        <v>42</v>
      </c>
      <c r="BW21" s="319">
        <v>20</v>
      </c>
      <c r="BX21" s="179">
        <v>0</v>
      </c>
      <c r="BY21" s="180">
        <v>0</v>
      </c>
      <c r="BZ21" s="181">
        <v>20</v>
      </c>
      <c r="CA21" s="318">
        <v>42</v>
      </c>
      <c r="CB21" s="319">
        <v>20</v>
      </c>
      <c r="CC21" s="179">
        <v>0</v>
      </c>
      <c r="CD21" s="180">
        <v>0</v>
      </c>
      <c r="CE21" s="181">
        <v>20</v>
      </c>
      <c r="CF21" s="318">
        <v>42</v>
      </c>
      <c r="CG21" s="319">
        <v>20</v>
      </c>
      <c r="CH21" s="179">
        <v>0</v>
      </c>
      <c r="CI21" s="180">
        <v>0</v>
      </c>
      <c r="CJ21" s="181">
        <v>20</v>
      </c>
      <c r="CK21" s="318">
        <v>42</v>
      </c>
      <c r="CL21" s="319">
        <v>20</v>
      </c>
      <c r="CM21" s="179">
        <v>0</v>
      </c>
      <c r="CN21" s="180">
        <v>0</v>
      </c>
      <c r="CO21" s="181">
        <v>20</v>
      </c>
      <c r="CP21" s="318">
        <v>42</v>
      </c>
      <c r="CQ21" s="319">
        <v>20</v>
      </c>
      <c r="CR21" s="179">
        <v>0</v>
      </c>
      <c r="CS21" s="180">
        <v>0</v>
      </c>
      <c r="CT21" s="181">
        <v>20</v>
      </c>
      <c r="CU21" s="318">
        <v>42</v>
      </c>
      <c r="CV21" s="319">
        <v>20</v>
      </c>
      <c r="CW21" s="179">
        <v>0</v>
      </c>
      <c r="CX21" s="180">
        <v>0</v>
      </c>
      <c r="CY21" s="181">
        <v>20</v>
      </c>
      <c r="CZ21" s="318">
        <v>42</v>
      </c>
      <c r="DA21" s="319">
        <v>20</v>
      </c>
      <c r="DB21" s="179">
        <v>0</v>
      </c>
      <c r="DC21" s="180">
        <v>0</v>
      </c>
      <c r="DD21" s="181">
        <v>20</v>
      </c>
      <c r="DE21" s="318">
        <v>42</v>
      </c>
      <c r="DF21" s="319">
        <v>20</v>
      </c>
      <c r="DG21" s="179">
        <v>0</v>
      </c>
      <c r="DH21" s="180">
        <v>0</v>
      </c>
      <c r="DI21" s="181">
        <v>20</v>
      </c>
      <c r="DJ21" s="318">
        <v>42</v>
      </c>
      <c r="DK21" s="319">
        <v>20</v>
      </c>
      <c r="DL21" s="179">
        <v>0</v>
      </c>
      <c r="DM21" s="180">
        <v>0</v>
      </c>
      <c r="DN21" s="181">
        <v>20</v>
      </c>
      <c r="DO21" s="318">
        <v>42</v>
      </c>
      <c r="DP21" s="319">
        <v>20</v>
      </c>
      <c r="DQ21" s="179">
        <v>0</v>
      </c>
      <c r="DR21" s="180">
        <v>0</v>
      </c>
      <c r="DS21" s="181">
        <v>20</v>
      </c>
      <c r="DT21" s="318">
        <v>42</v>
      </c>
      <c r="DU21" s="319">
        <v>20</v>
      </c>
      <c r="DV21" s="179">
        <v>0</v>
      </c>
      <c r="DW21" s="180">
        <v>0</v>
      </c>
      <c r="DX21" s="181">
        <v>20</v>
      </c>
      <c r="DY21" s="318">
        <v>42</v>
      </c>
      <c r="DZ21" s="319">
        <v>20</v>
      </c>
      <c r="EA21" s="179">
        <v>0</v>
      </c>
      <c r="EB21" s="180">
        <v>0</v>
      </c>
      <c r="EC21" s="181">
        <v>20</v>
      </c>
      <c r="ED21" s="318">
        <v>42</v>
      </c>
      <c r="EE21" s="319">
        <v>20</v>
      </c>
      <c r="EF21" s="179">
        <v>0</v>
      </c>
      <c r="EG21" s="180">
        <v>0</v>
      </c>
      <c r="EH21" s="181">
        <v>20</v>
      </c>
      <c r="EI21" s="318">
        <v>42</v>
      </c>
      <c r="EJ21" s="319">
        <v>20</v>
      </c>
      <c r="EK21" s="179">
        <v>0</v>
      </c>
      <c r="EL21" s="180">
        <v>0</v>
      </c>
      <c r="EM21" s="181">
        <v>20</v>
      </c>
      <c r="EN21" s="318">
        <v>42</v>
      </c>
      <c r="EO21" s="319">
        <v>20</v>
      </c>
      <c r="EP21" s="179">
        <v>0</v>
      </c>
      <c r="EQ21" s="180">
        <v>0</v>
      </c>
      <c r="ER21" s="181">
        <v>20</v>
      </c>
      <c r="ES21" s="318">
        <v>42</v>
      </c>
      <c r="ET21" s="319">
        <v>20</v>
      </c>
      <c r="EU21" s="179">
        <v>0</v>
      </c>
      <c r="EV21" s="180">
        <v>0</v>
      </c>
      <c r="EW21" s="181">
        <v>20</v>
      </c>
      <c r="EX21" s="318">
        <v>42</v>
      </c>
      <c r="EY21" s="319">
        <v>20</v>
      </c>
      <c r="EZ21" s="179">
        <v>0</v>
      </c>
      <c r="FA21" s="180">
        <v>0</v>
      </c>
      <c r="FB21" s="181">
        <v>20</v>
      </c>
      <c r="FC21" s="318">
        <v>42</v>
      </c>
      <c r="FD21" s="319">
        <v>20</v>
      </c>
      <c r="FE21" s="179">
        <v>0</v>
      </c>
      <c r="FF21" s="180">
        <v>0</v>
      </c>
      <c r="FG21" s="181">
        <v>20</v>
      </c>
      <c r="FH21" s="318">
        <v>42</v>
      </c>
      <c r="FI21" s="319">
        <v>20</v>
      </c>
      <c r="FJ21" s="179">
        <v>0</v>
      </c>
      <c r="FK21" s="180">
        <v>0</v>
      </c>
      <c r="FL21" s="181">
        <v>20</v>
      </c>
      <c r="FM21" s="318">
        <v>42</v>
      </c>
      <c r="FN21" s="319">
        <v>20</v>
      </c>
      <c r="FO21" s="179">
        <v>0</v>
      </c>
      <c r="FP21" s="180">
        <v>0</v>
      </c>
      <c r="FQ21" s="181">
        <v>20</v>
      </c>
      <c r="FR21" s="318">
        <v>42</v>
      </c>
      <c r="FS21" s="319">
        <v>20</v>
      </c>
      <c r="FT21" s="179">
        <v>0</v>
      </c>
      <c r="FU21" s="180">
        <v>0</v>
      </c>
      <c r="FV21" s="181">
        <v>20</v>
      </c>
      <c r="FW21" s="318">
        <v>42</v>
      </c>
      <c r="FX21" s="319">
        <v>20</v>
      </c>
      <c r="FY21" s="179">
        <v>0</v>
      </c>
      <c r="FZ21" s="180">
        <v>0</v>
      </c>
      <c r="GA21" s="181">
        <v>20</v>
      </c>
      <c r="GB21" s="318">
        <v>42</v>
      </c>
      <c r="GC21" s="319">
        <v>20</v>
      </c>
      <c r="GD21" s="179">
        <v>0</v>
      </c>
      <c r="GE21" s="180">
        <v>0</v>
      </c>
      <c r="GF21" s="181">
        <v>20</v>
      </c>
      <c r="GG21" s="318">
        <v>42</v>
      </c>
      <c r="GH21" s="319">
        <v>20</v>
      </c>
      <c r="GI21" s="179">
        <v>0</v>
      </c>
      <c r="GJ21" s="180">
        <v>0</v>
      </c>
      <c r="GK21" s="181">
        <v>20</v>
      </c>
      <c r="GL21" s="318">
        <v>42</v>
      </c>
      <c r="GM21" s="319">
        <v>20</v>
      </c>
      <c r="GN21" s="179">
        <v>0</v>
      </c>
      <c r="GO21" s="180">
        <v>0</v>
      </c>
      <c r="GP21" s="181">
        <v>20</v>
      </c>
      <c r="GQ21" s="318">
        <v>42</v>
      </c>
      <c r="GR21" s="319">
        <v>20</v>
      </c>
      <c r="GS21" s="179">
        <v>0</v>
      </c>
      <c r="GT21" s="180">
        <v>0</v>
      </c>
      <c r="GU21" s="181">
        <v>20</v>
      </c>
      <c r="GV21" s="318">
        <v>42</v>
      </c>
      <c r="GW21" s="319">
        <v>20</v>
      </c>
      <c r="GX21" s="179">
        <v>0</v>
      </c>
      <c r="GY21" s="180">
        <v>0</v>
      </c>
      <c r="GZ21" s="181">
        <v>20</v>
      </c>
      <c r="HA21" s="318">
        <v>42</v>
      </c>
      <c r="HB21" s="319">
        <v>20</v>
      </c>
      <c r="HC21" s="179">
        <v>0</v>
      </c>
      <c r="HD21" s="180">
        <v>0</v>
      </c>
      <c r="HE21" s="181">
        <v>20</v>
      </c>
      <c r="HF21" s="318">
        <v>42</v>
      </c>
      <c r="HG21" s="319">
        <v>20</v>
      </c>
      <c r="HH21" s="179">
        <v>0</v>
      </c>
      <c r="HI21" s="180">
        <v>0</v>
      </c>
      <c r="HJ21" s="181">
        <v>20</v>
      </c>
      <c r="HK21" s="318">
        <v>42</v>
      </c>
      <c r="HL21" s="319">
        <v>20</v>
      </c>
      <c r="HM21" s="179">
        <v>0</v>
      </c>
      <c r="HN21" s="180">
        <v>0</v>
      </c>
      <c r="HO21" s="181">
        <v>20</v>
      </c>
      <c r="HP21" s="318">
        <v>42</v>
      </c>
      <c r="HQ21" s="319">
        <v>20</v>
      </c>
      <c r="HR21" s="179">
        <v>0</v>
      </c>
      <c r="HS21" s="180">
        <v>0</v>
      </c>
      <c r="HT21" s="181">
        <v>20</v>
      </c>
      <c r="HU21" s="318">
        <v>42</v>
      </c>
      <c r="HV21" s="319">
        <v>20</v>
      </c>
      <c r="HW21" s="179">
        <v>0</v>
      </c>
      <c r="HX21" s="180">
        <v>0</v>
      </c>
      <c r="HY21" s="181">
        <v>20</v>
      </c>
      <c r="HZ21" s="318">
        <v>42</v>
      </c>
      <c r="IA21" s="319">
        <v>20</v>
      </c>
      <c r="IB21" s="179">
        <v>0</v>
      </c>
      <c r="IC21" s="180">
        <v>0</v>
      </c>
      <c r="ID21" s="181">
        <v>20</v>
      </c>
      <c r="IE21" s="318">
        <v>42</v>
      </c>
      <c r="IF21" s="319">
        <v>20</v>
      </c>
      <c r="IG21" s="179">
        <v>0</v>
      </c>
      <c r="IH21" s="180">
        <v>0</v>
      </c>
      <c r="II21" s="181">
        <v>20</v>
      </c>
      <c r="IJ21" s="318">
        <v>42</v>
      </c>
      <c r="IK21" s="319">
        <v>20</v>
      </c>
      <c r="IL21" s="179">
        <v>0</v>
      </c>
      <c r="IM21" s="180">
        <v>0</v>
      </c>
      <c r="IN21" s="181">
        <v>20</v>
      </c>
      <c r="IO21" s="318">
        <v>42</v>
      </c>
      <c r="IP21" s="319">
        <v>20</v>
      </c>
      <c r="IQ21" s="179">
        <v>0</v>
      </c>
      <c r="IR21" s="180">
        <v>0</v>
      </c>
      <c r="IS21" s="181">
        <v>20</v>
      </c>
      <c r="IT21" s="318">
        <v>42</v>
      </c>
      <c r="IU21" s="319">
        <v>20</v>
      </c>
      <c r="IV21" s="179">
        <v>0</v>
      </c>
      <c r="IW21" s="180">
        <v>0</v>
      </c>
      <c r="IX21" s="181">
        <v>20</v>
      </c>
      <c r="IY21" s="318">
        <v>42</v>
      </c>
      <c r="IZ21" s="319">
        <v>20</v>
      </c>
      <c r="JA21" s="179">
        <v>0</v>
      </c>
      <c r="JB21" s="180">
        <v>0</v>
      </c>
      <c r="JC21" s="181">
        <v>20</v>
      </c>
      <c r="JD21" s="318">
        <v>42</v>
      </c>
      <c r="JE21" s="319">
        <v>20</v>
      </c>
      <c r="JF21" s="179">
        <v>0</v>
      </c>
      <c r="JG21" s="180">
        <v>0</v>
      </c>
      <c r="JH21" s="181">
        <v>20</v>
      </c>
      <c r="JI21" s="318">
        <v>42</v>
      </c>
      <c r="JJ21" s="319">
        <v>20</v>
      </c>
      <c r="JK21" s="179">
        <v>0</v>
      </c>
      <c r="JL21" s="180">
        <v>0</v>
      </c>
      <c r="JM21" s="181">
        <v>20</v>
      </c>
      <c r="JN21" s="318">
        <v>42</v>
      </c>
      <c r="JO21" s="319">
        <v>20</v>
      </c>
      <c r="JP21" s="179">
        <v>0</v>
      </c>
      <c r="JQ21" s="180">
        <v>0</v>
      </c>
      <c r="JR21" s="181">
        <v>20</v>
      </c>
      <c r="JS21" s="318">
        <v>42</v>
      </c>
      <c r="JT21" s="319">
        <v>20</v>
      </c>
      <c r="JU21" s="179">
        <v>0</v>
      </c>
      <c r="JV21" s="180">
        <v>0</v>
      </c>
      <c r="JW21" s="181">
        <v>20</v>
      </c>
      <c r="JX21" s="318">
        <v>42</v>
      </c>
      <c r="JY21" s="319">
        <v>20</v>
      </c>
      <c r="JZ21" s="179">
        <v>0</v>
      </c>
      <c r="KA21" s="180">
        <v>0</v>
      </c>
      <c r="KB21" s="181">
        <v>20</v>
      </c>
      <c r="KC21" s="318">
        <v>42</v>
      </c>
      <c r="KD21" s="319">
        <v>20</v>
      </c>
      <c r="KE21" s="179">
        <v>0</v>
      </c>
      <c r="KF21" s="180">
        <v>0</v>
      </c>
      <c r="KG21" s="181">
        <v>20</v>
      </c>
      <c r="KH21" s="318">
        <v>42</v>
      </c>
      <c r="KI21" s="319">
        <v>20</v>
      </c>
      <c r="KJ21" s="179">
        <v>0</v>
      </c>
      <c r="KK21" s="180">
        <v>0</v>
      </c>
      <c r="KL21" s="181">
        <v>20</v>
      </c>
      <c r="KM21" s="318">
        <v>42</v>
      </c>
      <c r="KN21" s="319">
        <v>20</v>
      </c>
      <c r="KO21" s="179">
        <v>0</v>
      </c>
      <c r="KP21" s="180">
        <v>0</v>
      </c>
      <c r="KQ21" s="181">
        <v>20</v>
      </c>
      <c r="KR21" s="318">
        <v>42</v>
      </c>
      <c r="KS21" s="319">
        <v>20</v>
      </c>
      <c r="KT21" s="179">
        <v>0</v>
      </c>
      <c r="KU21" s="180">
        <v>0</v>
      </c>
      <c r="KV21" s="181">
        <v>20</v>
      </c>
      <c r="KW21" s="318">
        <v>42</v>
      </c>
      <c r="KX21" s="319">
        <v>20</v>
      </c>
      <c r="KY21" s="179">
        <v>0</v>
      </c>
      <c r="KZ21" s="180">
        <v>0</v>
      </c>
      <c r="LA21" s="181">
        <v>20</v>
      </c>
      <c r="LB21" s="318">
        <v>42</v>
      </c>
      <c r="LC21" s="319">
        <v>20</v>
      </c>
      <c r="LD21" s="179">
        <v>0</v>
      </c>
      <c r="LE21" s="180">
        <v>0</v>
      </c>
      <c r="LF21" s="181">
        <v>20</v>
      </c>
      <c r="LG21" s="318">
        <v>42</v>
      </c>
      <c r="LH21" s="319">
        <v>20</v>
      </c>
      <c r="LI21" s="179">
        <v>0</v>
      </c>
      <c r="LJ21" s="180">
        <v>0</v>
      </c>
      <c r="LK21" s="181">
        <v>20</v>
      </c>
      <c r="LL21" s="318">
        <v>42</v>
      </c>
      <c r="LM21" s="319">
        <v>20</v>
      </c>
      <c r="LN21" s="179">
        <v>0</v>
      </c>
      <c r="LO21" s="180">
        <v>0</v>
      </c>
      <c r="LP21" s="181">
        <v>20</v>
      </c>
      <c r="LQ21" s="318">
        <v>42</v>
      </c>
      <c r="LR21" s="319">
        <v>20</v>
      </c>
      <c r="LS21" s="179">
        <v>0</v>
      </c>
      <c r="LT21" s="180">
        <v>0</v>
      </c>
      <c r="LU21" s="181">
        <v>20</v>
      </c>
      <c r="LV21" s="318">
        <v>42</v>
      </c>
      <c r="LW21" s="319">
        <v>20</v>
      </c>
      <c r="LX21" s="179">
        <v>0</v>
      </c>
      <c r="LY21" s="180">
        <v>0</v>
      </c>
      <c r="LZ21" s="181">
        <v>20</v>
      </c>
      <c r="MA21" s="318">
        <v>42</v>
      </c>
      <c r="MB21" s="319">
        <v>20</v>
      </c>
      <c r="MC21" s="179">
        <v>0</v>
      </c>
      <c r="MD21" s="180">
        <v>0</v>
      </c>
      <c r="ME21" s="181">
        <v>20</v>
      </c>
      <c r="MF21" s="318">
        <v>42</v>
      </c>
      <c r="MG21" s="319">
        <v>20</v>
      </c>
      <c r="MH21" s="179">
        <v>0</v>
      </c>
      <c r="MI21" s="180">
        <v>0</v>
      </c>
      <c r="MJ21" s="181">
        <v>20</v>
      </c>
      <c r="MK21" s="318">
        <v>42</v>
      </c>
      <c r="ML21" s="319">
        <v>20</v>
      </c>
      <c r="MM21" s="179">
        <v>0</v>
      </c>
      <c r="MN21" s="180">
        <v>0</v>
      </c>
      <c r="MO21" s="181">
        <v>20</v>
      </c>
      <c r="MP21" s="318">
        <v>42</v>
      </c>
      <c r="MQ21" s="319">
        <v>20</v>
      </c>
      <c r="MR21" s="179">
        <v>0</v>
      </c>
      <c r="MS21" s="180">
        <v>0</v>
      </c>
      <c r="MT21" s="181">
        <v>20</v>
      </c>
      <c r="MU21" s="318">
        <v>42</v>
      </c>
      <c r="MV21" s="319">
        <v>20</v>
      </c>
      <c r="MW21" s="179">
        <v>0</v>
      </c>
      <c r="MX21" s="180">
        <v>0</v>
      </c>
      <c r="MY21" s="181">
        <v>20</v>
      </c>
      <c r="MZ21" s="318">
        <v>42</v>
      </c>
      <c r="NA21" s="319">
        <v>20</v>
      </c>
      <c r="NB21" s="179">
        <v>0</v>
      </c>
      <c r="NC21" s="180">
        <v>0</v>
      </c>
      <c r="ND21" s="181">
        <v>20</v>
      </c>
      <c r="NE21" s="318">
        <v>42</v>
      </c>
      <c r="NF21" s="319">
        <v>20</v>
      </c>
      <c r="NG21" s="179">
        <v>0</v>
      </c>
      <c r="NH21" s="180">
        <v>0</v>
      </c>
      <c r="NI21" s="181">
        <v>20</v>
      </c>
      <c r="NJ21" s="318">
        <v>42</v>
      </c>
      <c r="NK21" s="319">
        <v>20</v>
      </c>
      <c r="NL21" s="179">
        <v>0</v>
      </c>
      <c r="NM21" s="180">
        <v>0</v>
      </c>
      <c r="NN21" s="181">
        <v>20</v>
      </c>
      <c r="NO21" s="318">
        <v>42</v>
      </c>
      <c r="NP21" s="319">
        <v>20</v>
      </c>
      <c r="NQ21" s="179">
        <v>0</v>
      </c>
      <c r="NR21" s="180">
        <v>0</v>
      </c>
      <c r="NS21" s="181">
        <v>20</v>
      </c>
      <c r="NT21" s="318">
        <v>42</v>
      </c>
      <c r="NU21" s="319">
        <v>20</v>
      </c>
      <c r="NV21" s="179">
        <v>0</v>
      </c>
      <c r="NW21" s="180">
        <v>0</v>
      </c>
      <c r="NX21" s="181">
        <v>20</v>
      </c>
      <c r="NY21" s="318">
        <v>42</v>
      </c>
      <c r="NZ21" s="319">
        <v>20</v>
      </c>
      <c r="OA21" s="179">
        <v>0</v>
      </c>
      <c r="OB21" s="180">
        <v>0</v>
      </c>
      <c r="OC21" s="181">
        <v>20</v>
      </c>
      <c r="OD21" s="318">
        <v>42</v>
      </c>
      <c r="OE21" s="319">
        <v>20</v>
      </c>
      <c r="OF21" s="179">
        <v>0</v>
      </c>
      <c r="OG21" s="180">
        <v>0</v>
      </c>
      <c r="OH21" s="181">
        <v>20</v>
      </c>
      <c r="OI21" s="318">
        <v>42</v>
      </c>
      <c r="OJ21" s="319">
        <v>20</v>
      </c>
      <c r="OK21" s="179">
        <v>0</v>
      </c>
      <c r="OL21" s="180">
        <v>0</v>
      </c>
      <c r="OM21" s="181">
        <v>20</v>
      </c>
      <c r="ON21" s="318">
        <v>42</v>
      </c>
      <c r="OO21" s="319">
        <v>20</v>
      </c>
      <c r="OP21" s="179">
        <v>0</v>
      </c>
      <c r="OQ21" s="180">
        <v>0</v>
      </c>
      <c r="OR21" s="181">
        <v>20</v>
      </c>
      <c r="OS21" s="318">
        <v>42</v>
      </c>
      <c r="OT21" s="319">
        <v>20</v>
      </c>
      <c r="OU21" s="179">
        <v>0</v>
      </c>
      <c r="OV21" s="180">
        <v>0</v>
      </c>
      <c r="OW21" s="181">
        <v>20</v>
      </c>
      <c r="OX21" s="318">
        <v>42</v>
      </c>
      <c r="OY21" s="319">
        <v>20</v>
      </c>
      <c r="OZ21" s="179">
        <v>0</v>
      </c>
      <c r="PA21" s="180">
        <v>0</v>
      </c>
      <c r="PB21" s="181">
        <v>20</v>
      </c>
      <c r="PC21" s="318">
        <v>42</v>
      </c>
      <c r="PD21" s="319">
        <v>20</v>
      </c>
      <c r="PE21" s="179">
        <v>0</v>
      </c>
      <c r="PF21" s="180">
        <v>0</v>
      </c>
      <c r="PG21" s="181">
        <v>20</v>
      </c>
      <c r="PH21" s="318">
        <v>42</v>
      </c>
      <c r="PI21" s="319">
        <v>20</v>
      </c>
      <c r="PJ21" s="179">
        <v>0</v>
      </c>
      <c r="PK21" s="180">
        <v>0</v>
      </c>
      <c r="PL21" s="181">
        <v>20</v>
      </c>
      <c r="PM21" s="318">
        <v>42</v>
      </c>
      <c r="PN21" s="319">
        <v>20</v>
      </c>
      <c r="PO21" s="179">
        <v>0</v>
      </c>
      <c r="PP21" s="180">
        <v>0</v>
      </c>
      <c r="PQ21" s="181">
        <v>20</v>
      </c>
      <c r="PR21" s="318">
        <v>42</v>
      </c>
      <c r="PS21" s="319">
        <v>20</v>
      </c>
      <c r="PT21" s="179">
        <v>0</v>
      </c>
      <c r="PU21" s="180">
        <v>0</v>
      </c>
      <c r="PV21" s="181">
        <v>20</v>
      </c>
      <c r="PW21" s="318">
        <v>42</v>
      </c>
      <c r="PX21" s="319">
        <v>20</v>
      </c>
      <c r="PY21" s="179">
        <v>0</v>
      </c>
      <c r="PZ21" s="180">
        <v>0</v>
      </c>
      <c r="QA21" s="181">
        <v>20</v>
      </c>
      <c r="QB21" s="318">
        <v>42</v>
      </c>
      <c r="QC21" s="319">
        <v>20</v>
      </c>
      <c r="QD21" s="179">
        <v>0</v>
      </c>
      <c r="QE21" s="180">
        <v>0</v>
      </c>
      <c r="QF21" s="181">
        <v>20</v>
      </c>
      <c r="QG21" s="318">
        <v>42</v>
      </c>
      <c r="QH21" s="319">
        <v>20</v>
      </c>
      <c r="QI21" s="179">
        <v>0</v>
      </c>
      <c r="QJ21" s="180">
        <v>0</v>
      </c>
      <c r="QK21" s="181">
        <v>20</v>
      </c>
      <c r="QL21" s="318">
        <v>42</v>
      </c>
      <c r="QM21" s="319">
        <v>20</v>
      </c>
      <c r="QN21" s="179">
        <v>0</v>
      </c>
      <c r="QO21" s="180">
        <v>0</v>
      </c>
      <c r="QP21" s="181">
        <v>20</v>
      </c>
    </row>
    <row r="22" spans="1:458">
      <c r="A22" s="338"/>
      <c r="B22" s="178" t="s">
        <v>37</v>
      </c>
      <c r="C22" s="344">
        <v>144</v>
      </c>
      <c r="D22" s="318">
        <v>92</v>
      </c>
      <c r="E22" s="319">
        <v>51</v>
      </c>
      <c r="F22" s="179">
        <v>0</v>
      </c>
      <c r="G22" s="180">
        <v>0</v>
      </c>
      <c r="H22" s="181">
        <v>51</v>
      </c>
      <c r="I22" s="318">
        <v>92</v>
      </c>
      <c r="J22" s="319">
        <v>51</v>
      </c>
      <c r="K22" s="179">
        <v>0</v>
      </c>
      <c r="L22" s="180">
        <v>0</v>
      </c>
      <c r="M22" s="181">
        <v>51</v>
      </c>
      <c r="N22" s="318">
        <v>92</v>
      </c>
      <c r="O22" s="319">
        <v>51</v>
      </c>
      <c r="P22" s="179">
        <v>0</v>
      </c>
      <c r="Q22" s="180">
        <v>0</v>
      </c>
      <c r="R22" s="181">
        <v>51</v>
      </c>
      <c r="S22" s="318">
        <v>93</v>
      </c>
      <c r="T22" s="319">
        <v>50</v>
      </c>
      <c r="U22" s="179">
        <v>0</v>
      </c>
      <c r="V22" s="180">
        <v>0</v>
      </c>
      <c r="W22" s="181">
        <v>50</v>
      </c>
      <c r="X22" s="318">
        <v>94</v>
      </c>
      <c r="Y22" s="319">
        <v>49</v>
      </c>
      <c r="Z22" s="179">
        <v>0</v>
      </c>
      <c r="AA22" s="180">
        <v>0</v>
      </c>
      <c r="AB22" s="181">
        <v>49</v>
      </c>
      <c r="AC22" s="318">
        <v>94</v>
      </c>
      <c r="AD22" s="319">
        <v>49</v>
      </c>
      <c r="AE22" s="179">
        <v>0</v>
      </c>
      <c r="AF22" s="180">
        <v>0</v>
      </c>
      <c r="AG22" s="181">
        <v>49</v>
      </c>
      <c r="AH22" s="318">
        <v>94</v>
      </c>
      <c r="AI22" s="319">
        <v>49</v>
      </c>
      <c r="AJ22" s="179">
        <v>0</v>
      </c>
      <c r="AK22" s="180">
        <v>0</v>
      </c>
      <c r="AL22" s="181">
        <v>49</v>
      </c>
      <c r="AM22" s="318">
        <v>94</v>
      </c>
      <c r="AN22" s="319">
        <v>49</v>
      </c>
      <c r="AO22" s="179">
        <v>0</v>
      </c>
      <c r="AP22" s="180">
        <v>1</v>
      </c>
      <c r="AQ22" s="181">
        <v>50</v>
      </c>
      <c r="AR22" s="318">
        <v>94</v>
      </c>
      <c r="AS22" s="319">
        <v>49</v>
      </c>
      <c r="AT22" s="179">
        <v>0</v>
      </c>
      <c r="AU22" s="180">
        <v>1</v>
      </c>
      <c r="AV22" s="181">
        <v>50</v>
      </c>
      <c r="AW22" s="318">
        <v>94</v>
      </c>
      <c r="AX22" s="319">
        <v>49</v>
      </c>
      <c r="AY22" s="179">
        <v>0</v>
      </c>
      <c r="AZ22" s="180">
        <v>1</v>
      </c>
      <c r="BA22" s="181">
        <v>50</v>
      </c>
      <c r="BB22" s="318">
        <v>94</v>
      </c>
      <c r="BC22" s="319">
        <v>49</v>
      </c>
      <c r="BD22" s="179">
        <v>0</v>
      </c>
      <c r="BE22" s="180">
        <v>1</v>
      </c>
      <c r="BF22" s="181">
        <v>50</v>
      </c>
      <c r="BG22" s="318">
        <v>94</v>
      </c>
      <c r="BH22" s="319">
        <v>49</v>
      </c>
      <c r="BI22" s="179">
        <v>0</v>
      </c>
      <c r="BJ22" s="180">
        <v>1</v>
      </c>
      <c r="BK22" s="181">
        <v>50</v>
      </c>
      <c r="BL22" s="318">
        <v>94</v>
      </c>
      <c r="BM22" s="319">
        <v>49</v>
      </c>
      <c r="BN22" s="179">
        <v>0</v>
      </c>
      <c r="BO22" s="180">
        <v>1</v>
      </c>
      <c r="BP22" s="181">
        <v>50</v>
      </c>
      <c r="BQ22" s="318">
        <v>94</v>
      </c>
      <c r="BR22" s="319">
        <v>49</v>
      </c>
      <c r="BS22" s="179">
        <v>0</v>
      </c>
      <c r="BT22" s="180">
        <v>1</v>
      </c>
      <c r="BU22" s="181">
        <v>50</v>
      </c>
      <c r="BV22" s="318">
        <v>94</v>
      </c>
      <c r="BW22" s="319">
        <v>49</v>
      </c>
      <c r="BX22" s="179">
        <v>0</v>
      </c>
      <c r="BY22" s="180">
        <v>1</v>
      </c>
      <c r="BZ22" s="181">
        <v>50</v>
      </c>
      <c r="CA22" s="318">
        <v>94</v>
      </c>
      <c r="CB22" s="319">
        <v>49</v>
      </c>
      <c r="CC22" s="179">
        <v>0</v>
      </c>
      <c r="CD22" s="180">
        <v>1</v>
      </c>
      <c r="CE22" s="181">
        <v>50</v>
      </c>
      <c r="CF22" s="318">
        <v>94</v>
      </c>
      <c r="CG22" s="319">
        <v>49</v>
      </c>
      <c r="CH22" s="179">
        <v>0</v>
      </c>
      <c r="CI22" s="180">
        <v>1</v>
      </c>
      <c r="CJ22" s="181">
        <v>50</v>
      </c>
      <c r="CK22" s="318">
        <v>94</v>
      </c>
      <c r="CL22" s="319">
        <v>49</v>
      </c>
      <c r="CM22" s="179">
        <v>0</v>
      </c>
      <c r="CN22" s="180">
        <v>1</v>
      </c>
      <c r="CO22" s="181">
        <v>50</v>
      </c>
      <c r="CP22" s="318">
        <v>94</v>
      </c>
      <c r="CQ22" s="319">
        <v>50</v>
      </c>
      <c r="CR22" s="179">
        <v>0</v>
      </c>
      <c r="CS22" s="180">
        <v>0</v>
      </c>
      <c r="CT22" s="181">
        <v>50</v>
      </c>
      <c r="CU22" s="318">
        <v>94</v>
      </c>
      <c r="CV22" s="319">
        <v>50</v>
      </c>
      <c r="CW22" s="179">
        <v>0</v>
      </c>
      <c r="CX22" s="180">
        <v>0</v>
      </c>
      <c r="CY22" s="181">
        <v>50</v>
      </c>
      <c r="CZ22" s="318">
        <v>94</v>
      </c>
      <c r="DA22" s="319">
        <v>50</v>
      </c>
      <c r="DB22" s="179">
        <v>0</v>
      </c>
      <c r="DC22" s="180">
        <v>0</v>
      </c>
      <c r="DD22" s="181">
        <v>50</v>
      </c>
      <c r="DE22" s="318">
        <v>94</v>
      </c>
      <c r="DF22" s="319">
        <v>50</v>
      </c>
      <c r="DG22" s="179">
        <v>0</v>
      </c>
      <c r="DH22" s="180">
        <v>0</v>
      </c>
      <c r="DI22" s="181">
        <v>50</v>
      </c>
      <c r="DJ22" s="318">
        <v>94</v>
      </c>
      <c r="DK22" s="319">
        <v>50</v>
      </c>
      <c r="DL22" s="179">
        <v>0</v>
      </c>
      <c r="DM22" s="180">
        <v>0</v>
      </c>
      <c r="DN22" s="181">
        <v>50</v>
      </c>
      <c r="DO22" s="318">
        <v>94</v>
      </c>
      <c r="DP22" s="319">
        <v>50</v>
      </c>
      <c r="DQ22" s="179">
        <v>0</v>
      </c>
      <c r="DR22" s="180">
        <v>0</v>
      </c>
      <c r="DS22" s="181">
        <v>50</v>
      </c>
      <c r="DT22" s="318">
        <v>95</v>
      </c>
      <c r="DU22" s="319">
        <v>49</v>
      </c>
      <c r="DV22" s="179">
        <v>0</v>
      </c>
      <c r="DW22" s="180">
        <v>0</v>
      </c>
      <c r="DX22" s="181">
        <v>49</v>
      </c>
      <c r="DY22" s="318">
        <v>96</v>
      </c>
      <c r="DZ22" s="319">
        <v>48</v>
      </c>
      <c r="EA22" s="179">
        <v>0</v>
      </c>
      <c r="EB22" s="180">
        <v>0</v>
      </c>
      <c r="EC22" s="181">
        <v>48</v>
      </c>
      <c r="ED22" s="318">
        <v>96</v>
      </c>
      <c r="EE22" s="319">
        <v>48</v>
      </c>
      <c r="EF22" s="179">
        <v>0</v>
      </c>
      <c r="EG22" s="180">
        <v>0</v>
      </c>
      <c r="EH22" s="181">
        <v>48</v>
      </c>
      <c r="EI22" s="318">
        <v>96</v>
      </c>
      <c r="EJ22" s="319">
        <v>48</v>
      </c>
      <c r="EK22" s="179">
        <v>0</v>
      </c>
      <c r="EL22" s="180">
        <v>0</v>
      </c>
      <c r="EM22" s="181">
        <v>48</v>
      </c>
      <c r="EN22" s="318">
        <v>96</v>
      </c>
      <c r="EO22" s="319">
        <v>48</v>
      </c>
      <c r="EP22" s="179">
        <v>0</v>
      </c>
      <c r="EQ22" s="180">
        <v>0</v>
      </c>
      <c r="ER22" s="181">
        <v>48</v>
      </c>
      <c r="ES22" s="318">
        <v>96</v>
      </c>
      <c r="ET22" s="319">
        <v>48</v>
      </c>
      <c r="EU22" s="179">
        <v>0</v>
      </c>
      <c r="EV22" s="180">
        <v>0</v>
      </c>
      <c r="EW22" s="181">
        <v>48</v>
      </c>
      <c r="EX22" s="318">
        <v>98</v>
      </c>
      <c r="EY22" s="319">
        <v>46</v>
      </c>
      <c r="EZ22" s="179">
        <v>0</v>
      </c>
      <c r="FA22" s="180">
        <v>0</v>
      </c>
      <c r="FB22" s="181">
        <v>46</v>
      </c>
      <c r="FC22" s="318">
        <v>100</v>
      </c>
      <c r="FD22" s="319">
        <v>44</v>
      </c>
      <c r="FE22" s="179">
        <v>0</v>
      </c>
      <c r="FF22" s="180">
        <v>0</v>
      </c>
      <c r="FG22" s="181">
        <v>44</v>
      </c>
      <c r="FH22" s="318">
        <v>100</v>
      </c>
      <c r="FI22" s="319">
        <v>44</v>
      </c>
      <c r="FJ22" s="179">
        <v>0</v>
      </c>
      <c r="FK22" s="180">
        <v>0</v>
      </c>
      <c r="FL22" s="181">
        <v>44</v>
      </c>
      <c r="FM22" s="318">
        <v>100</v>
      </c>
      <c r="FN22" s="319">
        <v>44</v>
      </c>
      <c r="FO22" s="179">
        <v>0</v>
      </c>
      <c r="FP22" s="180">
        <v>0</v>
      </c>
      <c r="FQ22" s="181">
        <v>44</v>
      </c>
      <c r="FR22" s="318">
        <v>100</v>
      </c>
      <c r="FS22" s="319">
        <v>44</v>
      </c>
      <c r="FT22" s="179">
        <v>0</v>
      </c>
      <c r="FU22" s="180">
        <v>0</v>
      </c>
      <c r="FV22" s="181">
        <v>44</v>
      </c>
      <c r="FW22" s="318">
        <v>100</v>
      </c>
      <c r="FX22" s="319">
        <v>44</v>
      </c>
      <c r="FY22" s="179">
        <v>0</v>
      </c>
      <c r="FZ22" s="180">
        <v>0</v>
      </c>
      <c r="GA22" s="181">
        <v>44</v>
      </c>
      <c r="GB22" s="318">
        <v>101</v>
      </c>
      <c r="GC22" s="319">
        <v>43</v>
      </c>
      <c r="GD22" s="179">
        <v>0</v>
      </c>
      <c r="GE22" s="180">
        <v>0</v>
      </c>
      <c r="GF22" s="181">
        <v>43</v>
      </c>
      <c r="GG22" s="318">
        <v>101</v>
      </c>
      <c r="GH22" s="319">
        <v>43</v>
      </c>
      <c r="GI22" s="179">
        <v>0</v>
      </c>
      <c r="GJ22" s="180">
        <v>0</v>
      </c>
      <c r="GK22" s="181">
        <v>43</v>
      </c>
      <c r="GL22" s="318">
        <v>103</v>
      </c>
      <c r="GM22" s="319">
        <v>41</v>
      </c>
      <c r="GN22" s="179">
        <v>0</v>
      </c>
      <c r="GO22" s="180">
        <v>0</v>
      </c>
      <c r="GP22" s="181">
        <v>41</v>
      </c>
      <c r="GQ22" s="318">
        <v>103</v>
      </c>
      <c r="GR22" s="319">
        <v>41</v>
      </c>
      <c r="GS22" s="179">
        <v>0</v>
      </c>
      <c r="GT22" s="180">
        <v>0</v>
      </c>
      <c r="GU22" s="181">
        <v>41</v>
      </c>
      <c r="GV22" s="318">
        <v>103</v>
      </c>
      <c r="GW22" s="319">
        <v>41</v>
      </c>
      <c r="GX22" s="179">
        <v>0</v>
      </c>
      <c r="GY22" s="180">
        <v>0</v>
      </c>
      <c r="GZ22" s="181">
        <v>41</v>
      </c>
      <c r="HA22" s="318">
        <v>103</v>
      </c>
      <c r="HB22" s="319">
        <v>41</v>
      </c>
      <c r="HC22" s="179">
        <v>0</v>
      </c>
      <c r="HD22" s="180">
        <v>0</v>
      </c>
      <c r="HE22" s="181">
        <v>41</v>
      </c>
      <c r="HF22" s="318">
        <v>104</v>
      </c>
      <c r="HG22" s="319">
        <v>40</v>
      </c>
      <c r="HH22" s="179">
        <v>0</v>
      </c>
      <c r="HI22" s="180">
        <v>0</v>
      </c>
      <c r="HJ22" s="181">
        <v>40</v>
      </c>
      <c r="HK22" s="318">
        <v>104</v>
      </c>
      <c r="HL22" s="319">
        <v>40</v>
      </c>
      <c r="HM22" s="179">
        <v>0</v>
      </c>
      <c r="HN22" s="180">
        <v>0</v>
      </c>
      <c r="HO22" s="181">
        <v>40</v>
      </c>
      <c r="HP22" s="318">
        <v>104</v>
      </c>
      <c r="HQ22" s="319">
        <v>40</v>
      </c>
      <c r="HR22" s="179">
        <v>0</v>
      </c>
      <c r="HS22" s="180">
        <v>0</v>
      </c>
      <c r="HT22" s="181">
        <v>40</v>
      </c>
      <c r="HU22" s="318">
        <v>104</v>
      </c>
      <c r="HV22" s="319">
        <v>40</v>
      </c>
      <c r="HW22" s="179">
        <v>0</v>
      </c>
      <c r="HX22" s="180">
        <v>0</v>
      </c>
      <c r="HY22" s="181">
        <v>40</v>
      </c>
      <c r="HZ22" s="318">
        <v>105</v>
      </c>
      <c r="IA22" s="319">
        <v>39</v>
      </c>
      <c r="IB22" s="179">
        <v>0</v>
      </c>
      <c r="IC22" s="180">
        <v>0</v>
      </c>
      <c r="ID22" s="181">
        <v>39</v>
      </c>
      <c r="IE22" s="318">
        <v>110</v>
      </c>
      <c r="IF22" s="319">
        <v>34</v>
      </c>
      <c r="IG22" s="179">
        <v>0</v>
      </c>
      <c r="IH22" s="180">
        <v>0</v>
      </c>
      <c r="II22" s="181">
        <v>34</v>
      </c>
      <c r="IJ22" s="318">
        <v>112</v>
      </c>
      <c r="IK22" s="319">
        <v>32</v>
      </c>
      <c r="IL22" s="179">
        <v>0</v>
      </c>
      <c r="IM22" s="180">
        <v>0</v>
      </c>
      <c r="IN22" s="181">
        <v>32</v>
      </c>
      <c r="IO22" s="318">
        <v>112</v>
      </c>
      <c r="IP22" s="319">
        <v>32</v>
      </c>
      <c r="IQ22" s="179">
        <v>0</v>
      </c>
      <c r="IR22" s="180">
        <v>0</v>
      </c>
      <c r="IS22" s="181">
        <v>32</v>
      </c>
      <c r="IT22" s="318">
        <v>112</v>
      </c>
      <c r="IU22" s="319">
        <v>32</v>
      </c>
      <c r="IV22" s="179">
        <v>0</v>
      </c>
      <c r="IW22" s="180">
        <v>0</v>
      </c>
      <c r="IX22" s="181">
        <v>32</v>
      </c>
      <c r="IY22" s="318">
        <v>112</v>
      </c>
      <c r="IZ22" s="319">
        <v>32</v>
      </c>
      <c r="JA22" s="179">
        <v>0</v>
      </c>
      <c r="JB22" s="180">
        <v>0</v>
      </c>
      <c r="JC22" s="181">
        <v>32</v>
      </c>
      <c r="JD22" s="318">
        <v>112</v>
      </c>
      <c r="JE22" s="319">
        <v>32</v>
      </c>
      <c r="JF22" s="179">
        <v>0</v>
      </c>
      <c r="JG22" s="180">
        <v>0</v>
      </c>
      <c r="JH22" s="181">
        <v>32</v>
      </c>
      <c r="JI22" s="318">
        <v>113</v>
      </c>
      <c r="JJ22" s="319">
        <v>31</v>
      </c>
      <c r="JK22" s="179">
        <v>0</v>
      </c>
      <c r="JL22" s="180">
        <v>0</v>
      </c>
      <c r="JM22" s="181">
        <v>31</v>
      </c>
      <c r="JN22" s="318">
        <v>114</v>
      </c>
      <c r="JO22" s="319">
        <v>30</v>
      </c>
      <c r="JP22" s="179">
        <v>0</v>
      </c>
      <c r="JQ22" s="180">
        <v>0</v>
      </c>
      <c r="JR22" s="181">
        <v>30</v>
      </c>
      <c r="JS22" s="318">
        <v>114</v>
      </c>
      <c r="JT22" s="319">
        <v>30</v>
      </c>
      <c r="JU22" s="179">
        <v>0</v>
      </c>
      <c r="JV22" s="180">
        <v>0</v>
      </c>
      <c r="JW22" s="181">
        <v>30</v>
      </c>
      <c r="JX22" s="318">
        <v>116</v>
      </c>
      <c r="JY22" s="319">
        <v>28</v>
      </c>
      <c r="JZ22" s="179">
        <v>0</v>
      </c>
      <c r="KA22" s="180">
        <v>0</v>
      </c>
      <c r="KB22" s="181">
        <v>28</v>
      </c>
      <c r="KC22" s="318">
        <v>116</v>
      </c>
      <c r="KD22" s="319">
        <v>28</v>
      </c>
      <c r="KE22" s="179">
        <v>0</v>
      </c>
      <c r="KF22" s="180">
        <v>0</v>
      </c>
      <c r="KG22" s="181">
        <v>28</v>
      </c>
      <c r="KH22" s="318">
        <v>116</v>
      </c>
      <c r="KI22" s="319">
        <v>28</v>
      </c>
      <c r="KJ22" s="179">
        <v>0</v>
      </c>
      <c r="KK22" s="180">
        <v>0</v>
      </c>
      <c r="KL22" s="181">
        <v>28</v>
      </c>
      <c r="KM22" s="318">
        <v>116</v>
      </c>
      <c r="KN22" s="319">
        <v>28</v>
      </c>
      <c r="KO22" s="179">
        <v>0</v>
      </c>
      <c r="KP22" s="180">
        <v>0</v>
      </c>
      <c r="KQ22" s="181">
        <v>28</v>
      </c>
      <c r="KR22" s="318">
        <v>116</v>
      </c>
      <c r="KS22" s="319">
        <v>28</v>
      </c>
      <c r="KT22" s="179">
        <v>0</v>
      </c>
      <c r="KU22" s="180">
        <v>0</v>
      </c>
      <c r="KV22" s="181">
        <v>28</v>
      </c>
      <c r="KW22" s="318">
        <v>116</v>
      </c>
      <c r="KX22" s="319">
        <v>28</v>
      </c>
      <c r="KY22" s="179">
        <v>0</v>
      </c>
      <c r="KZ22" s="180">
        <v>0</v>
      </c>
      <c r="LA22" s="181">
        <v>28</v>
      </c>
      <c r="LB22" s="318">
        <v>116</v>
      </c>
      <c r="LC22" s="319">
        <v>28</v>
      </c>
      <c r="LD22" s="179">
        <v>0</v>
      </c>
      <c r="LE22" s="180">
        <v>0</v>
      </c>
      <c r="LF22" s="181">
        <v>28</v>
      </c>
      <c r="LG22" s="318">
        <v>116</v>
      </c>
      <c r="LH22" s="319">
        <v>28</v>
      </c>
      <c r="LI22" s="179">
        <v>0</v>
      </c>
      <c r="LJ22" s="180">
        <v>0</v>
      </c>
      <c r="LK22" s="181">
        <v>28</v>
      </c>
      <c r="LL22" s="318">
        <v>116</v>
      </c>
      <c r="LM22" s="319">
        <v>28</v>
      </c>
      <c r="LN22" s="179">
        <v>0</v>
      </c>
      <c r="LO22" s="180">
        <v>0</v>
      </c>
      <c r="LP22" s="181">
        <v>28</v>
      </c>
      <c r="LQ22" s="318">
        <v>116</v>
      </c>
      <c r="LR22" s="319">
        <v>28</v>
      </c>
      <c r="LS22" s="179">
        <v>0</v>
      </c>
      <c r="LT22" s="180">
        <v>0</v>
      </c>
      <c r="LU22" s="181">
        <v>28</v>
      </c>
      <c r="LV22" s="318">
        <v>117</v>
      </c>
      <c r="LW22" s="319">
        <v>27</v>
      </c>
      <c r="LX22" s="179">
        <v>0</v>
      </c>
      <c r="LY22" s="180">
        <v>0</v>
      </c>
      <c r="LZ22" s="181">
        <v>27</v>
      </c>
      <c r="MA22" s="318">
        <v>116</v>
      </c>
      <c r="MB22" s="319">
        <v>28</v>
      </c>
      <c r="MC22" s="179">
        <v>0</v>
      </c>
      <c r="MD22" s="180">
        <v>0</v>
      </c>
      <c r="ME22" s="181">
        <v>28</v>
      </c>
      <c r="MF22" s="318">
        <v>116</v>
      </c>
      <c r="MG22" s="319">
        <v>28</v>
      </c>
      <c r="MH22" s="179">
        <v>0</v>
      </c>
      <c r="MI22" s="180">
        <v>0</v>
      </c>
      <c r="MJ22" s="181">
        <v>28</v>
      </c>
      <c r="MK22" s="318">
        <v>116</v>
      </c>
      <c r="ML22" s="319">
        <v>28</v>
      </c>
      <c r="MM22" s="179">
        <v>0</v>
      </c>
      <c r="MN22" s="180">
        <v>0</v>
      </c>
      <c r="MO22" s="181">
        <v>28</v>
      </c>
      <c r="MP22" s="318">
        <v>116</v>
      </c>
      <c r="MQ22" s="319">
        <v>28</v>
      </c>
      <c r="MR22" s="179">
        <v>0</v>
      </c>
      <c r="MS22" s="180">
        <v>0</v>
      </c>
      <c r="MT22" s="181">
        <v>28</v>
      </c>
      <c r="MU22" s="318">
        <v>116</v>
      </c>
      <c r="MV22" s="319">
        <v>28</v>
      </c>
      <c r="MW22" s="179">
        <v>0</v>
      </c>
      <c r="MX22" s="180">
        <v>0</v>
      </c>
      <c r="MY22" s="181">
        <v>28</v>
      </c>
      <c r="MZ22" s="318">
        <v>116</v>
      </c>
      <c r="NA22" s="319">
        <v>28</v>
      </c>
      <c r="NB22" s="179">
        <v>0</v>
      </c>
      <c r="NC22" s="180">
        <v>0</v>
      </c>
      <c r="ND22" s="181">
        <v>28</v>
      </c>
      <c r="NE22" s="318">
        <v>117</v>
      </c>
      <c r="NF22" s="319">
        <v>27</v>
      </c>
      <c r="NG22" s="179">
        <v>0</v>
      </c>
      <c r="NH22" s="180">
        <v>0</v>
      </c>
      <c r="NI22" s="181">
        <v>27</v>
      </c>
      <c r="NJ22" s="318">
        <v>117</v>
      </c>
      <c r="NK22" s="319">
        <v>27</v>
      </c>
      <c r="NL22" s="179">
        <v>0</v>
      </c>
      <c r="NM22" s="180">
        <v>0</v>
      </c>
      <c r="NN22" s="181">
        <v>27</v>
      </c>
      <c r="NO22" s="318">
        <v>117</v>
      </c>
      <c r="NP22" s="319">
        <v>27</v>
      </c>
      <c r="NQ22" s="179">
        <v>0</v>
      </c>
      <c r="NR22" s="180">
        <v>0</v>
      </c>
      <c r="NS22" s="181">
        <v>27</v>
      </c>
      <c r="NT22" s="318">
        <v>117</v>
      </c>
      <c r="NU22" s="319">
        <v>27</v>
      </c>
      <c r="NV22" s="179">
        <v>0</v>
      </c>
      <c r="NW22" s="180">
        <v>0</v>
      </c>
      <c r="NX22" s="181">
        <v>27</v>
      </c>
      <c r="NY22" s="318">
        <v>117</v>
      </c>
      <c r="NZ22" s="319">
        <v>27</v>
      </c>
      <c r="OA22" s="179">
        <v>0</v>
      </c>
      <c r="OB22" s="180">
        <v>0</v>
      </c>
      <c r="OC22" s="181">
        <v>27</v>
      </c>
      <c r="OD22" s="318">
        <v>118</v>
      </c>
      <c r="OE22" s="319">
        <v>26</v>
      </c>
      <c r="OF22" s="179">
        <v>0</v>
      </c>
      <c r="OG22" s="180">
        <v>0</v>
      </c>
      <c r="OH22" s="181">
        <v>26</v>
      </c>
      <c r="OI22" s="318">
        <v>118</v>
      </c>
      <c r="OJ22" s="319">
        <v>26</v>
      </c>
      <c r="OK22" s="179">
        <v>0</v>
      </c>
      <c r="OL22" s="180">
        <v>0</v>
      </c>
      <c r="OM22" s="181">
        <v>26</v>
      </c>
      <c r="ON22" s="318">
        <v>119</v>
      </c>
      <c r="OO22" s="319">
        <v>25</v>
      </c>
      <c r="OP22" s="179">
        <v>0</v>
      </c>
      <c r="OQ22" s="180">
        <v>0</v>
      </c>
      <c r="OR22" s="181">
        <v>25</v>
      </c>
      <c r="OS22" s="318">
        <v>119</v>
      </c>
      <c r="OT22" s="319">
        <v>25</v>
      </c>
      <c r="OU22" s="179">
        <v>0</v>
      </c>
      <c r="OV22" s="180">
        <v>0</v>
      </c>
      <c r="OW22" s="181">
        <v>25</v>
      </c>
      <c r="OX22" s="318">
        <v>119</v>
      </c>
      <c r="OY22" s="319">
        <v>25</v>
      </c>
      <c r="OZ22" s="179">
        <v>0</v>
      </c>
      <c r="PA22" s="180">
        <v>0</v>
      </c>
      <c r="PB22" s="181">
        <v>25</v>
      </c>
      <c r="PC22" s="318">
        <v>119</v>
      </c>
      <c r="PD22" s="319">
        <v>25</v>
      </c>
      <c r="PE22" s="179">
        <v>0</v>
      </c>
      <c r="PF22" s="180">
        <v>0</v>
      </c>
      <c r="PG22" s="181">
        <v>25</v>
      </c>
      <c r="PH22" s="318">
        <v>120</v>
      </c>
      <c r="PI22" s="319">
        <v>24</v>
      </c>
      <c r="PJ22" s="179">
        <v>0</v>
      </c>
      <c r="PK22" s="180">
        <v>0</v>
      </c>
      <c r="PL22" s="181">
        <v>24</v>
      </c>
      <c r="PM22" s="318">
        <v>120</v>
      </c>
      <c r="PN22" s="319">
        <v>24</v>
      </c>
      <c r="PO22" s="179">
        <v>0</v>
      </c>
      <c r="PP22" s="180">
        <v>0</v>
      </c>
      <c r="PQ22" s="181">
        <v>24</v>
      </c>
      <c r="PR22" s="318">
        <v>118</v>
      </c>
      <c r="PS22" s="319">
        <v>26</v>
      </c>
      <c r="PT22" s="179">
        <v>0</v>
      </c>
      <c r="PU22" s="180">
        <v>0</v>
      </c>
      <c r="PV22" s="181">
        <v>26</v>
      </c>
      <c r="PW22" s="318">
        <v>117</v>
      </c>
      <c r="PX22" s="319">
        <v>27</v>
      </c>
      <c r="PY22" s="179">
        <v>0</v>
      </c>
      <c r="PZ22" s="180">
        <v>0</v>
      </c>
      <c r="QA22" s="181">
        <v>27</v>
      </c>
      <c r="QB22" s="318">
        <v>117</v>
      </c>
      <c r="QC22" s="319">
        <v>27</v>
      </c>
      <c r="QD22" s="179">
        <v>0</v>
      </c>
      <c r="QE22" s="180">
        <v>0</v>
      </c>
      <c r="QF22" s="181">
        <v>27</v>
      </c>
      <c r="QG22" s="318">
        <v>118</v>
      </c>
      <c r="QH22" s="319">
        <v>26</v>
      </c>
      <c r="QI22" s="179">
        <v>0</v>
      </c>
      <c r="QJ22" s="180">
        <v>0</v>
      </c>
      <c r="QK22" s="181">
        <v>26</v>
      </c>
      <c r="QL22" s="318">
        <v>120</v>
      </c>
      <c r="QM22" s="319">
        <v>24</v>
      </c>
      <c r="QN22" s="179">
        <v>0</v>
      </c>
      <c r="QO22" s="180">
        <v>0</v>
      </c>
      <c r="QP22" s="181">
        <v>24</v>
      </c>
    </row>
    <row r="23" spans="1:458">
      <c r="A23" s="338"/>
      <c r="B23" s="178" t="s">
        <v>38</v>
      </c>
      <c r="C23" s="344">
        <v>52</v>
      </c>
      <c r="D23" s="318">
        <v>39</v>
      </c>
      <c r="E23" s="319">
        <v>13</v>
      </c>
      <c r="F23" s="179">
        <v>0</v>
      </c>
      <c r="G23" s="180">
        <v>0</v>
      </c>
      <c r="H23" s="181">
        <v>13</v>
      </c>
      <c r="I23" s="318">
        <v>39</v>
      </c>
      <c r="J23" s="319">
        <v>13</v>
      </c>
      <c r="K23" s="179">
        <v>0</v>
      </c>
      <c r="L23" s="180">
        <v>0</v>
      </c>
      <c r="M23" s="181">
        <v>13</v>
      </c>
      <c r="N23" s="318">
        <v>39</v>
      </c>
      <c r="O23" s="319">
        <v>13</v>
      </c>
      <c r="P23" s="179">
        <v>0</v>
      </c>
      <c r="Q23" s="180">
        <v>0</v>
      </c>
      <c r="R23" s="181">
        <v>13</v>
      </c>
      <c r="S23" s="318">
        <v>39</v>
      </c>
      <c r="T23" s="319">
        <v>13</v>
      </c>
      <c r="U23" s="179">
        <v>0</v>
      </c>
      <c r="V23" s="180">
        <v>0</v>
      </c>
      <c r="W23" s="181">
        <v>13</v>
      </c>
      <c r="X23" s="318">
        <v>40</v>
      </c>
      <c r="Y23" s="319">
        <v>12</v>
      </c>
      <c r="Z23" s="179">
        <v>0</v>
      </c>
      <c r="AA23" s="180">
        <v>0</v>
      </c>
      <c r="AB23" s="181">
        <v>12</v>
      </c>
      <c r="AC23" s="318">
        <v>40</v>
      </c>
      <c r="AD23" s="319">
        <v>12</v>
      </c>
      <c r="AE23" s="179">
        <v>0</v>
      </c>
      <c r="AF23" s="180">
        <v>0</v>
      </c>
      <c r="AG23" s="181">
        <v>12</v>
      </c>
      <c r="AH23" s="318">
        <v>40</v>
      </c>
      <c r="AI23" s="319">
        <v>12</v>
      </c>
      <c r="AJ23" s="179">
        <v>0</v>
      </c>
      <c r="AK23" s="180">
        <v>0</v>
      </c>
      <c r="AL23" s="181">
        <v>12</v>
      </c>
      <c r="AM23" s="318">
        <v>40</v>
      </c>
      <c r="AN23" s="319">
        <v>12</v>
      </c>
      <c r="AO23" s="179">
        <v>0</v>
      </c>
      <c r="AP23" s="180">
        <v>0</v>
      </c>
      <c r="AQ23" s="181">
        <v>12</v>
      </c>
      <c r="AR23" s="318">
        <v>40</v>
      </c>
      <c r="AS23" s="319">
        <v>12</v>
      </c>
      <c r="AT23" s="179">
        <v>0</v>
      </c>
      <c r="AU23" s="180">
        <v>0</v>
      </c>
      <c r="AV23" s="181">
        <v>12</v>
      </c>
      <c r="AW23" s="318">
        <v>40</v>
      </c>
      <c r="AX23" s="319">
        <v>12</v>
      </c>
      <c r="AY23" s="179">
        <v>0</v>
      </c>
      <c r="AZ23" s="180">
        <v>0</v>
      </c>
      <c r="BA23" s="181">
        <v>12</v>
      </c>
      <c r="BB23" s="318">
        <v>40</v>
      </c>
      <c r="BC23" s="319">
        <v>12</v>
      </c>
      <c r="BD23" s="179">
        <v>0</v>
      </c>
      <c r="BE23" s="180">
        <v>0</v>
      </c>
      <c r="BF23" s="181">
        <v>12</v>
      </c>
      <c r="BG23" s="318">
        <v>40</v>
      </c>
      <c r="BH23" s="319">
        <v>12</v>
      </c>
      <c r="BI23" s="179">
        <v>0</v>
      </c>
      <c r="BJ23" s="180">
        <v>0</v>
      </c>
      <c r="BK23" s="181">
        <v>12</v>
      </c>
      <c r="BL23" s="318">
        <v>40</v>
      </c>
      <c r="BM23" s="319">
        <v>12</v>
      </c>
      <c r="BN23" s="179">
        <v>0</v>
      </c>
      <c r="BO23" s="180">
        <v>0</v>
      </c>
      <c r="BP23" s="181">
        <v>12</v>
      </c>
      <c r="BQ23" s="318">
        <v>40</v>
      </c>
      <c r="BR23" s="319">
        <v>12</v>
      </c>
      <c r="BS23" s="179">
        <v>0</v>
      </c>
      <c r="BT23" s="180">
        <v>0</v>
      </c>
      <c r="BU23" s="181">
        <v>12</v>
      </c>
      <c r="BV23" s="318">
        <v>40</v>
      </c>
      <c r="BW23" s="319">
        <v>12</v>
      </c>
      <c r="BX23" s="179">
        <v>0</v>
      </c>
      <c r="BY23" s="180">
        <v>0</v>
      </c>
      <c r="BZ23" s="181">
        <v>12</v>
      </c>
      <c r="CA23" s="318">
        <v>40</v>
      </c>
      <c r="CB23" s="319">
        <v>12</v>
      </c>
      <c r="CC23" s="179">
        <v>0</v>
      </c>
      <c r="CD23" s="180">
        <v>0</v>
      </c>
      <c r="CE23" s="181">
        <v>12</v>
      </c>
      <c r="CF23" s="318">
        <v>40</v>
      </c>
      <c r="CG23" s="319">
        <v>12</v>
      </c>
      <c r="CH23" s="179">
        <v>0</v>
      </c>
      <c r="CI23" s="180">
        <v>0</v>
      </c>
      <c r="CJ23" s="181">
        <v>12</v>
      </c>
      <c r="CK23" s="318">
        <v>40</v>
      </c>
      <c r="CL23" s="319">
        <v>12</v>
      </c>
      <c r="CM23" s="179">
        <v>0</v>
      </c>
      <c r="CN23" s="180">
        <v>0</v>
      </c>
      <c r="CO23" s="181">
        <v>12</v>
      </c>
      <c r="CP23" s="318">
        <v>40</v>
      </c>
      <c r="CQ23" s="319">
        <v>12</v>
      </c>
      <c r="CR23" s="179">
        <v>0</v>
      </c>
      <c r="CS23" s="180">
        <v>0</v>
      </c>
      <c r="CT23" s="181">
        <v>12</v>
      </c>
      <c r="CU23" s="318">
        <v>40</v>
      </c>
      <c r="CV23" s="319">
        <v>12</v>
      </c>
      <c r="CW23" s="179">
        <v>0</v>
      </c>
      <c r="CX23" s="180">
        <v>0</v>
      </c>
      <c r="CY23" s="181">
        <v>12</v>
      </c>
      <c r="CZ23" s="318">
        <v>40</v>
      </c>
      <c r="DA23" s="319">
        <v>12</v>
      </c>
      <c r="DB23" s="179">
        <v>0</v>
      </c>
      <c r="DC23" s="180">
        <v>0</v>
      </c>
      <c r="DD23" s="181">
        <v>12</v>
      </c>
      <c r="DE23" s="318">
        <v>40</v>
      </c>
      <c r="DF23" s="319">
        <v>12</v>
      </c>
      <c r="DG23" s="179">
        <v>0</v>
      </c>
      <c r="DH23" s="180">
        <v>0</v>
      </c>
      <c r="DI23" s="181">
        <v>12</v>
      </c>
      <c r="DJ23" s="318">
        <v>40</v>
      </c>
      <c r="DK23" s="319">
        <v>12</v>
      </c>
      <c r="DL23" s="179">
        <v>0</v>
      </c>
      <c r="DM23" s="180">
        <v>0</v>
      </c>
      <c r="DN23" s="181">
        <v>12</v>
      </c>
      <c r="DO23" s="318">
        <v>40</v>
      </c>
      <c r="DP23" s="319">
        <v>12</v>
      </c>
      <c r="DQ23" s="179">
        <v>0</v>
      </c>
      <c r="DR23" s="180">
        <v>0</v>
      </c>
      <c r="DS23" s="181">
        <v>12</v>
      </c>
      <c r="DT23" s="318">
        <v>40</v>
      </c>
      <c r="DU23" s="319">
        <v>12</v>
      </c>
      <c r="DV23" s="179">
        <v>0</v>
      </c>
      <c r="DW23" s="180">
        <v>0</v>
      </c>
      <c r="DX23" s="181">
        <v>12</v>
      </c>
      <c r="DY23" s="318">
        <v>40</v>
      </c>
      <c r="DZ23" s="319">
        <v>12</v>
      </c>
      <c r="EA23" s="179">
        <v>0</v>
      </c>
      <c r="EB23" s="180">
        <v>0</v>
      </c>
      <c r="EC23" s="181">
        <v>12</v>
      </c>
      <c r="ED23" s="318">
        <v>40</v>
      </c>
      <c r="EE23" s="319">
        <v>12</v>
      </c>
      <c r="EF23" s="179">
        <v>0</v>
      </c>
      <c r="EG23" s="180">
        <v>0</v>
      </c>
      <c r="EH23" s="181">
        <v>12</v>
      </c>
      <c r="EI23" s="318">
        <v>40</v>
      </c>
      <c r="EJ23" s="319">
        <v>12</v>
      </c>
      <c r="EK23" s="179">
        <v>0</v>
      </c>
      <c r="EL23" s="180">
        <v>0</v>
      </c>
      <c r="EM23" s="181">
        <v>12</v>
      </c>
      <c r="EN23" s="318">
        <v>40</v>
      </c>
      <c r="EO23" s="319">
        <v>12</v>
      </c>
      <c r="EP23" s="179">
        <v>0</v>
      </c>
      <c r="EQ23" s="180">
        <v>0</v>
      </c>
      <c r="ER23" s="181">
        <v>12</v>
      </c>
      <c r="ES23" s="318">
        <v>40</v>
      </c>
      <c r="ET23" s="319">
        <v>12</v>
      </c>
      <c r="EU23" s="179">
        <v>0</v>
      </c>
      <c r="EV23" s="180">
        <v>0</v>
      </c>
      <c r="EW23" s="181">
        <v>12</v>
      </c>
      <c r="EX23" s="318">
        <v>40</v>
      </c>
      <c r="EY23" s="319">
        <v>12</v>
      </c>
      <c r="EZ23" s="179">
        <v>0</v>
      </c>
      <c r="FA23" s="180">
        <v>0</v>
      </c>
      <c r="FB23" s="181">
        <v>12</v>
      </c>
      <c r="FC23" s="318">
        <v>40</v>
      </c>
      <c r="FD23" s="319">
        <v>12</v>
      </c>
      <c r="FE23" s="179">
        <v>0</v>
      </c>
      <c r="FF23" s="180">
        <v>0</v>
      </c>
      <c r="FG23" s="181">
        <v>12</v>
      </c>
      <c r="FH23" s="318">
        <v>40</v>
      </c>
      <c r="FI23" s="319">
        <v>12</v>
      </c>
      <c r="FJ23" s="179">
        <v>0</v>
      </c>
      <c r="FK23" s="180">
        <v>0</v>
      </c>
      <c r="FL23" s="181">
        <v>12</v>
      </c>
      <c r="FM23" s="318">
        <v>40</v>
      </c>
      <c r="FN23" s="319">
        <v>12</v>
      </c>
      <c r="FO23" s="179">
        <v>0</v>
      </c>
      <c r="FP23" s="180">
        <v>0</v>
      </c>
      <c r="FQ23" s="181">
        <v>12</v>
      </c>
      <c r="FR23" s="318">
        <v>40</v>
      </c>
      <c r="FS23" s="319">
        <v>12</v>
      </c>
      <c r="FT23" s="179">
        <v>0</v>
      </c>
      <c r="FU23" s="180">
        <v>0</v>
      </c>
      <c r="FV23" s="181">
        <v>12</v>
      </c>
      <c r="FW23" s="318">
        <v>40</v>
      </c>
      <c r="FX23" s="319">
        <v>12</v>
      </c>
      <c r="FY23" s="179">
        <v>0</v>
      </c>
      <c r="FZ23" s="180">
        <v>0</v>
      </c>
      <c r="GA23" s="181">
        <v>12</v>
      </c>
      <c r="GB23" s="318">
        <v>40</v>
      </c>
      <c r="GC23" s="319">
        <v>12</v>
      </c>
      <c r="GD23" s="179">
        <v>0</v>
      </c>
      <c r="GE23" s="180">
        <v>0</v>
      </c>
      <c r="GF23" s="181">
        <v>12</v>
      </c>
      <c r="GG23" s="318">
        <v>40</v>
      </c>
      <c r="GH23" s="319">
        <v>12</v>
      </c>
      <c r="GI23" s="179">
        <v>0</v>
      </c>
      <c r="GJ23" s="180">
        <v>0</v>
      </c>
      <c r="GK23" s="181">
        <v>12</v>
      </c>
      <c r="GL23" s="318">
        <v>40</v>
      </c>
      <c r="GM23" s="319">
        <v>12</v>
      </c>
      <c r="GN23" s="179">
        <v>0</v>
      </c>
      <c r="GO23" s="180">
        <v>0</v>
      </c>
      <c r="GP23" s="181">
        <v>12</v>
      </c>
      <c r="GQ23" s="318">
        <v>37</v>
      </c>
      <c r="GR23" s="319">
        <v>15</v>
      </c>
      <c r="GS23" s="179">
        <v>0</v>
      </c>
      <c r="GT23" s="180">
        <v>0</v>
      </c>
      <c r="GU23" s="181">
        <v>15</v>
      </c>
      <c r="GV23" s="318">
        <v>37</v>
      </c>
      <c r="GW23" s="319">
        <v>15</v>
      </c>
      <c r="GX23" s="179">
        <v>0</v>
      </c>
      <c r="GY23" s="180">
        <v>0</v>
      </c>
      <c r="GZ23" s="181">
        <v>15</v>
      </c>
      <c r="HA23" s="318">
        <v>37</v>
      </c>
      <c r="HB23" s="319">
        <v>15</v>
      </c>
      <c r="HC23" s="179">
        <v>0</v>
      </c>
      <c r="HD23" s="180">
        <v>0</v>
      </c>
      <c r="HE23" s="181">
        <v>15</v>
      </c>
      <c r="HF23" s="318">
        <v>37</v>
      </c>
      <c r="HG23" s="319">
        <v>15</v>
      </c>
      <c r="HH23" s="179">
        <v>0</v>
      </c>
      <c r="HI23" s="180">
        <v>0</v>
      </c>
      <c r="HJ23" s="181">
        <v>15</v>
      </c>
      <c r="HK23" s="318">
        <v>37</v>
      </c>
      <c r="HL23" s="319">
        <v>15</v>
      </c>
      <c r="HM23" s="179">
        <v>0</v>
      </c>
      <c r="HN23" s="180">
        <v>0</v>
      </c>
      <c r="HO23" s="181">
        <v>15</v>
      </c>
      <c r="HP23" s="318">
        <v>37</v>
      </c>
      <c r="HQ23" s="319">
        <v>15</v>
      </c>
      <c r="HR23" s="179">
        <v>0</v>
      </c>
      <c r="HS23" s="180">
        <v>0</v>
      </c>
      <c r="HT23" s="181">
        <v>15</v>
      </c>
      <c r="HU23" s="318">
        <v>37</v>
      </c>
      <c r="HV23" s="319">
        <v>15</v>
      </c>
      <c r="HW23" s="179">
        <v>0</v>
      </c>
      <c r="HX23" s="180">
        <v>0</v>
      </c>
      <c r="HY23" s="181">
        <v>15</v>
      </c>
      <c r="HZ23" s="318">
        <v>37</v>
      </c>
      <c r="IA23" s="319">
        <v>15</v>
      </c>
      <c r="IB23" s="179">
        <v>0</v>
      </c>
      <c r="IC23" s="180">
        <v>0</v>
      </c>
      <c r="ID23" s="181">
        <v>15</v>
      </c>
      <c r="IE23" s="318">
        <v>37</v>
      </c>
      <c r="IF23" s="319">
        <v>15</v>
      </c>
      <c r="IG23" s="179">
        <v>0</v>
      </c>
      <c r="IH23" s="180">
        <v>0</v>
      </c>
      <c r="II23" s="181">
        <v>15</v>
      </c>
      <c r="IJ23" s="318">
        <v>37</v>
      </c>
      <c r="IK23" s="319">
        <v>15</v>
      </c>
      <c r="IL23" s="179">
        <v>0</v>
      </c>
      <c r="IM23" s="180">
        <v>0</v>
      </c>
      <c r="IN23" s="181">
        <v>15</v>
      </c>
      <c r="IO23" s="318">
        <v>37</v>
      </c>
      <c r="IP23" s="319">
        <v>15</v>
      </c>
      <c r="IQ23" s="179">
        <v>0</v>
      </c>
      <c r="IR23" s="180">
        <v>0</v>
      </c>
      <c r="IS23" s="181">
        <v>15</v>
      </c>
      <c r="IT23" s="318">
        <v>37</v>
      </c>
      <c r="IU23" s="319">
        <v>15</v>
      </c>
      <c r="IV23" s="179">
        <v>0</v>
      </c>
      <c r="IW23" s="180">
        <v>0</v>
      </c>
      <c r="IX23" s="181">
        <v>15</v>
      </c>
      <c r="IY23" s="318">
        <v>37</v>
      </c>
      <c r="IZ23" s="319">
        <v>15</v>
      </c>
      <c r="JA23" s="179">
        <v>0</v>
      </c>
      <c r="JB23" s="180">
        <v>0</v>
      </c>
      <c r="JC23" s="181">
        <v>15</v>
      </c>
      <c r="JD23" s="318">
        <v>37</v>
      </c>
      <c r="JE23" s="319">
        <v>15</v>
      </c>
      <c r="JF23" s="179">
        <v>0</v>
      </c>
      <c r="JG23" s="180">
        <v>0</v>
      </c>
      <c r="JH23" s="181">
        <v>15</v>
      </c>
      <c r="JI23" s="318">
        <v>37</v>
      </c>
      <c r="JJ23" s="319">
        <v>15</v>
      </c>
      <c r="JK23" s="179">
        <v>0</v>
      </c>
      <c r="JL23" s="180">
        <v>0</v>
      </c>
      <c r="JM23" s="181">
        <v>15</v>
      </c>
      <c r="JN23" s="318">
        <v>37</v>
      </c>
      <c r="JO23" s="319">
        <v>15</v>
      </c>
      <c r="JP23" s="179">
        <v>0</v>
      </c>
      <c r="JQ23" s="180">
        <v>0</v>
      </c>
      <c r="JR23" s="181">
        <v>15</v>
      </c>
      <c r="JS23" s="318">
        <v>35</v>
      </c>
      <c r="JT23" s="319">
        <v>17</v>
      </c>
      <c r="JU23" s="179">
        <v>0</v>
      </c>
      <c r="JV23" s="180">
        <v>0</v>
      </c>
      <c r="JW23" s="181">
        <v>17</v>
      </c>
      <c r="JX23" s="318">
        <v>35</v>
      </c>
      <c r="JY23" s="319">
        <v>17</v>
      </c>
      <c r="JZ23" s="179">
        <v>0</v>
      </c>
      <c r="KA23" s="180">
        <v>0</v>
      </c>
      <c r="KB23" s="181">
        <v>17</v>
      </c>
      <c r="KC23" s="318">
        <v>35</v>
      </c>
      <c r="KD23" s="319">
        <v>17</v>
      </c>
      <c r="KE23" s="179">
        <v>0</v>
      </c>
      <c r="KF23" s="180">
        <v>0</v>
      </c>
      <c r="KG23" s="181">
        <v>17</v>
      </c>
      <c r="KH23" s="318">
        <v>35</v>
      </c>
      <c r="KI23" s="319">
        <v>17</v>
      </c>
      <c r="KJ23" s="179">
        <v>0</v>
      </c>
      <c r="KK23" s="180">
        <v>0</v>
      </c>
      <c r="KL23" s="181">
        <v>17</v>
      </c>
      <c r="KM23" s="318">
        <v>35</v>
      </c>
      <c r="KN23" s="319">
        <v>17</v>
      </c>
      <c r="KO23" s="179">
        <v>0</v>
      </c>
      <c r="KP23" s="180">
        <v>0</v>
      </c>
      <c r="KQ23" s="181">
        <v>17</v>
      </c>
      <c r="KR23" s="318">
        <v>35</v>
      </c>
      <c r="KS23" s="319">
        <v>17</v>
      </c>
      <c r="KT23" s="179">
        <v>0</v>
      </c>
      <c r="KU23" s="180">
        <v>0</v>
      </c>
      <c r="KV23" s="181">
        <v>17</v>
      </c>
      <c r="KW23" s="318">
        <v>35</v>
      </c>
      <c r="KX23" s="319">
        <v>17</v>
      </c>
      <c r="KY23" s="179">
        <v>0</v>
      </c>
      <c r="KZ23" s="180">
        <v>0</v>
      </c>
      <c r="LA23" s="181">
        <v>17</v>
      </c>
      <c r="LB23" s="318">
        <v>35</v>
      </c>
      <c r="LC23" s="319">
        <v>17</v>
      </c>
      <c r="LD23" s="179">
        <v>0</v>
      </c>
      <c r="LE23" s="180">
        <v>0</v>
      </c>
      <c r="LF23" s="181">
        <v>17</v>
      </c>
      <c r="LG23" s="318">
        <v>35</v>
      </c>
      <c r="LH23" s="319">
        <v>17</v>
      </c>
      <c r="LI23" s="179">
        <v>0</v>
      </c>
      <c r="LJ23" s="180">
        <v>0</v>
      </c>
      <c r="LK23" s="181">
        <v>17</v>
      </c>
      <c r="LL23" s="318">
        <v>35</v>
      </c>
      <c r="LM23" s="319">
        <v>17</v>
      </c>
      <c r="LN23" s="179">
        <v>0</v>
      </c>
      <c r="LO23" s="180">
        <v>0</v>
      </c>
      <c r="LP23" s="181">
        <v>17</v>
      </c>
      <c r="LQ23" s="318">
        <v>35</v>
      </c>
      <c r="LR23" s="319">
        <v>17</v>
      </c>
      <c r="LS23" s="179">
        <v>0</v>
      </c>
      <c r="LT23" s="180">
        <v>0</v>
      </c>
      <c r="LU23" s="181">
        <v>17</v>
      </c>
      <c r="LV23" s="318">
        <v>35</v>
      </c>
      <c r="LW23" s="319">
        <v>17</v>
      </c>
      <c r="LX23" s="179">
        <v>0</v>
      </c>
      <c r="LY23" s="180">
        <v>0</v>
      </c>
      <c r="LZ23" s="181">
        <v>17</v>
      </c>
      <c r="MA23" s="318">
        <v>35</v>
      </c>
      <c r="MB23" s="319">
        <v>17</v>
      </c>
      <c r="MC23" s="179">
        <v>0</v>
      </c>
      <c r="MD23" s="180">
        <v>0</v>
      </c>
      <c r="ME23" s="181">
        <v>17</v>
      </c>
      <c r="MF23" s="318">
        <v>35</v>
      </c>
      <c r="MG23" s="319">
        <v>17</v>
      </c>
      <c r="MH23" s="179">
        <v>0</v>
      </c>
      <c r="MI23" s="180">
        <v>0</v>
      </c>
      <c r="MJ23" s="181">
        <v>17</v>
      </c>
      <c r="MK23" s="318">
        <v>35</v>
      </c>
      <c r="ML23" s="319">
        <v>17</v>
      </c>
      <c r="MM23" s="179">
        <v>0</v>
      </c>
      <c r="MN23" s="180">
        <v>0</v>
      </c>
      <c r="MO23" s="181">
        <v>17</v>
      </c>
      <c r="MP23" s="318">
        <v>35</v>
      </c>
      <c r="MQ23" s="319">
        <v>17</v>
      </c>
      <c r="MR23" s="179">
        <v>0</v>
      </c>
      <c r="MS23" s="180">
        <v>0</v>
      </c>
      <c r="MT23" s="181">
        <v>17</v>
      </c>
      <c r="MU23" s="318">
        <v>35</v>
      </c>
      <c r="MV23" s="319">
        <v>17</v>
      </c>
      <c r="MW23" s="179">
        <v>0</v>
      </c>
      <c r="MX23" s="180">
        <v>0</v>
      </c>
      <c r="MY23" s="181">
        <v>17</v>
      </c>
      <c r="MZ23" s="318">
        <v>35</v>
      </c>
      <c r="NA23" s="319">
        <v>17</v>
      </c>
      <c r="NB23" s="179">
        <v>0</v>
      </c>
      <c r="NC23" s="180">
        <v>0</v>
      </c>
      <c r="ND23" s="181">
        <v>17</v>
      </c>
      <c r="NE23" s="318">
        <v>35</v>
      </c>
      <c r="NF23" s="319">
        <v>17</v>
      </c>
      <c r="NG23" s="179">
        <v>0</v>
      </c>
      <c r="NH23" s="180">
        <v>0</v>
      </c>
      <c r="NI23" s="181">
        <v>17</v>
      </c>
      <c r="NJ23" s="318">
        <v>35</v>
      </c>
      <c r="NK23" s="319">
        <v>17</v>
      </c>
      <c r="NL23" s="179">
        <v>0</v>
      </c>
      <c r="NM23" s="180">
        <v>0</v>
      </c>
      <c r="NN23" s="181">
        <v>17</v>
      </c>
      <c r="NO23" s="318">
        <v>35</v>
      </c>
      <c r="NP23" s="319">
        <v>17</v>
      </c>
      <c r="NQ23" s="179">
        <v>0</v>
      </c>
      <c r="NR23" s="180">
        <v>0</v>
      </c>
      <c r="NS23" s="181">
        <v>17</v>
      </c>
      <c r="NT23" s="318">
        <v>35</v>
      </c>
      <c r="NU23" s="319">
        <v>17</v>
      </c>
      <c r="NV23" s="179">
        <v>0</v>
      </c>
      <c r="NW23" s="180">
        <v>0</v>
      </c>
      <c r="NX23" s="181">
        <v>17</v>
      </c>
      <c r="NY23" s="318">
        <v>35</v>
      </c>
      <c r="NZ23" s="319">
        <v>17</v>
      </c>
      <c r="OA23" s="179">
        <v>0</v>
      </c>
      <c r="OB23" s="180">
        <v>0</v>
      </c>
      <c r="OC23" s="181">
        <v>17</v>
      </c>
      <c r="OD23" s="318">
        <v>35</v>
      </c>
      <c r="OE23" s="319">
        <v>17</v>
      </c>
      <c r="OF23" s="179">
        <v>0</v>
      </c>
      <c r="OG23" s="180">
        <v>0</v>
      </c>
      <c r="OH23" s="181">
        <v>17</v>
      </c>
      <c r="OI23" s="318">
        <v>35</v>
      </c>
      <c r="OJ23" s="319">
        <v>17</v>
      </c>
      <c r="OK23" s="179">
        <v>0</v>
      </c>
      <c r="OL23" s="180">
        <v>0</v>
      </c>
      <c r="OM23" s="181">
        <v>17</v>
      </c>
      <c r="ON23" s="318">
        <v>35</v>
      </c>
      <c r="OO23" s="319">
        <v>17</v>
      </c>
      <c r="OP23" s="179">
        <v>0</v>
      </c>
      <c r="OQ23" s="180">
        <v>0</v>
      </c>
      <c r="OR23" s="181">
        <v>17</v>
      </c>
      <c r="OS23" s="318">
        <v>35</v>
      </c>
      <c r="OT23" s="319">
        <v>17</v>
      </c>
      <c r="OU23" s="179">
        <v>0</v>
      </c>
      <c r="OV23" s="180">
        <v>0</v>
      </c>
      <c r="OW23" s="181">
        <v>17</v>
      </c>
      <c r="OX23" s="318">
        <v>35</v>
      </c>
      <c r="OY23" s="319">
        <v>17</v>
      </c>
      <c r="OZ23" s="179">
        <v>0</v>
      </c>
      <c r="PA23" s="180">
        <v>0</v>
      </c>
      <c r="PB23" s="181">
        <v>17</v>
      </c>
      <c r="PC23" s="318">
        <v>35</v>
      </c>
      <c r="PD23" s="319">
        <v>17</v>
      </c>
      <c r="PE23" s="179">
        <v>0</v>
      </c>
      <c r="PF23" s="180">
        <v>0</v>
      </c>
      <c r="PG23" s="181">
        <v>17</v>
      </c>
      <c r="PH23" s="318">
        <v>35</v>
      </c>
      <c r="PI23" s="319">
        <v>17</v>
      </c>
      <c r="PJ23" s="179">
        <v>0</v>
      </c>
      <c r="PK23" s="180">
        <v>0</v>
      </c>
      <c r="PL23" s="181">
        <v>17</v>
      </c>
      <c r="PM23" s="318">
        <v>35</v>
      </c>
      <c r="PN23" s="319">
        <v>17</v>
      </c>
      <c r="PO23" s="179">
        <v>0</v>
      </c>
      <c r="PP23" s="180">
        <v>0</v>
      </c>
      <c r="PQ23" s="181">
        <v>17</v>
      </c>
      <c r="PR23" s="318">
        <v>35</v>
      </c>
      <c r="PS23" s="319">
        <v>17</v>
      </c>
      <c r="PT23" s="179">
        <v>0</v>
      </c>
      <c r="PU23" s="180">
        <v>0</v>
      </c>
      <c r="PV23" s="181">
        <v>17</v>
      </c>
      <c r="PW23" s="318">
        <v>35</v>
      </c>
      <c r="PX23" s="319">
        <v>17</v>
      </c>
      <c r="PY23" s="179">
        <v>0</v>
      </c>
      <c r="PZ23" s="180">
        <v>0</v>
      </c>
      <c r="QA23" s="181">
        <v>17</v>
      </c>
      <c r="QB23" s="318">
        <v>35</v>
      </c>
      <c r="QC23" s="319">
        <v>17</v>
      </c>
      <c r="QD23" s="179">
        <v>0</v>
      </c>
      <c r="QE23" s="180">
        <v>0</v>
      </c>
      <c r="QF23" s="181">
        <v>17</v>
      </c>
      <c r="QG23" s="318">
        <v>35</v>
      </c>
      <c r="QH23" s="319">
        <v>17</v>
      </c>
      <c r="QI23" s="179">
        <v>0</v>
      </c>
      <c r="QJ23" s="180">
        <v>0</v>
      </c>
      <c r="QK23" s="181">
        <v>17</v>
      </c>
      <c r="QL23" s="318">
        <v>35</v>
      </c>
      <c r="QM23" s="319">
        <v>17</v>
      </c>
      <c r="QN23" s="179">
        <v>0</v>
      </c>
      <c r="QO23" s="180">
        <v>0</v>
      </c>
      <c r="QP23" s="181">
        <v>17</v>
      </c>
    </row>
    <row r="24" spans="1:458" ht="15" customHeight="1">
      <c r="A24" s="338"/>
      <c r="B24" s="178" t="s">
        <v>39</v>
      </c>
      <c r="C24" s="344">
        <v>15</v>
      </c>
      <c r="D24" s="318">
        <v>8</v>
      </c>
      <c r="E24" s="319">
        <v>7</v>
      </c>
      <c r="F24" s="179">
        <v>0</v>
      </c>
      <c r="G24" s="180">
        <v>0</v>
      </c>
      <c r="H24" s="181">
        <v>7</v>
      </c>
      <c r="I24" s="318">
        <v>8</v>
      </c>
      <c r="J24" s="319">
        <v>7</v>
      </c>
      <c r="K24" s="179">
        <v>0</v>
      </c>
      <c r="L24" s="180">
        <v>0</v>
      </c>
      <c r="M24" s="181">
        <v>7</v>
      </c>
      <c r="N24" s="318">
        <v>8</v>
      </c>
      <c r="O24" s="319">
        <v>7</v>
      </c>
      <c r="P24" s="179">
        <v>0</v>
      </c>
      <c r="Q24" s="180">
        <v>0</v>
      </c>
      <c r="R24" s="181">
        <v>7</v>
      </c>
      <c r="S24" s="318">
        <v>8</v>
      </c>
      <c r="T24" s="319">
        <v>7</v>
      </c>
      <c r="U24" s="179">
        <v>0</v>
      </c>
      <c r="V24" s="180">
        <v>0</v>
      </c>
      <c r="W24" s="181">
        <v>7</v>
      </c>
      <c r="X24" s="318">
        <v>8</v>
      </c>
      <c r="Y24" s="319">
        <v>7</v>
      </c>
      <c r="Z24" s="179">
        <v>0</v>
      </c>
      <c r="AA24" s="180">
        <v>0</v>
      </c>
      <c r="AB24" s="181">
        <v>7</v>
      </c>
      <c r="AC24" s="318">
        <v>8</v>
      </c>
      <c r="AD24" s="319">
        <v>7</v>
      </c>
      <c r="AE24" s="179">
        <v>0</v>
      </c>
      <c r="AF24" s="180">
        <v>0</v>
      </c>
      <c r="AG24" s="181">
        <v>7</v>
      </c>
      <c r="AH24" s="318">
        <v>8</v>
      </c>
      <c r="AI24" s="319">
        <v>7</v>
      </c>
      <c r="AJ24" s="179">
        <v>0</v>
      </c>
      <c r="AK24" s="180">
        <v>0</v>
      </c>
      <c r="AL24" s="181">
        <v>7</v>
      </c>
      <c r="AM24" s="318">
        <v>8</v>
      </c>
      <c r="AN24" s="319">
        <v>7</v>
      </c>
      <c r="AO24" s="179">
        <v>0</v>
      </c>
      <c r="AP24" s="180">
        <v>0</v>
      </c>
      <c r="AQ24" s="181">
        <v>7</v>
      </c>
      <c r="AR24" s="318">
        <v>8</v>
      </c>
      <c r="AS24" s="319">
        <v>7</v>
      </c>
      <c r="AT24" s="179">
        <v>0</v>
      </c>
      <c r="AU24" s="180">
        <v>0</v>
      </c>
      <c r="AV24" s="181">
        <v>7</v>
      </c>
      <c r="AW24" s="318">
        <v>8</v>
      </c>
      <c r="AX24" s="319">
        <v>7</v>
      </c>
      <c r="AY24" s="179">
        <v>0</v>
      </c>
      <c r="AZ24" s="180">
        <v>0</v>
      </c>
      <c r="BA24" s="181">
        <v>7</v>
      </c>
      <c r="BB24" s="318">
        <v>8</v>
      </c>
      <c r="BC24" s="319">
        <v>7</v>
      </c>
      <c r="BD24" s="179">
        <v>0</v>
      </c>
      <c r="BE24" s="180">
        <v>0</v>
      </c>
      <c r="BF24" s="181">
        <v>7</v>
      </c>
      <c r="BG24" s="318">
        <v>8</v>
      </c>
      <c r="BH24" s="319">
        <v>7</v>
      </c>
      <c r="BI24" s="179">
        <v>0</v>
      </c>
      <c r="BJ24" s="180">
        <v>0</v>
      </c>
      <c r="BK24" s="181">
        <v>7</v>
      </c>
      <c r="BL24" s="318">
        <v>8</v>
      </c>
      <c r="BM24" s="319">
        <v>7</v>
      </c>
      <c r="BN24" s="179">
        <v>0</v>
      </c>
      <c r="BO24" s="180">
        <v>0</v>
      </c>
      <c r="BP24" s="181">
        <v>7</v>
      </c>
      <c r="BQ24" s="318">
        <v>8</v>
      </c>
      <c r="BR24" s="319">
        <v>7</v>
      </c>
      <c r="BS24" s="179">
        <v>0</v>
      </c>
      <c r="BT24" s="180">
        <v>0</v>
      </c>
      <c r="BU24" s="181">
        <v>7</v>
      </c>
      <c r="BV24" s="318">
        <v>8</v>
      </c>
      <c r="BW24" s="319">
        <v>7</v>
      </c>
      <c r="BX24" s="179">
        <v>0</v>
      </c>
      <c r="BY24" s="180">
        <v>0</v>
      </c>
      <c r="BZ24" s="181">
        <v>7</v>
      </c>
      <c r="CA24" s="318">
        <v>8</v>
      </c>
      <c r="CB24" s="319">
        <v>7</v>
      </c>
      <c r="CC24" s="179">
        <v>0</v>
      </c>
      <c r="CD24" s="180">
        <v>0</v>
      </c>
      <c r="CE24" s="181">
        <v>7</v>
      </c>
      <c r="CF24" s="318">
        <v>8</v>
      </c>
      <c r="CG24" s="319">
        <v>7</v>
      </c>
      <c r="CH24" s="179">
        <v>0</v>
      </c>
      <c r="CI24" s="180">
        <v>0</v>
      </c>
      <c r="CJ24" s="181">
        <v>7</v>
      </c>
      <c r="CK24" s="318">
        <v>8</v>
      </c>
      <c r="CL24" s="319">
        <v>7</v>
      </c>
      <c r="CM24" s="179">
        <v>0</v>
      </c>
      <c r="CN24" s="180">
        <v>0</v>
      </c>
      <c r="CO24" s="181">
        <v>7</v>
      </c>
      <c r="CP24" s="318">
        <v>8</v>
      </c>
      <c r="CQ24" s="319">
        <v>7</v>
      </c>
      <c r="CR24" s="179">
        <v>0</v>
      </c>
      <c r="CS24" s="180">
        <v>0</v>
      </c>
      <c r="CT24" s="181">
        <v>7</v>
      </c>
      <c r="CU24" s="318">
        <v>8</v>
      </c>
      <c r="CV24" s="319">
        <v>7</v>
      </c>
      <c r="CW24" s="179">
        <v>0</v>
      </c>
      <c r="CX24" s="180">
        <v>0</v>
      </c>
      <c r="CY24" s="181">
        <v>7</v>
      </c>
      <c r="CZ24" s="318">
        <v>8</v>
      </c>
      <c r="DA24" s="319">
        <v>7</v>
      </c>
      <c r="DB24" s="179">
        <v>0</v>
      </c>
      <c r="DC24" s="180">
        <v>0</v>
      </c>
      <c r="DD24" s="181">
        <v>7</v>
      </c>
      <c r="DE24" s="318">
        <v>8</v>
      </c>
      <c r="DF24" s="319">
        <v>7</v>
      </c>
      <c r="DG24" s="179">
        <v>0</v>
      </c>
      <c r="DH24" s="180">
        <v>0</v>
      </c>
      <c r="DI24" s="181">
        <v>7</v>
      </c>
      <c r="DJ24" s="318">
        <v>8</v>
      </c>
      <c r="DK24" s="319">
        <v>7</v>
      </c>
      <c r="DL24" s="179">
        <v>0</v>
      </c>
      <c r="DM24" s="180">
        <v>0</v>
      </c>
      <c r="DN24" s="181">
        <v>7</v>
      </c>
      <c r="DO24" s="318">
        <v>8</v>
      </c>
      <c r="DP24" s="319">
        <v>7</v>
      </c>
      <c r="DQ24" s="179">
        <v>0</v>
      </c>
      <c r="DR24" s="180">
        <v>0</v>
      </c>
      <c r="DS24" s="181">
        <v>7</v>
      </c>
      <c r="DT24" s="318">
        <v>8</v>
      </c>
      <c r="DU24" s="319">
        <v>7</v>
      </c>
      <c r="DV24" s="179">
        <v>0</v>
      </c>
      <c r="DW24" s="180">
        <v>0</v>
      </c>
      <c r="DX24" s="181">
        <v>7</v>
      </c>
      <c r="DY24" s="318">
        <v>8</v>
      </c>
      <c r="DZ24" s="319">
        <v>7</v>
      </c>
      <c r="EA24" s="179">
        <v>0</v>
      </c>
      <c r="EB24" s="180">
        <v>0</v>
      </c>
      <c r="EC24" s="181">
        <v>7</v>
      </c>
      <c r="ED24" s="318">
        <v>8</v>
      </c>
      <c r="EE24" s="319">
        <v>7</v>
      </c>
      <c r="EF24" s="179">
        <v>0</v>
      </c>
      <c r="EG24" s="180">
        <v>0</v>
      </c>
      <c r="EH24" s="181">
        <v>7</v>
      </c>
      <c r="EI24" s="318">
        <v>8</v>
      </c>
      <c r="EJ24" s="319">
        <v>7</v>
      </c>
      <c r="EK24" s="179">
        <v>0</v>
      </c>
      <c r="EL24" s="180">
        <v>0</v>
      </c>
      <c r="EM24" s="181">
        <v>7</v>
      </c>
      <c r="EN24" s="318">
        <v>8</v>
      </c>
      <c r="EO24" s="319">
        <v>7</v>
      </c>
      <c r="EP24" s="179">
        <v>0</v>
      </c>
      <c r="EQ24" s="180">
        <v>0</v>
      </c>
      <c r="ER24" s="181">
        <v>7</v>
      </c>
      <c r="ES24" s="318">
        <v>8</v>
      </c>
      <c r="ET24" s="319">
        <v>7</v>
      </c>
      <c r="EU24" s="179">
        <v>0</v>
      </c>
      <c r="EV24" s="180">
        <v>0</v>
      </c>
      <c r="EW24" s="181">
        <v>7</v>
      </c>
      <c r="EX24" s="318">
        <v>8</v>
      </c>
      <c r="EY24" s="319">
        <v>7</v>
      </c>
      <c r="EZ24" s="179">
        <v>0</v>
      </c>
      <c r="FA24" s="180">
        <v>0</v>
      </c>
      <c r="FB24" s="181">
        <v>7</v>
      </c>
      <c r="FC24" s="318">
        <v>8</v>
      </c>
      <c r="FD24" s="319">
        <v>7</v>
      </c>
      <c r="FE24" s="179">
        <v>0</v>
      </c>
      <c r="FF24" s="180">
        <v>0</v>
      </c>
      <c r="FG24" s="181">
        <v>7</v>
      </c>
      <c r="FH24" s="318">
        <v>8</v>
      </c>
      <c r="FI24" s="319">
        <v>7</v>
      </c>
      <c r="FJ24" s="179">
        <v>0</v>
      </c>
      <c r="FK24" s="180">
        <v>0</v>
      </c>
      <c r="FL24" s="181">
        <v>7</v>
      </c>
      <c r="FM24" s="318">
        <v>8</v>
      </c>
      <c r="FN24" s="319">
        <v>7</v>
      </c>
      <c r="FO24" s="179">
        <v>0</v>
      </c>
      <c r="FP24" s="180">
        <v>0</v>
      </c>
      <c r="FQ24" s="181">
        <v>7</v>
      </c>
      <c r="FR24" s="318">
        <v>8</v>
      </c>
      <c r="FS24" s="319">
        <v>7</v>
      </c>
      <c r="FT24" s="179">
        <v>0</v>
      </c>
      <c r="FU24" s="180">
        <v>0</v>
      </c>
      <c r="FV24" s="181">
        <v>7</v>
      </c>
      <c r="FW24" s="318">
        <v>8</v>
      </c>
      <c r="FX24" s="319">
        <v>7</v>
      </c>
      <c r="FY24" s="179">
        <v>0</v>
      </c>
      <c r="FZ24" s="180">
        <v>0</v>
      </c>
      <c r="GA24" s="181">
        <v>7</v>
      </c>
      <c r="GB24" s="318">
        <v>8</v>
      </c>
      <c r="GC24" s="319">
        <v>7</v>
      </c>
      <c r="GD24" s="179">
        <v>0</v>
      </c>
      <c r="GE24" s="180">
        <v>0</v>
      </c>
      <c r="GF24" s="181">
        <v>7</v>
      </c>
      <c r="GG24" s="318">
        <v>8</v>
      </c>
      <c r="GH24" s="319">
        <v>7</v>
      </c>
      <c r="GI24" s="179">
        <v>0</v>
      </c>
      <c r="GJ24" s="180">
        <v>0</v>
      </c>
      <c r="GK24" s="181">
        <v>7</v>
      </c>
      <c r="GL24" s="318">
        <v>8</v>
      </c>
      <c r="GM24" s="319">
        <v>7</v>
      </c>
      <c r="GN24" s="179">
        <v>0</v>
      </c>
      <c r="GO24" s="180">
        <v>0</v>
      </c>
      <c r="GP24" s="181">
        <v>7</v>
      </c>
      <c r="GQ24" s="318">
        <v>6</v>
      </c>
      <c r="GR24" s="319">
        <v>9</v>
      </c>
      <c r="GS24" s="179">
        <v>0</v>
      </c>
      <c r="GT24" s="180">
        <v>0</v>
      </c>
      <c r="GU24" s="181">
        <v>9</v>
      </c>
      <c r="GV24" s="318">
        <v>6</v>
      </c>
      <c r="GW24" s="319">
        <v>9</v>
      </c>
      <c r="GX24" s="179">
        <v>0</v>
      </c>
      <c r="GY24" s="180">
        <v>0</v>
      </c>
      <c r="GZ24" s="181">
        <v>9</v>
      </c>
      <c r="HA24" s="318">
        <v>6</v>
      </c>
      <c r="HB24" s="319">
        <v>9</v>
      </c>
      <c r="HC24" s="179">
        <v>0</v>
      </c>
      <c r="HD24" s="180">
        <v>0</v>
      </c>
      <c r="HE24" s="181">
        <v>9</v>
      </c>
      <c r="HF24" s="318">
        <v>6</v>
      </c>
      <c r="HG24" s="319">
        <v>9</v>
      </c>
      <c r="HH24" s="179">
        <v>0</v>
      </c>
      <c r="HI24" s="180">
        <v>0</v>
      </c>
      <c r="HJ24" s="181">
        <v>9</v>
      </c>
      <c r="HK24" s="318">
        <v>6</v>
      </c>
      <c r="HL24" s="319">
        <v>9</v>
      </c>
      <c r="HM24" s="179">
        <v>0</v>
      </c>
      <c r="HN24" s="180">
        <v>0</v>
      </c>
      <c r="HO24" s="181">
        <v>9</v>
      </c>
      <c r="HP24" s="318">
        <v>6</v>
      </c>
      <c r="HQ24" s="319">
        <v>9</v>
      </c>
      <c r="HR24" s="179">
        <v>0</v>
      </c>
      <c r="HS24" s="180">
        <v>0</v>
      </c>
      <c r="HT24" s="181">
        <v>9</v>
      </c>
      <c r="HU24" s="318">
        <v>6</v>
      </c>
      <c r="HV24" s="319">
        <v>9</v>
      </c>
      <c r="HW24" s="179">
        <v>0</v>
      </c>
      <c r="HX24" s="180">
        <v>0</v>
      </c>
      <c r="HY24" s="181">
        <v>9</v>
      </c>
      <c r="HZ24" s="318">
        <v>6</v>
      </c>
      <c r="IA24" s="319">
        <v>9</v>
      </c>
      <c r="IB24" s="179">
        <v>0</v>
      </c>
      <c r="IC24" s="180">
        <v>0</v>
      </c>
      <c r="ID24" s="181">
        <v>9</v>
      </c>
      <c r="IE24" s="318">
        <v>6</v>
      </c>
      <c r="IF24" s="319">
        <v>9</v>
      </c>
      <c r="IG24" s="179">
        <v>0</v>
      </c>
      <c r="IH24" s="180">
        <v>0</v>
      </c>
      <c r="II24" s="181">
        <v>9</v>
      </c>
      <c r="IJ24" s="318">
        <v>6</v>
      </c>
      <c r="IK24" s="319">
        <v>9</v>
      </c>
      <c r="IL24" s="179">
        <v>0</v>
      </c>
      <c r="IM24" s="180">
        <v>0</v>
      </c>
      <c r="IN24" s="181">
        <v>9</v>
      </c>
      <c r="IO24" s="318">
        <v>6</v>
      </c>
      <c r="IP24" s="319">
        <v>9</v>
      </c>
      <c r="IQ24" s="179">
        <v>0</v>
      </c>
      <c r="IR24" s="180">
        <v>0</v>
      </c>
      <c r="IS24" s="181">
        <v>9</v>
      </c>
      <c r="IT24" s="318">
        <v>6</v>
      </c>
      <c r="IU24" s="319">
        <v>9</v>
      </c>
      <c r="IV24" s="179">
        <v>0</v>
      </c>
      <c r="IW24" s="180">
        <v>0</v>
      </c>
      <c r="IX24" s="181">
        <v>9</v>
      </c>
      <c r="IY24" s="318">
        <v>6</v>
      </c>
      <c r="IZ24" s="319">
        <v>9</v>
      </c>
      <c r="JA24" s="179">
        <v>0</v>
      </c>
      <c r="JB24" s="180">
        <v>0</v>
      </c>
      <c r="JC24" s="181">
        <v>9</v>
      </c>
      <c r="JD24" s="318">
        <v>6</v>
      </c>
      <c r="JE24" s="319">
        <v>9</v>
      </c>
      <c r="JF24" s="179">
        <v>0</v>
      </c>
      <c r="JG24" s="180">
        <v>0</v>
      </c>
      <c r="JH24" s="181">
        <v>9</v>
      </c>
      <c r="JI24" s="318">
        <v>6</v>
      </c>
      <c r="JJ24" s="319">
        <v>9</v>
      </c>
      <c r="JK24" s="179">
        <v>0</v>
      </c>
      <c r="JL24" s="180">
        <v>0</v>
      </c>
      <c r="JM24" s="181">
        <v>9</v>
      </c>
      <c r="JN24" s="318">
        <v>6</v>
      </c>
      <c r="JO24" s="319">
        <v>9</v>
      </c>
      <c r="JP24" s="179">
        <v>0</v>
      </c>
      <c r="JQ24" s="180">
        <v>0</v>
      </c>
      <c r="JR24" s="181">
        <v>9</v>
      </c>
      <c r="JS24" s="318">
        <v>6</v>
      </c>
      <c r="JT24" s="319">
        <v>9</v>
      </c>
      <c r="JU24" s="179">
        <v>0</v>
      </c>
      <c r="JV24" s="180">
        <v>0</v>
      </c>
      <c r="JW24" s="181">
        <v>9</v>
      </c>
      <c r="JX24" s="318">
        <v>6</v>
      </c>
      <c r="JY24" s="319">
        <v>9</v>
      </c>
      <c r="JZ24" s="179">
        <v>0</v>
      </c>
      <c r="KA24" s="180">
        <v>0</v>
      </c>
      <c r="KB24" s="181">
        <v>9</v>
      </c>
      <c r="KC24" s="318">
        <v>6</v>
      </c>
      <c r="KD24" s="319">
        <v>9</v>
      </c>
      <c r="KE24" s="179">
        <v>0</v>
      </c>
      <c r="KF24" s="180">
        <v>0</v>
      </c>
      <c r="KG24" s="181">
        <v>9</v>
      </c>
      <c r="KH24" s="318">
        <v>6</v>
      </c>
      <c r="KI24" s="319">
        <v>9</v>
      </c>
      <c r="KJ24" s="179">
        <v>0</v>
      </c>
      <c r="KK24" s="180">
        <v>0</v>
      </c>
      <c r="KL24" s="181">
        <v>9</v>
      </c>
      <c r="KM24" s="318">
        <v>6</v>
      </c>
      <c r="KN24" s="319">
        <v>9</v>
      </c>
      <c r="KO24" s="179">
        <v>0</v>
      </c>
      <c r="KP24" s="180">
        <v>0</v>
      </c>
      <c r="KQ24" s="181">
        <v>9</v>
      </c>
      <c r="KR24" s="318">
        <v>6</v>
      </c>
      <c r="KS24" s="319">
        <v>9</v>
      </c>
      <c r="KT24" s="179">
        <v>0</v>
      </c>
      <c r="KU24" s="180">
        <v>0</v>
      </c>
      <c r="KV24" s="181">
        <v>9</v>
      </c>
      <c r="KW24" s="318">
        <v>6</v>
      </c>
      <c r="KX24" s="319">
        <v>9</v>
      </c>
      <c r="KY24" s="179">
        <v>0</v>
      </c>
      <c r="KZ24" s="180">
        <v>0</v>
      </c>
      <c r="LA24" s="181">
        <v>9</v>
      </c>
      <c r="LB24" s="318">
        <v>6</v>
      </c>
      <c r="LC24" s="319">
        <v>9</v>
      </c>
      <c r="LD24" s="179">
        <v>0</v>
      </c>
      <c r="LE24" s="180">
        <v>0</v>
      </c>
      <c r="LF24" s="181">
        <v>9</v>
      </c>
      <c r="LG24" s="318">
        <v>6</v>
      </c>
      <c r="LH24" s="319">
        <v>9</v>
      </c>
      <c r="LI24" s="179">
        <v>0</v>
      </c>
      <c r="LJ24" s="180">
        <v>0</v>
      </c>
      <c r="LK24" s="181">
        <v>9</v>
      </c>
      <c r="LL24" s="318">
        <v>6</v>
      </c>
      <c r="LM24" s="319">
        <v>9</v>
      </c>
      <c r="LN24" s="179">
        <v>0</v>
      </c>
      <c r="LO24" s="180">
        <v>0</v>
      </c>
      <c r="LP24" s="181">
        <v>9</v>
      </c>
      <c r="LQ24" s="318">
        <v>6</v>
      </c>
      <c r="LR24" s="319">
        <v>9</v>
      </c>
      <c r="LS24" s="179">
        <v>0</v>
      </c>
      <c r="LT24" s="180">
        <v>0</v>
      </c>
      <c r="LU24" s="181">
        <v>9</v>
      </c>
      <c r="LV24" s="318">
        <v>6</v>
      </c>
      <c r="LW24" s="319">
        <v>9</v>
      </c>
      <c r="LX24" s="179">
        <v>0</v>
      </c>
      <c r="LY24" s="180">
        <v>0</v>
      </c>
      <c r="LZ24" s="181">
        <v>9</v>
      </c>
      <c r="MA24" s="318">
        <v>6</v>
      </c>
      <c r="MB24" s="319">
        <v>9</v>
      </c>
      <c r="MC24" s="179">
        <v>0</v>
      </c>
      <c r="MD24" s="180">
        <v>0</v>
      </c>
      <c r="ME24" s="181">
        <v>9</v>
      </c>
      <c r="MF24" s="318">
        <v>6</v>
      </c>
      <c r="MG24" s="319">
        <v>9</v>
      </c>
      <c r="MH24" s="179">
        <v>0</v>
      </c>
      <c r="MI24" s="180">
        <v>0</v>
      </c>
      <c r="MJ24" s="181">
        <v>9</v>
      </c>
      <c r="MK24" s="318">
        <v>6</v>
      </c>
      <c r="ML24" s="319">
        <v>9</v>
      </c>
      <c r="MM24" s="179">
        <v>0</v>
      </c>
      <c r="MN24" s="180">
        <v>0</v>
      </c>
      <c r="MO24" s="181">
        <v>9</v>
      </c>
      <c r="MP24" s="318">
        <v>6</v>
      </c>
      <c r="MQ24" s="319">
        <v>9</v>
      </c>
      <c r="MR24" s="179">
        <v>0</v>
      </c>
      <c r="MS24" s="180">
        <v>0</v>
      </c>
      <c r="MT24" s="181">
        <v>9</v>
      </c>
      <c r="MU24" s="318">
        <v>6</v>
      </c>
      <c r="MV24" s="319">
        <v>9</v>
      </c>
      <c r="MW24" s="179">
        <v>0</v>
      </c>
      <c r="MX24" s="180">
        <v>0</v>
      </c>
      <c r="MY24" s="181">
        <v>9</v>
      </c>
      <c r="MZ24" s="318">
        <v>6</v>
      </c>
      <c r="NA24" s="319">
        <v>9</v>
      </c>
      <c r="NB24" s="179">
        <v>0</v>
      </c>
      <c r="NC24" s="180">
        <v>0</v>
      </c>
      <c r="ND24" s="181">
        <v>9</v>
      </c>
      <c r="NE24" s="318">
        <v>6</v>
      </c>
      <c r="NF24" s="319">
        <v>9</v>
      </c>
      <c r="NG24" s="179">
        <v>0</v>
      </c>
      <c r="NH24" s="180">
        <v>0</v>
      </c>
      <c r="NI24" s="181">
        <v>9</v>
      </c>
      <c r="NJ24" s="318">
        <v>6</v>
      </c>
      <c r="NK24" s="319">
        <v>9</v>
      </c>
      <c r="NL24" s="179">
        <v>0</v>
      </c>
      <c r="NM24" s="180">
        <v>0</v>
      </c>
      <c r="NN24" s="181">
        <v>9</v>
      </c>
      <c r="NO24" s="318">
        <v>6</v>
      </c>
      <c r="NP24" s="319">
        <v>9</v>
      </c>
      <c r="NQ24" s="179">
        <v>0</v>
      </c>
      <c r="NR24" s="180">
        <v>0</v>
      </c>
      <c r="NS24" s="181">
        <v>9</v>
      </c>
      <c r="NT24" s="318">
        <v>6</v>
      </c>
      <c r="NU24" s="319">
        <v>9</v>
      </c>
      <c r="NV24" s="179">
        <v>0</v>
      </c>
      <c r="NW24" s="180">
        <v>0</v>
      </c>
      <c r="NX24" s="181">
        <v>9</v>
      </c>
      <c r="NY24" s="318">
        <v>6</v>
      </c>
      <c r="NZ24" s="319">
        <v>9</v>
      </c>
      <c r="OA24" s="179">
        <v>0</v>
      </c>
      <c r="OB24" s="180">
        <v>0</v>
      </c>
      <c r="OC24" s="181">
        <v>9</v>
      </c>
      <c r="OD24" s="318">
        <v>6</v>
      </c>
      <c r="OE24" s="319">
        <v>9</v>
      </c>
      <c r="OF24" s="179">
        <v>0</v>
      </c>
      <c r="OG24" s="180">
        <v>0</v>
      </c>
      <c r="OH24" s="181">
        <v>9</v>
      </c>
      <c r="OI24" s="318">
        <v>6</v>
      </c>
      <c r="OJ24" s="319">
        <v>9</v>
      </c>
      <c r="OK24" s="179">
        <v>0</v>
      </c>
      <c r="OL24" s="180">
        <v>0</v>
      </c>
      <c r="OM24" s="181">
        <v>9</v>
      </c>
      <c r="ON24" s="318">
        <v>6</v>
      </c>
      <c r="OO24" s="319">
        <v>9</v>
      </c>
      <c r="OP24" s="179">
        <v>0</v>
      </c>
      <c r="OQ24" s="180">
        <v>0</v>
      </c>
      <c r="OR24" s="181">
        <v>9</v>
      </c>
      <c r="OS24" s="318">
        <v>6</v>
      </c>
      <c r="OT24" s="319">
        <v>9</v>
      </c>
      <c r="OU24" s="179">
        <v>0</v>
      </c>
      <c r="OV24" s="180">
        <v>0</v>
      </c>
      <c r="OW24" s="181">
        <v>9</v>
      </c>
      <c r="OX24" s="318">
        <v>6</v>
      </c>
      <c r="OY24" s="319">
        <v>9</v>
      </c>
      <c r="OZ24" s="179">
        <v>0</v>
      </c>
      <c r="PA24" s="180">
        <v>0</v>
      </c>
      <c r="PB24" s="181">
        <v>9</v>
      </c>
      <c r="PC24" s="318">
        <v>6</v>
      </c>
      <c r="PD24" s="319">
        <v>9</v>
      </c>
      <c r="PE24" s="179">
        <v>0</v>
      </c>
      <c r="PF24" s="180">
        <v>0</v>
      </c>
      <c r="PG24" s="181">
        <v>9</v>
      </c>
      <c r="PH24" s="318">
        <v>6</v>
      </c>
      <c r="PI24" s="319">
        <v>9</v>
      </c>
      <c r="PJ24" s="179">
        <v>0</v>
      </c>
      <c r="PK24" s="180">
        <v>0</v>
      </c>
      <c r="PL24" s="181">
        <v>9</v>
      </c>
      <c r="PM24" s="318">
        <v>6</v>
      </c>
      <c r="PN24" s="319">
        <v>9</v>
      </c>
      <c r="PO24" s="179">
        <v>0</v>
      </c>
      <c r="PP24" s="180">
        <v>0</v>
      </c>
      <c r="PQ24" s="181">
        <v>9</v>
      </c>
      <c r="PR24" s="318">
        <v>6</v>
      </c>
      <c r="PS24" s="319">
        <v>9</v>
      </c>
      <c r="PT24" s="179">
        <v>0</v>
      </c>
      <c r="PU24" s="180">
        <v>0</v>
      </c>
      <c r="PV24" s="181">
        <v>9</v>
      </c>
      <c r="PW24" s="318">
        <v>6</v>
      </c>
      <c r="PX24" s="319">
        <v>9</v>
      </c>
      <c r="PY24" s="179">
        <v>0</v>
      </c>
      <c r="PZ24" s="180">
        <v>0</v>
      </c>
      <c r="QA24" s="181">
        <v>9</v>
      </c>
      <c r="QB24" s="318">
        <v>5</v>
      </c>
      <c r="QC24" s="319">
        <v>10</v>
      </c>
      <c r="QD24" s="179">
        <v>0</v>
      </c>
      <c r="QE24" s="180">
        <v>0</v>
      </c>
      <c r="QF24" s="181">
        <v>10</v>
      </c>
      <c r="QG24" s="318">
        <v>5</v>
      </c>
      <c r="QH24" s="319">
        <v>10</v>
      </c>
      <c r="QI24" s="179">
        <v>0</v>
      </c>
      <c r="QJ24" s="180">
        <v>0</v>
      </c>
      <c r="QK24" s="181">
        <v>10</v>
      </c>
      <c r="QL24" s="318">
        <v>5</v>
      </c>
      <c r="QM24" s="319">
        <v>10</v>
      </c>
      <c r="QN24" s="179">
        <v>0</v>
      </c>
      <c r="QO24" s="180">
        <v>0</v>
      </c>
      <c r="QP24" s="181">
        <v>10</v>
      </c>
    </row>
    <row r="25" spans="1:458">
      <c r="A25" s="338"/>
      <c r="B25" s="178" t="s">
        <v>40</v>
      </c>
      <c r="C25" s="344">
        <v>139</v>
      </c>
      <c r="D25" s="318">
        <v>37</v>
      </c>
      <c r="E25" s="319">
        <v>74</v>
      </c>
      <c r="F25" s="179">
        <v>3</v>
      </c>
      <c r="G25" s="180">
        <v>25</v>
      </c>
      <c r="H25" s="181">
        <v>102</v>
      </c>
      <c r="I25" s="318">
        <v>37</v>
      </c>
      <c r="J25" s="319">
        <v>74</v>
      </c>
      <c r="K25" s="179">
        <v>3</v>
      </c>
      <c r="L25" s="180">
        <v>25</v>
      </c>
      <c r="M25" s="181">
        <v>102</v>
      </c>
      <c r="N25" s="318">
        <v>37</v>
      </c>
      <c r="O25" s="319">
        <v>74</v>
      </c>
      <c r="P25" s="179">
        <v>3</v>
      </c>
      <c r="Q25" s="180">
        <v>25</v>
      </c>
      <c r="R25" s="181">
        <v>102</v>
      </c>
      <c r="S25" s="318">
        <v>37</v>
      </c>
      <c r="T25" s="319">
        <v>74</v>
      </c>
      <c r="U25" s="179">
        <v>3</v>
      </c>
      <c r="V25" s="180">
        <v>25</v>
      </c>
      <c r="W25" s="181">
        <v>102</v>
      </c>
      <c r="X25" s="318">
        <v>37</v>
      </c>
      <c r="Y25" s="319">
        <v>74</v>
      </c>
      <c r="Z25" s="179">
        <v>3</v>
      </c>
      <c r="AA25" s="180">
        <v>25</v>
      </c>
      <c r="AB25" s="181">
        <v>102</v>
      </c>
      <c r="AC25" s="318">
        <v>37</v>
      </c>
      <c r="AD25" s="319">
        <v>74</v>
      </c>
      <c r="AE25" s="179">
        <v>3</v>
      </c>
      <c r="AF25" s="180">
        <v>25</v>
      </c>
      <c r="AG25" s="181">
        <v>102</v>
      </c>
      <c r="AH25" s="318">
        <v>37</v>
      </c>
      <c r="AI25" s="319">
        <v>74</v>
      </c>
      <c r="AJ25" s="179">
        <v>3</v>
      </c>
      <c r="AK25" s="180">
        <v>25</v>
      </c>
      <c r="AL25" s="181">
        <v>102</v>
      </c>
      <c r="AM25" s="318">
        <v>37</v>
      </c>
      <c r="AN25" s="319">
        <v>74</v>
      </c>
      <c r="AO25" s="179">
        <v>3</v>
      </c>
      <c r="AP25" s="180">
        <v>25</v>
      </c>
      <c r="AQ25" s="181">
        <v>102</v>
      </c>
      <c r="AR25" s="318">
        <v>37</v>
      </c>
      <c r="AS25" s="319">
        <v>74</v>
      </c>
      <c r="AT25" s="179">
        <v>3</v>
      </c>
      <c r="AU25" s="180">
        <v>25</v>
      </c>
      <c r="AV25" s="181">
        <v>102</v>
      </c>
      <c r="AW25" s="318">
        <v>37</v>
      </c>
      <c r="AX25" s="319">
        <v>74</v>
      </c>
      <c r="AY25" s="179">
        <v>3</v>
      </c>
      <c r="AZ25" s="180">
        <v>25</v>
      </c>
      <c r="BA25" s="181">
        <v>102</v>
      </c>
      <c r="BB25" s="318">
        <v>37</v>
      </c>
      <c r="BC25" s="319">
        <v>74</v>
      </c>
      <c r="BD25" s="179">
        <v>3</v>
      </c>
      <c r="BE25" s="180">
        <v>25</v>
      </c>
      <c r="BF25" s="181">
        <v>102</v>
      </c>
      <c r="BG25" s="318">
        <v>37</v>
      </c>
      <c r="BH25" s="319">
        <v>74</v>
      </c>
      <c r="BI25" s="179">
        <v>3</v>
      </c>
      <c r="BJ25" s="180">
        <v>25</v>
      </c>
      <c r="BK25" s="181">
        <v>102</v>
      </c>
      <c r="BL25" s="318">
        <v>37</v>
      </c>
      <c r="BM25" s="319">
        <v>74</v>
      </c>
      <c r="BN25" s="179">
        <v>3</v>
      </c>
      <c r="BO25" s="180">
        <v>25</v>
      </c>
      <c r="BP25" s="181">
        <v>102</v>
      </c>
      <c r="BQ25" s="318">
        <v>37</v>
      </c>
      <c r="BR25" s="319">
        <v>74</v>
      </c>
      <c r="BS25" s="179">
        <v>3</v>
      </c>
      <c r="BT25" s="180">
        <v>25</v>
      </c>
      <c r="BU25" s="181">
        <v>102</v>
      </c>
      <c r="BV25" s="318">
        <v>37</v>
      </c>
      <c r="BW25" s="319">
        <v>74</v>
      </c>
      <c r="BX25" s="179">
        <v>3</v>
      </c>
      <c r="BY25" s="180">
        <v>25</v>
      </c>
      <c r="BZ25" s="181">
        <v>102</v>
      </c>
      <c r="CA25" s="318">
        <v>37</v>
      </c>
      <c r="CB25" s="319">
        <v>71</v>
      </c>
      <c r="CC25" s="179">
        <v>3</v>
      </c>
      <c r="CD25" s="180">
        <v>28</v>
      </c>
      <c r="CE25" s="181">
        <v>102</v>
      </c>
      <c r="CF25" s="318">
        <v>37</v>
      </c>
      <c r="CG25" s="319">
        <v>70</v>
      </c>
      <c r="CH25" s="179">
        <v>3</v>
      </c>
      <c r="CI25" s="180">
        <v>29</v>
      </c>
      <c r="CJ25" s="181">
        <v>102</v>
      </c>
      <c r="CK25" s="318">
        <v>37</v>
      </c>
      <c r="CL25" s="319">
        <v>69</v>
      </c>
      <c r="CM25" s="179">
        <v>3</v>
      </c>
      <c r="CN25" s="180">
        <v>30</v>
      </c>
      <c r="CO25" s="181">
        <v>102</v>
      </c>
      <c r="CP25" s="318">
        <v>37</v>
      </c>
      <c r="CQ25" s="319">
        <v>69</v>
      </c>
      <c r="CR25" s="179">
        <v>2</v>
      </c>
      <c r="CS25" s="180">
        <v>31</v>
      </c>
      <c r="CT25" s="181">
        <v>102</v>
      </c>
      <c r="CU25" s="318">
        <v>37</v>
      </c>
      <c r="CV25" s="319">
        <v>69</v>
      </c>
      <c r="CW25" s="179">
        <v>2</v>
      </c>
      <c r="CX25" s="180">
        <v>31</v>
      </c>
      <c r="CY25" s="181">
        <v>102</v>
      </c>
      <c r="CZ25" s="318">
        <v>37</v>
      </c>
      <c r="DA25" s="319">
        <v>69</v>
      </c>
      <c r="DB25" s="179">
        <v>2</v>
      </c>
      <c r="DC25" s="180">
        <v>31</v>
      </c>
      <c r="DD25" s="181">
        <v>102</v>
      </c>
      <c r="DE25" s="318">
        <v>37</v>
      </c>
      <c r="DF25" s="319">
        <v>69</v>
      </c>
      <c r="DG25" s="179">
        <v>2</v>
      </c>
      <c r="DH25" s="180">
        <v>31</v>
      </c>
      <c r="DI25" s="181">
        <v>102</v>
      </c>
      <c r="DJ25" s="318">
        <v>37</v>
      </c>
      <c r="DK25" s="319">
        <v>69</v>
      </c>
      <c r="DL25" s="179">
        <v>2</v>
      </c>
      <c r="DM25" s="180">
        <v>31</v>
      </c>
      <c r="DN25" s="181">
        <v>102</v>
      </c>
      <c r="DO25" s="318">
        <v>37</v>
      </c>
      <c r="DP25" s="319">
        <v>69</v>
      </c>
      <c r="DQ25" s="179">
        <v>2</v>
      </c>
      <c r="DR25" s="180">
        <v>31</v>
      </c>
      <c r="DS25" s="181">
        <v>102</v>
      </c>
      <c r="DT25" s="318">
        <v>37</v>
      </c>
      <c r="DU25" s="319">
        <v>69</v>
      </c>
      <c r="DV25" s="179">
        <v>2</v>
      </c>
      <c r="DW25" s="180">
        <v>31</v>
      </c>
      <c r="DX25" s="181">
        <v>102</v>
      </c>
      <c r="DY25" s="318">
        <v>37</v>
      </c>
      <c r="DZ25" s="319">
        <v>69</v>
      </c>
      <c r="EA25" s="179">
        <v>2</v>
      </c>
      <c r="EB25" s="180">
        <v>31</v>
      </c>
      <c r="EC25" s="181">
        <v>102</v>
      </c>
      <c r="ED25" s="318">
        <v>37</v>
      </c>
      <c r="EE25" s="319">
        <v>69</v>
      </c>
      <c r="EF25" s="179">
        <v>2</v>
      </c>
      <c r="EG25" s="180">
        <v>31</v>
      </c>
      <c r="EH25" s="181">
        <v>102</v>
      </c>
      <c r="EI25" s="318">
        <v>37</v>
      </c>
      <c r="EJ25" s="319">
        <v>69</v>
      </c>
      <c r="EK25" s="179">
        <v>2</v>
      </c>
      <c r="EL25" s="180">
        <v>31</v>
      </c>
      <c r="EM25" s="181">
        <v>102</v>
      </c>
      <c r="EN25" s="318">
        <v>37</v>
      </c>
      <c r="EO25" s="319">
        <v>69</v>
      </c>
      <c r="EP25" s="179">
        <v>2</v>
      </c>
      <c r="EQ25" s="180">
        <v>31</v>
      </c>
      <c r="ER25" s="181">
        <v>102</v>
      </c>
      <c r="ES25" s="318">
        <v>37</v>
      </c>
      <c r="ET25" s="319">
        <v>69</v>
      </c>
      <c r="EU25" s="179">
        <v>2</v>
      </c>
      <c r="EV25" s="180">
        <v>31</v>
      </c>
      <c r="EW25" s="181">
        <v>102</v>
      </c>
      <c r="EX25" s="318">
        <v>37</v>
      </c>
      <c r="EY25" s="319">
        <v>69</v>
      </c>
      <c r="EZ25" s="179">
        <v>2</v>
      </c>
      <c r="FA25" s="180">
        <v>31</v>
      </c>
      <c r="FB25" s="181">
        <v>102</v>
      </c>
      <c r="FC25" s="318">
        <v>37</v>
      </c>
      <c r="FD25" s="319">
        <v>69</v>
      </c>
      <c r="FE25" s="179">
        <v>2</v>
      </c>
      <c r="FF25" s="180">
        <v>31</v>
      </c>
      <c r="FG25" s="181">
        <v>102</v>
      </c>
      <c r="FH25" s="318">
        <v>37</v>
      </c>
      <c r="FI25" s="319">
        <v>69</v>
      </c>
      <c r="FJ25" s="179">
        <v>2</v>
      </c>
      <c r="FK25" s="180">
        <v>31</v>
      </c>
      <c r="FL25" s="181">
        <v>102</v>
      </c>
      <c r="FM25" s="318">
        <v>37</v>
      </c>
      <c r="FN25" s="319">
        <v>69</v>
      </c>
      <c r="FO25" s="179">
        <v>2</v>
      </c>
      <c r="FP25" s="180">
        <v>31</v>
      </c>
      <c r="FQ25" s="181">
        <v>102</v>
      </c>
      <c r="FR25" s="318">
        <v>37</v>
      </c>
      <c r="FS25" s="319">
        <v>69</v>
      </c>
      <c r="FT25" s="179">
        <v>2</v>
      </c>
      <c r="FU25" s="180">
        <v>31</v>
      </c>
      <c r="FV25" s="181">
        <v>102</v>
      </c>
      <c r="FW25" s="318">
        <v>37</v>
      </c>
      <c r="FX25" s="319">
        <v>69</v>
      </c>
      <c r="FY25" s="179">
        <v>2</v>
      </c>
      <c r="FZ25" s="180">
        <v>31</v>
      </c>
      <c r="GA25" s="181">
        <v>102</v>
      </c>
      <c r="GB25" s="318">
        <v>37</v>
      </c>
      <c r="GC25" s="319">
        <v>69</v>
      </c>
      <c r="GD25" s="179">
        <v>2</v>
      </c>
      <c r="GE25" s="180">
        <v>31</v>
      </c>
      <c r="GF25" s="181">
        <v>102</v>
      </c>
      <c r="GG25" s="318">
        <v>37</v>
      </c>
      <c r="GH25" s="319">
        <v>69</v>
      </c>
      <c r="GI25" s="179">
        <v>2</v>
      </c>
      <c r="GJ25" s="180">
        <v>31</v>
      </c>
      <c r="GK25" s="181">
        <v>102</v>
      </c>
      <c r="GL25" s="318">
        <v>37</v>
      </c>
      <c r="GM25" s="319">
        <v>69</v>
      </c>
      <c r="GN25" s="179">
        <v>2</v>
      </c>
      <c r="GO25" s="180">
        <v>31</v>
      </c>
      <c r="GP25" s="181">
        <v>102</v>
      </c>
      <c r="GQ25" s="318">
        <v>35</v>
      </c>
      <c r="GR25" s="319">
        <v>71</v>
      </c>
      <c r="GS25" s="179">
        <v>2</v>
      </c>
      <c r="GT25" s="180">
        <v>31</v>
      </c>
      <c r="GU25" s="181">
        <v>104</v>
      </c>
      <c r="GV25" s="318">
        <v>35</v>
      </c>
      <c r="GW25" s="319">
        <v>71</v>
      </c>
      <c r="GX25" s="179">
        <v>2</v>
      </c>
      <c r="GY25" s="180">
        <v>31</v>
      </c>
      <c r="GZ25" s="181">
        <v>104</v>
      </c>
      <c r="HA25" s="318">
        <v>35</v>
      </c>
      <c r="HB25" s="319">
        <v>71</v>
      </c>
      <c r="HC25" s="179">
        <v>2</v>
      </c>
      <c r="HD25" s="180">
        <v>31</v>
      </c>
      <c r="HE25" s="181">
        <v>104</v>
      </c>
      <c r="HF25" s="318">
        <v>35</v>
      </c>
      <c r="HG25" s="319">
        <v>70</v>
      </c>
      <c r="HH25" s="179">
        <v>2</v>
      </c>
      <c r="HI25" s="180">
        <v>32</v>
      </c>
      <c r="HJ25" s="181">
        <v>104</v>
      </c>
      <c r="HK25" s="318">
        <v>35</v>
      </c>
      <c r="HL25" s="319">
        <v>70</v>
      </c>
      <c r="HM25" s="179">
        <v>2</v>
      </c>
      <c r="HN25" s="180">
        <v>32</v>
      </c>
      <c r="HO25" s="181">
        <v>104</v>
      </c>
      <c r="HP25" s="318">
        <v>35</v>
      </c>
      <c r="HQ25" s="319">
        <v>70</v>
      </c>
      <c r="HR25" s="179">
        <v>2</v>
      </c>
      <c r="HS25" s="180">
        <v>32</v>
      </c>
      <c r="HT25" s="181">
        <v>104</v>
      </c>
      <c r="HU25" s="318">
        <v>35</v>
      </c>
      <c r="HV25" s="319">
        <v>70</v>
      </c>
      <c r="HW25" s="179">
        <v>2</v>
      </c>
      <c r="HX25" s="180">
        <v>32</v>
      </c>
      <c r="HY25" s="181">
        <v>104</v>
      </c>
      <c r="HZ25" s="318">
        <v>35</v>
      </c>
      <c r="IA25" s="319">
        <v>70</v>
      </c>
      <c r="IB25" s="179">
        <v>2</v>
      </c>
      <c r="IC25" s="180">
        <v>32</v>
      </c>
      <c r="ID25" s="181">
        <v>104</v>
      </c>
      <c r="IE25" s="318">
        <v>35</v>
      </c>
      <c r="IF25" s="319">
        <v>70</v>
      </c>
      <c r="IG25" s="179">
        <v>2</v>
      </c>
      <c r="IH25" s="180">
        <v>32</v>
      </c>
      <c r="II25" s="181">
        <v>104</v>
      </c>
      <c r="IJ25" s="318">
        <v>35</v>
      </c>
      <c r="IK25" s="319">
        <v>68</v>
      </c>
      <c r="IL25" s="179">
        <v>2</v>
      </c>
      <c r="IM25" s="180">
        <v>34</v>
      </c>
      <c r="IN25" s="181">
        <v>104</v>
      </c>
      <c r="IO25" s="318">
        <v>35</v>
      </c>
      <c r="IP25" s="319">
        <v>68</v>
      </c>
      <c r="IQ25" s="179">
        <v>2</v>
      </c>
      <c r="IR25" s="180">
        <v>34</v>
      </c>
      <c r="IS25" s="181">
        <v>104</v>
      </c>
      <c r="IT25" s="318">
        <v>35</v>
      </c>
      <c r="IU25" s="319">
        <v>68</v>
      </c>
      <c r="IV25" s="179">
        <v>2</v>
      </c>
      <c r="IW25" s="180">
        <v>34</v>
      </c>
      <c r="IX25" s="181">
        <v>104</v>
      </c>
      <c r="IY25" s="318">
        <v>35</v>
      </c>
      <c r="IZ25" s="319">
        <v>68</v>
      </c>
      <c r="JA25" s="179">
        <v>2</v>
      </c>
      <c r="JB25" s="180">
        <v>34</v>
      </c>
      <c r="JC25" s="181">
        <v>104</v>
      </c>
      <c r="JD25" s="318">
        <v>35</v>
      </c>
      <c r="JE25" s="319">
        <v>68</v>
      </c>
      <c r="JF25" s="179">
        <v>2</v>
      </c>
      <c r="JG25" s="180">
        <v>34</v>
      </c>
      <c r="JH25" s="181">
        <v>104</v>
      </c>
      <c r="JI25" s="318">
        <v>35</v>
      </c>
      <c r="JJ25" s="319">
        <v>68</v>
      </c>
      <c r="JK25" s="179">
        <v>2</v>
      </c>
      <c r="JL25" s="180">
        <v>34</v>
      </c>
      <c r="JM25" s="181">
        <v>104</v>
      </c>
      <c r="JN25" s="318">
        <v>35</v>
      </c>
      <c r="JO25" s="319">
        <v>68</v>
      </c>
      <c r="JP25" s="179">
        <v>2</v>
      </c>
      <c r="JQ25" s="180">
        <v>34</v>
      </c>
      <c r="JR25" s="181">
        <v>104</v>
      </c>
      <c r="JS25" s="318">
        <v>30</v>
      </c>
      <c r="JT25" s="319">
        <v>73</v>
      </c>
      <c r="JU25" s="179">
        <v>2</v>
      </c>
      <c r="JV25" s="180">
        <v>34</v>
      </c>
      <c r="JW25" s="181">
        <v>109</v>
      </c>
      <c r="JX25" s="318">
        <v>30</v>
      </c>
      <c r="JY25" s="319">
        <v>73</v>
      </c>
      <c r="JZ25" s="179">
        <v>2</v>
      </c>
      <c r="KA25" s="180">
        <v>34</v>
      </c>
      <c r="KB25" s="181">
        <v>109</v>
      </c>
      <c r="KC25" s="318">
        <v>30</v>
      </c>
      <c r="KD25" s="319">
        <v>73</v>
      </c>
      <c r="KE25" s="179">
        <v>2</v>
      </c>
      <c r="KF25" s="180">
        <v>34</v>
      </c>
      <c r="KG25" s="181">
        <v>109</v>
      </c>
      <c r="KH25" s="318">
        <v>30</v>
      </c>
      <c r="KI25" s="319">
        <v>73</v>
      </c>
      <c r="KJ25" s="179">
        <v>2</v>
      </c>
      <c r="KK25" s="180">
        <v>34</v>
      </c>
      <c r="KL25" s="181">
        <v>109</v>
      </c>
      <c r="KM25" s="318">
        <v>30</v>
      </c>
      <c r="KN25" s="319">
        <v>72</v>
      </c>
      <c r="KO25" s="179">
        <v>2</v>
      </c>
      <c r="KP25" s="180">
        <v>35</v>
      </c>
      <c r="KQ25" s="181">
        <v>109</v>
      </c>
      <c r="KR25" s="318">
        <v>30</v>
      </c>
      <c r="KS25" s="319">
        <v>72</v>
      </c>
      <c r="KT25" s="179">
        <v>2</v>
      </c>
      <c r="KU25" s="180">
        <v>35</v>
      </c>
      <c r="KV25" s="181">
        <v>109</v>
      </c>
      <c r="KW25" s="318">
        <v>30</v>
      </c>
      <c r="KX25" s="319">
        <v>72</v>
      </c>
      <c r="KY25" s="179">
        <v>2</v>
      </c>
      <c r="KZ25" s="180">
        <v>35</v>
      </c>
      <c r="LA25" s="181">
        <v>109</v>
      </c>
      <c r="LB25" s="318">
        <v>30</v>
      </c>
      <c r="LC25" s="319">
        <v>72</v>
      </c>
      <c r="LD25" s="179">
        <v>2</v>
      </c>
      <c r="LE25" s="180">
        <v>35</v>
      </c>
      <c r="LF25" s="181">
        <v>109</v>
      </c>
      <c r="LG25" s="318">
        <v>30</v>
      </c>
      <c r="LH25" s="319">
        <v>72</v>
      </c>
      <c r="LI25" s="179">
        <v>2</v>
      </c>
      <c r="LJ25" s="180">
        <v>35</v>
      </c>
      <c r="LK25" s="181">
        <v>109</v>
      </c>
      <c r="LL25" s="318">
        <v>30</v>
      </c>
      <c r="LM25" s="319">
        <v>72</v>
      </c>
      <c r="LN25" s="179">
        <v>2</v>
      </c>
      <c r="LO25" s="180">
        <v>35</v>
      </c>
      <c r="LP25" s="181">
        <v>109</v>
      </c>
      <c r="LQ25" s="318">
        <v>30</v>
      </c>
      <c r="LR25" s="319">
        <v>72</v>
      </c>
      <c r="LS25" s="179">
        <v>2</v>
      </c>
      <c r="LT25" s="180">
        <v>35</v>
      </c>
      <c r="LU25" s="181">
        <v>109</v>
      </c>
      <c r="LV25" s="318">
        <v>30</v>
      </c>
      <c r="LW25" s="319">
        <v>72</v>
      </c>
      <c r="LX25" s="179">
        <v>2</v>
      </c>
      <c r="LY25" s="180">
        <v>35</v>
      </c>
      <c r="LZ25" s="181">
        <v>109</v>
      </c>
      <c r="MA25" s="318">
        <v>30</v>
      </c>
      <c r="MB25" s="319">
        <v>72</v>
      </c>
      <c r="MC25" s="179">
        <v>2</v>
      </c>
      <c r="MD25" s="180">
        <v>35</v>
      </c>
      <c r="ME25" s="181">
        <v>109</v>
      </c>
      <c r="MF25" s="318">
        <v>30</v>
      </c>
      <c r="MG25" s="319">
        <v>72</v>
      </c>
      <c r="MH25" s="179">
        <v>2</v>
      </c>
      <c r="MI25" s="180">
        <v>35</v>
      </c>
      <c r="MJ25" s="181">
        <v>109</v>
      </c>
      <c r="MK25" s="318">
        <v>30</v>
      </c>
      <c r="ML25" s="319">
        <v>72</v>
      </c>
      <c r="MM25" s="179">
        <v>2</v>
      </c>
      <c r="MN25" s="180">
        <v>35</v>
      </c>
      <c r="MO25" s="181">
        <v>109</v>
      </c>
      <c r="MP25" s="318">
        <v>30</v>
      </c>
      <c r="MQ25" s="319">
        <v>71</v>
      </c>
      <c r="MR25" s="179">
        <v>3</v>
      </c>
      <c r="MS25" s="180">
        <v>35</v>
      </c>
      <c r="MT25" s="181">
        <v>109</v>
      </c>
      <c r="MU25" s="318">
        <v>30</v>
      </c>
      <c r="MV25" s="319">
        <v>71</v>
      </c>
      <c r="MW25" s="179">
        <v>3</v>
      </c>
      <c r="MX25" s="180">
        <v>35</v>
      </c>
      <c r="MY25" s="181">
        <v>109</v>
      </c>
      <c r="MZ25" s="318">
        <v>30</v>
      </c>
      <c r="NA25" s="319">
        <v>71</v>
      </c>
      <c r="NB25" s="179">
        <v>3</v>
      </c>
      <c r="NC25" s="180">
        <v>35</v>
      </c>
      <c r="ND25" s="181">
        <v>109</v>
      </c>
      <c r="NE25" s="318">
        <v>30</v>
      </c>
      <c r="NF25" s="319">
        <v>71</v>
      </c>
      <c r="NG25" s="179">
        <v>3</v>
      </c>
      <c r="NH25" s="180">
        <v>35</v>
      </c>
      <c r="NI25" s="181">
        <v>109</v>
      </c>
      <c r="NJ25" s="318">
        <v>30</v>
      </c>
      <c r="NK25" s="319">
        <v>71</v>
      </c>
      <c r="NL25" s="179">
        <v>3</v>
      </c>
      <c r="NM25" s="180">
        <v>35</v>
      </c>
      <c r="NN25" s="181">
        <v>109</v>
      </c>
      <c r="NO25" s="318">
        <v>30</v>
      </c>
      <c r="NP25" s="319">
        <v>70</v>
      </c>
      <c r="NQ25" s="179">
        <v>4</v>
      </c>
      <c r="NR25" s="180">
        <v>35</v>
      </c>
      <c r="NS25" s="181">
        <v>109</v>
      </c>
      <c r="NT25" s="318">
        <v>30</v>
      </c>
      <c r="NU25" s="319">
        <v>70</v>
      </c>
      <c r="NV25" s="179">
        <v>4</v>
      </c>
      <c r="NW25" s="180">
        <v>35</v>
      </c>
      <c r="NX25" s="181">
        <v>109</v>
      </c>
      <c r="NY25" s="318">
        <v>30</v>
      </c>
      <c r="NZ25" s="319">
        <v>70</v>
      </c>
      <c r="OA25" s="179">
        <v>4</v>
      </c>
      <c r="OB25" s="180">
        <v>35</v>
      </c>
      <c r="OC25" s="181">
        <v>109</v>
      </c>
      <c r="OD25" s="318">
        <v>30</v>
      </c>
      <c r="OE25" s="319">
        <v>70</v>
      </c>
      <c r="OF25" s="179">
        <v>4</v>
      </c>
      <c r="OG25" s="180">
        <v>35</v>
      </c>
      <c r="OH25" s="181">
        <v>109</v>
      </c>
      <c r="OI25" s="318">
        <v>30</v>
      </c>
      <c r="OJ25" s="319">
        <v>70</v>
      </c>
      <c r="OK25" s="179">
        <v>4</v>
      </c>
      <c r="OL25" s="180">
        <v>35</v>
      </c>
      <c r="OM25" s="181">
        <v>109</v>
      </c>
      <c r="ON25" s="318">
        <v>30</v>
      </c>
      <c r="OO25" s="319">
        <v>70</v>
      </c>
      <c r="OP25" s="179">
        <v>4</v>
      </c>
      <c r="OQ25" s="180">
        <v>35</v>
      </c>
      <c r="OR25" s="181">
        <v>109</v>
      </c>
      <c r="OS25" s="318">
        <v>30</v>
      </c>
      <c r="OT25" s="319">
        <v>70</v>
      </c>
      <c r="OU25" s="179">
        <v>4</v>
      </c>
      <c r="OV25" s="180">
        <v>35</v>
      </c>
      <c r="OW25" s="181">
        <v>109</v>
      </c>
      <c r="OX25" s="318">
        <v>30</v>
      </c>
      <c r="OY25" s="319">
        <v>70</v>
      </c>
      <c r="OZ25" s="179">
        <v>3</v>
      </c>
      <c r="PA25" s="180">
        <v>36</v>
      </c>
      <c r="PB25" s="181">
        <v>109</v>
      </c>
      <c r="PC25" s="318">
        <v>30</v>
      </c>
      <c r="PD25" s="319">
        <v>70</v>
      </c>
      <c r="PE25" s="179">
        <v>3</v>
      </c>
      <c r="PF25" s="180">
        <v>36</v>
      </c>
      <c r="PG25" s="181">
        <v>109</v>
      </c>
      <c r="PH25" s="318">
        <v>30</v>
      </c>
      <c r="PI25" s="319">
        <v>70</v>
      </c>
      <c r="PJ25" s="179">
        <v>3</v>
      </c>
      <c r="PK25" s="180">
        <v>36</v>
      </c>
      <c r="PL25" s="181">
        <v>109</v>
      </c>
      <c r="PM25" s="318">
        <v>30</v>
      </c>
      <c r="PN25" s="319">
        <v>70</v>
      </c>
      <c r="PO25" s="179">
        <v>3</v>
      </c>
      <c r="PP25" s="180">
        <v>36</v>
      </c>
      <c r="PQ25" s="181">
        <v>109</v>
      </c>
      <c r="PR25" s="318">
        <v>28</v>
      </c>
      <c r="PS25" s="319">
        <v>72</v>
      </c>
      <c r="PT25" s="179">
        <v>3</v>
      </c>
      <c r="PU25" s="180">
        <v>36</v>
      </c>
      <c r="PV25" s="181">
        <v>111</v>
      </c>
      <c r="PW25" s="318">
        <v>28</v>
      </c>
      <c r="PX25" s="319">
        <v>71</v>
      </c>
      <c r="PY25" s="179">
        <v>3</v>
      </c>
      <c r="PZ25" s="180">
        <v>37</v>
      </c>
      <c r="QA25" s="181">
        <v>111</v>
      </c>
      <c r="QB25" s="318">
        <v>29</v>
      </c>
      <c r="QC25" s="319">
        <v>70</v>
      </c>
      <c r="QD25" s="179">
        <v>3</v>
      </c>
      <c r="QE25" s="180">
        <v>37</v>
      </c>
      <c r="QF25" s="181">
        <v>110</v>
      </c>
      <c r="QG25" s="318">
        <v>29</v>
      </c>
      <c r="QH25" s="319">
        <v>70</v>
      </c>
      <c r="QI25" s="179">
        <v>3</v>
      </c>
      <c r="QJ25" s="180">
        <v>37</v>
      </c>
      <c r="QK25" s="181">
        <v>110</v>
      </c>
      <c r="QL25" s="318">
        <v>29</v>
      </c>
      <c r="QM25" s="319">
        <v>70</v>
      </c>
      <c r="QN25" s="179">
        <v>3</v>
      </c>
      <c r="QO25" s="180">
        <v>37</v>
      </c>
      <c r="QP25" s="181">
        <v>110</v>
      </c>
    </row>
    <row r="26" spans="1:458">
      <c r="A26" s="338"/>
      <c r="B26" s="184" t="s">
        <v>41</v>
      </c>
      <c r="C26" s="185">
        <f>SUM(C19:C25)</f>
        <v>450</v>
      </c>
      <c r="D26" s="320">
        <f t="shared" ref="D26:BO26" si="8">SUM(D19:D25)</f>
        <v>242</v>
      </c>
      <c r="E26" s="185">
        <f t="shared" si="8"/>
        <v>177</v>
      </c>
      <c r="F26" s="185">
        <f t="shared" si="8"/>
        <v>3</v>
      </c>
      <c r="G26" s="185">
        <f t="shared" si="8"/>
        <v>27</v>
      </c>
      <c r="H26" s="185">
        <f t="shared" si="8"/>
        <v>207</v>
      </c>
      <c r="I26" s="320">
        <f t="shared" si="8"/>
        <v>242</v>
      </c>
      <c r="J26" s="185">
        <f t="shared" si="8"/>
        <v>177</v>
      </c>
      <c r="K26" s="185">
        <f t="shared" si="8"/>
        <v>3</v>
      </c>
      <c r="L26" s="185">
        <f t="shared" si="8"/>
        <v>27</v>
      </c>
      <c r="M26" s="185">
        <f t="shared" si="8"/>
        <v>207</v>
      </c>
      <c r="N26" s="320">
        <f t="shared" si="8"/>
        <v>242</v>
      </c>
      <c r="O26" s="185">
        <f t="shared" si="8"/>
        <v>177</v>
      </c>
      <c r="P26" s="185">
        <f t="shared" si="8"/>
        <v>3</v>
      </c>
      <c r="Q26" s="185">
        <f t="shared" si="8"/>
        <v>27</v>
      </c>
      <c r="R26" s="185">
        <f t="shared" si="8"/>
        <v>207</v>
      </c>
      <c r="S26" s="320">
        <f t="shared" si="8"/>
        <v>243</v>
      </c>
      <c r="T26" s="185">
        <f t="shared" si="8"/>
        <v>176</v>
      </c>
      <c r="U26" s="185">
        <f t="shared" si="8"/>
        <v>3</v>
      </c>
      <c r="V26" s="185">
        <f t="shared" si="8"/>
        <v>27</v>
      </c>
      <c r="W26" s="185">
        <f t="shared" si="8"/>
        <v>206</v>
      </c>
      <c r="X26" s="320">
        <f t="shared" si="8"/>
        <v>245</v>
      </c>
      <c r="Y26" s="185">
        <f t="shared" si="8"/>
        <v>174</v>
      </c>
      <c r="Z26" s="185">
        <f t="shared" si="8"/>
        <v>3</v>
      </c>
      <c r="AA26" s="185">
        <f t="shared" si="8"/>
        <v>27</v>
      </c>
      <c r="AB26" s="185">
        <f t="shared" si="8"/>
        <v>204</v>
      </c>
      <c r="AC26" s="320">
        <f t="shared" si="8"/>
        <v>245</v>
      </c>
      <c r="AD26" s="185">
        <f t="shared" si="8"/>
        <v>174</v>
      </c>
      <c r="AE26" s="185">
        <f t="shared" si="8"/>
        <v>3</v>
      </c>
      <c r="AF26" s="185">
        <f t="shared" si="8"/>
        <v>27</v>
      </c>
      <c r="AG26" s="185">
        <f t="shared" si="8"/>
        <v>204</v>
      </c>
      <c r="AH26" s="320">
        <f t="shared" si="8"/>
        <v>246</v>
      </c>
      <c r="AI26" s="185">
        <f t="shared" si="8"/>
        <v>173</v>
      </c>
      <c r="AJ26" s="185">
        <f t="shared" si="8"/>
        <v>3</v>
      </c>
      <c r="AK26" s="185">
        <f t="shared" si="8"/>
        <v>27</v>
      </c>
      <c r="AL26" s="185">
        <f t="shared" si="8"/>
        <v>203</v>
      </c>
      <c r="AM26" s="320">
        <f t="shared" si="8"/>
        <v>246</v>
      </c>
      <c r="AN26" s="185">
        <f t="shared" si="8"/>
        <v>173</v>
      </c>
      <c r="AO26" s="185">
        <f t="shared" si="8"/>
        <v>3</v>
      </c>
      <c r="AP26" s="185">
        <f t="shared" si="8"/>
        <v>28</v>
      </c>
      <c r="AQ26" s="185">
        <f t="shared" si="8"/>
        <v>204</v>
      </c>
      <c r="AR26" s="320">
        <f t="shared" si="8"/>
        <v>246</v>
      </c>
      <c r="AS26" s="185">
        <f t="shared" si="8"/>
        <v>173</v>
      </c>
      <c r="AT26" s="185">
        <f t="shared" si="8"/>
        <v>3</v>
      </c>
      <c r="AU26" s="185">
        <f t="shared" si="8"/>
        <v>28</v>
      </c>
      <c r="AV26" s="185">
        <f t="shared" si="8"/>
        <v>204</v>
      </c>
      <c r="AW26" s="320">
        <f t="shared" si="8"/>
        <v>246</v>
      </c>
      <c r="AX26" s="185">
        <f t="shared" si="8"/>
        <v>173</v>
      </c>
      <c r="AY26" s="185">
        <f t="shared" si="8"/>
        <v>3</v>
      </c>
      <c r="AZ26" s="185">
        <f t="shared" si="8"/>
        <v>28</v>
      </c>
      <c r="BA26" s="185">
        <f t="shared" si="8"/>
        <v>204</v>
      </c>
      <c r="BB26" s="320">
        <f t="shared" si="8"/>
        <v>246</v>
      </c>
      <c r="BC26" s="185">
        <f t="shared" si="8"/>
        <v>173</v>
      </c>
      <c r="BD26" s="185">
        <f t="shared" si="8"/>
        <v>3</v>
      </c>
      <c r="BE26" s="185">
        <f t="shared" si="8"/>
        <v>28</v>
      </c>
      <c r="BF26" s="185">
        <f t="shared" si="8"/>
        <v>204</v>
      </c>
      <c r="BG26" s="320">
        <f t="shared" si="8"/>
        <v>246</v>
      </c>
      <c r="BH26" s="185">
        <f t="shared" si="8"/>
        <v>173</v>
      </c>
      <c r="BI26" s="185">
        <f t="shared" si="8"/>
        <v>3</v>
      </c>
      <c r="BJ26" s="185">
        <f t="shared" si="8"/>
        <v>28</v>
      </c>
      <c r="BK26" s="185">
        <f t="shared" si="8"/>
        <v>204</v>
      </c>
      <c r="BL26" s="320">
        <f t="shared" si="8"/>
        <v>246</v>
      </c>
      <c r="BM26" s="185">
        <f t="shared" si="8"/>
        <v>173</v>
      </c>
      <c r="BN26" s="185">
        <f t="shared" si="8"/>
        <v>3</v>
      </c>
      <c r="BO26" s="185">
        <f t="shared" si="8"/>
        <v>28</v>
      </c>
      <c r="BP26" s="185">
        <f t="shared" ref="BP26:EA26" si="9">SUM(BP19:BP25)</f>
        <v>204</v>
      </c>
      <c r="BQ26" s="320">
        <f t="shared" si="9"/>
        <v>246</v>
      </c>
      <c r="BR26" s="185">
        <f t="shared" si="9"/>
        <v>173</v>
      </c>
      <c r="BS26" s="185">
        <f t="shared" si="9"/>
        <v>3</v>
      </c>
      <c r="BT26" s="185">
        <f t="shared" si="9"/>
        <v>28</v>
      </c>
      <c r="BU26" s="185">
        <f t="shared" si="9"/>
        <v>204</v>
      </c>
      <c r="BV26" s="320">
        <f t="shared" si="9"/>
        <v>246</v>
      </c>
      <c r="BW26" s="185">
        <f t="shared" si="9"/>
        <v>173</v>
      </c>
      <c r="BX26" s="185">
        <f t="shared" si="9"/>
        <v>3</v>
      </c>
      <c r="BY26" s="185">
        <f t="shared" si="9"/>
        <v>28</v>
      </c>
      <c r="BZ26" s="185">
        <f t="shared" si="9"/>
        <v>204</v>
      </c>
      <c r="CA26" s="320">
        <f t="shared" si="9"/>
        <v>246</v>
      </c>
      <c r="CB26" s="185">
        <f t="shared" si="9"/>
        <v>169</v>
      </c>
      <c r="CC26" s="185">
        <f t="shared" si="9"/>
        <v>3</v>
      </c>
      <c r="CD26" s="185">
        <f t="shared" si="9"/>
        <v>32</v>
      </c>
      <c r="CE26" s="185">
        <f t="shared" si="9"/>
        <v>204</v>
      </c>
      <c r="CF26" s="320">
        <f t="shared" si="9"/>
        <v>246</v>
      </c>
      <c r="CG26" s="185">
        <f t="shared" si="9"/>
        <v>168</v>
      </c>
      <c r="CH26" s="185">
        <f t="shared" si="9"/>
        <v>3</v>
      </c>
      <c r="CI26" s="185">
        <f t="shared" si="9"/>
        <v>33</v>
      </c>
      <c r="CJ26" s="185">
        <f t="shared" si="9"/>
        <v>204</v>
      </c>
      <c r="CK26" s="320">
        <f t="shared" si="9"/>
        <v>246</v>
      </c>
      <c r="CL26" s="185">
        <f t="shared" si="9"/>
        <v>167</v>
      </c>
      <c r="CM26" s="185">
        <f t="shared" si="9"/>
        <v>3</v>
      </c>
      <c r="CN26" s="185">
        <f t="shared" si="9"/>
        <v>34</v>
      </c>
      <c r="CO26" s="185">
        <f t="shared" si="9"/>
        <v>204</v>
      </c>
      <c r="CP26" s="320">
        <f t="shared" si="9"/>
        <v>246</v>
      </c>
      <c r="CQ26" s="185">
        <f t="shared" si="9"/>
        <v>168</v>
      </c>
      <c r="CR26" s="185">
        <f t="shared" si="9"/>
        <v>2</v>
      </c>
      <c r="CS26" s="185">
        <f t="shared" si="9"/>
        <v>34</v>
      </c>
      <c r="CT26" s="185">
        <f t="shared" si="9"/>
        <v>204</v>
      </c>
      <c r="CU26" s="320">
        <f t="shared" si="9"/>
        <v>246</v>
      </c>
      <c r="CV26" s="185">
        <f t="shared" si="9"/>
        <v>168</v>
      </c>
      <c r="CW26" s="185">
        <f t="shared" si="9"/>
        <v>2</v>
      </c>
      <c r="CX26" s="185">
        <f t="shared" si="9"/>
        <v>34</v>
      </c>
      <c r="CY26" s="185">
        <f t="shared" si="9"/>
        <v>204</v>
      </c>
      <c r="CZ26" s="320">
        <f t="shared" si="9"/>
        <v>246</v>
      </c>
      <c r="DA26" s="185">
        <f t="shared" si="9"/>
        <v>168</v>
      </c>
      <c r="DB26" s="185">
        <f t="shared" si="9"/>
        <v>2</v>
      </c>
      <c r="DC26" s="185">
        <f t="shared" si="9"/>
        <v>34</v>
      </c>
      <c r="DD26" s="185">
        <f t="shared" si="9"/>
        <v>204</v>
      </c>
      <c r="DE26" s="320">
        <f t="shared" si="9"/>
        <v>246</v>
      </c>
      <c r="DF26" s="185">
        <f t="shared" si="9"/>
        <v>168</v>
      </c>
      <c r="DG26" s="185">
        <f t="shared" si="9"/>
        <v>2</v>
      </c>
      <c r="DH26" s="185">
        <f t="shared" si="9"/>
        <v>34</v>
      </c>
      <c r="DI26" s="185">
        <f t="shared" si="9"/>
        <v>204</v>
      </c>
      <c r="DJ26" s="320">
        <f t="shared" si="9"/>
        <v>246</v>
      </c>
      <c r="DK26" s="185">
        <f t="shared" si="9"/>
        <v>168</v>
      </c>
      <c r="DL26" s="185">
        <f t="shared" si="9"/>
        <v>2</v>
      </c>
      <c r="DM26" s="185">
        <f t="shared" si="9"/>
        <v>34</v>
      </c>
      <c r="DN26" s="185">
        <f t="shared" si="9"/>
        <v>204</v>
      </c>
      <c r="DO26" s="320">
        <f t="shared" si="9"/>
        <v>246</v>
      </c>
      <c r="DP26" s="185">
        <f t="shared" si="9"/>
        <v>168</v>
      </c>
      <c r="DQ26" s="185">
        <f t="shared" si="9"/>
        <v>2</v>
      </c>
      <c r="DR26" s="185">
        <f t="shared" si="9"/>
        <v>34</v>
      </c>
      <c r="DS26" s="185">
        <f t="shared" si="9"/>
        <v>204</v>
      </c>
      <c r="DT26" s="320">
        <f t="shared" si="9"/>
        <v>247</v>
      </c>
      <c r="DU26" s="185">
        <f t="shared" si="9"/>
        <v>167</v>
      </c>
      <c r="DV26" s="185">
        <f t="shared" si="9"/>
        <v>2</v>
      </c>
      <c r="DW26" s="185">
        <f t="shared" si="9"/>
        <v>34</v>
      </c>
      <c r="DX26" s="185">
        <f t="shared" si="9"/>
        <v>203</v>
      </c>
      <c r="DY26" s="320">
        <f t="shared" si="9"/>
        <v>248</v>
      </c>
      <c r="DZ26" s="185">
        <f t="shared" si="9"/>
        <v>166</v>
      </c>
      <c r="EA26" s="185">
        <f t="shared" si="9"/>
        <v>2</v>
      </c>
      <c r="EB26" s="185">
        <f t="shared" ref="EB26:GM26" si="10">SUM(EB19:EB25)</f>
        <v>34</v>
      </c>
      <c r="EC26" s="185">
        <f t="shared" si="10"/>
        <v>202</v>
      </c>
      <c r="ED26" s="320">
        <f t="shared" si="10"/>
        <v>248</v>
      </c>
      <c r="EE26" s="185">
        <f t="shared" si="10"/>
        <v>166</v>
      </c>
      <c r="EF26" s="185">
        <f t="shared" si="10"/>
        <v>2</v>
      </c>
      <c r="EG26" s="185">
        <f t="shared" si="10"/>
        <v>34</v>
      </c>
      <c r="EH26" s="185">
        <f t="shared" si="10"/>
        <v>202</v>
      </c>
      <c r="EI26" s="320">
        <f t="shared" si="10"/>
        <v>248</v>
      </c>
      <c r="EJ26" s="185">
        <f t="shared" si="10"/>
        <v>166</v>
      </c>
      <c r="EK26" s="185">
        <f t="shared" si="10"/>
        <v>2</v>
      </c>
      <c r="EL26" s="185">
        <f t="shared" si="10"/>
        <v>34</v>
      </c>
      <c r="EM26" s="185">
        <f t="shared" si="10"/>
        <v>202</v>
      </c>
      <c r="EN26" s="320">
        <f t="shared" si="10"/>
        <v>248</v>
      </c>
      <c r="EO26" s="185">
        <f t="shared" si="10"/>
        <v>166</v>
      </c>
      <c r="EP26" s="185">
        <f t="shared" si="10"/>
        <v>2</v>
      </c>
      <c r="EQ26" s="185">
        <f t="shared" si="10"/>
        <v>34</v>
      </c>
      <c r="ER26" s="185">
        <f t="shared" si="10"/>
        <v>202</v>
      </c>
      <c r="ES26" s="320">
        <f t="shared" si="10"/>
        <v>248</v>
      </c>
      <c r="ET26" s="185">
        <f t="shared" si="10"/>
        <v>166</v>
      </c>
      <c r="EU26" s="185">
        <f t="shared" si="10"/>
        <v>2</v>
      </c>
      <c r="EV26" s="185">
        <f t="shared" si="10"/>
        <v>34</v>
      </c>
      <c r="EW26" s="185">
        <f t="shared" si="10"/>
        <v>202</v>
      </c>
      <c r="EX26" s="320">
        <f t="shared" si="10"/>
        <v>250</v>
      </c>
      <c r="EY26" s="185">
        <f t="shared" si="10"/>
        <v>164</v>
      </c>
      <c r="EZ26" s="185">
        <f t="shared" si="10"/>
        <v>2</v>
      </c>
      <c r="FA26" s="185">
        <f t="shared" si="10"/>
        <v>34</v>
      </c>
      <c r="FB26" s="185">
        <f t="shared" si="10"/>
        <v>200</v>
      </c>
      <c r="FC26" s="320">
        <f t="shared" si="10"/>
        <v>252</v>
      </c>
      <c r="FD26" s="185">
        <f t="shared" si="10"/>
        <v>162</v>
      </c>
      <c r="FE26" s="185">
        <f t="shared" si="10"/>
        <v>2</v>
      </c>
      <c r="FF26" s="185">
        <f t="shared" si="10"/>
        <v>34</v>
      </c>
      <c r="FG26" s="185">
        <f t="shared" si="10"/>
        <v>198</v>
      </c>
      <c r="FH26" s="320">
        <f t="shared" si="10"/>
        <v>252</v>
      </c>
      <c r="FI26" s="185">
        <f t="shared" si="10"/>
        <v>162</v>
      </c>
      <c r="FJ26" s="185">
        <f t="shared" si="10"/>
        <v>2</v>
      </c>
      <c r="FK26" s="185">
        <f t="shared" si="10"/>
        <v>34</v>
      </c>
      <c r="FL26" s="185">
        <f t="shared" si="10"/>
        <v>198</v>
      </c>
      <c r="FM26" s="320">
        <f t="shared" si="10"/>
        <v>252</v>
      </c>
      <c r="FN26" s="185">
        <f t="shared" si="10"/>
        <v>162</v>
      </c>
      <c r="FO26" s="185">
        <f t="shared" si="10"/>
        <v>2</v>
      </c>
      <c r="FP26" s="185">
        <f t="shared" si="10"/>
        <v>34</v>
      </c>
      <c r="FQ26" s="185">
        <f t="shared" si="10"/>
        <v>198</v>
      </c>
      <c r="FR26" s="320">
        <f t="shared" si="10"/>
        <v>252</v>
      </c>
      <c r="FS26" s="185">
        <f t="shared" si="10"/>
        <v>162</v>
      </c>
      <c r="FT26" s="185">
        <f t="shared" si="10"/>
        <v>2</v>
      </c>
      <c r="FU26" s="185">
        <f t="shared" si="10"/>
        <v>34</v>
      </c>
      <c r="FV26" s="185">
        <f t="shared" si="10"/>
        <v>198</v>
      </c>
      <c r="FW26" s="320">
        <f t="shared" si="10"/>
        <v>252</v>
      </c>
      <c r="FX26" s="185">
        <f t="shared" si="10"/>
        <v>162</v>
      </c>
      <c r="FY26" s="185">
        <f t="shared" si="10"/>
        <v>2</v>
      </c>
      <c r="FZ26" s="185">
        <f t="shared" si="10"/>
        <v>34</v>
      </c>
      <c r="GA26" s="185">
        <f t="shared" si="10"/>
        <v>198</v>
      </c>
      <c r="GB26" s="320">
        <f t="shared" si="10"/>
        <v>253</v>
      </c>
      <c r="GC26" s="185">
        <f t="shared" si="10"/>
        <v>161</v>
      </c>
      <c r="GD26" s="185">
        <f t="shared" si="10"/>
        <v>2</v>
      </c>
      <c r="GE26" s="185">
        <f t="shared" si="10"/>
        <v>34</v>
      </c>
      <c r="GF26" s="185">
        <f t="shared" si="10"/>
        <v>197</v>
      </c>
      <c r="GG26" s="320">
        <f t="shared" si="10"/>
        <v>253</v>
      </c>
      <c r="GH26" s="185">
        <f t="shared" si="10"/>
        <v>161</v>
      </c>
      <c r="GI26" s="185">
        <f t="shared" si="10"/>
        <v>2</v>
      </c>
      <c r="GJ26" s="185">
        <f t="shared" si="10"/>
        <v>34</v>
      </c>
      <c r="GK26" s="185">
        <f t="shared" si="10"/>
        <v>197</v>
      </c>
      <c r="GL26" s="320">
        <f t="shared" si="10"/>
        <v>255</v>
      </c>
      <c r="GM26" s="185">
        <f t="shared" si="10"/>
        <v>159</v>
      </c>
      <c r="GN26" s="185">
        <f t="shared" ref="GN26:IY26" si="11">SUM(GN19:GN25)</f>
        <v>2</v>
      </c>
      <c r="GO26" s="185">
        <f t="shared" si="11"/>
        <v>34</v>
      </c>
      <c r="GP26" s="185">
        <f t="shared" si="11"/>
        <v>195</v>
      </c>
      <c r="GQ26" s="320">
        <f t="shared" si="11"/>
        <v>248</v>
      </c>
      <c r="GR26" s="185">
        <f t="shared" si="11"/>
        <v>166</v>
      </c>
      <c r="GS26" s="185">
        <f t="shared" si="11"/>
        <v>2</v>
      </c>
      <c r="GT26" s="185">
        <f t="shared" si="11"/>
        <v>34</v>
      </c>
      <c r="GU26" s="185">
        <f t="shared" si="11"/>
        <v>202</v>
      </c>
      <c r="GV26" s="320">
        <f t="shared" si="11"/>
        <v>248</v>
      </c>
      <c r="GW26" s="185">
        <f t="shared" si="11"/>
        <v>166</v>
      </c>
      <c r="GX26" s="185">
        <f t="shared" si="11"/>
        <v>2</v>
      </c>
      <c r="GY26" s="185">
        <f t="shared" si="11"/>
        <v>34</v>
      </c>
      <c r="GZ26" s="185">
        <f t="shared" si="11"/>
        <v>202</v>
      </c>
      <c r="HA26" s="320">
        <f t="shared" si="11"/>
        <v>248</v>
      </c>
      <c r="HB26" s="185">
        <f t="shared" si="11"/>
        <v>166</v>
      </c>
      <c r="HC26" s="185">
        <f t="shared" si="11"/>
        <v>2</v>
      </c>
      <c r="HD26" s="185">
        <f t="shared" si="11"/>
        <v>34</v>
      </c>
      <c r="HE26" s="185">
        <f t="shared" si="11"/>
        <v>202</v>
      </c>
      <c r="HF26" s="320">
        <f t="shared" si="11"/>
        <v>249</v>
      </c>
      <c r="HG26" s="185">
        <f t="shared" si="11"/>
        <v>164</v>
      </c>
      <c r="HH26" s="185">
        <f t="shared" si="11"/>
        <v>2</v>
      </c>
      <c r="HI26" s="185">
        <f t="shared" si="11"/>
        <v>35</v>
      </c>
      <c r="HJ26" s="185">
        <f t="shared" si="11"/>
        <v>201</v>
      </c>
      <c r="HK26" s="320">
        <f t="shared" si="11"/>
        <v>249</v>
      </c>
      <c r="HL26" s="185">
        <f t="shared" si="11"/>
        <v>164</v>
      </c>
      <c r="HM26" s="185">
        <f t="shared" si="11"/>
        <v>2</v>
      </c>
      <c r="HN26" s="185">
        <f t="shared" si="11"/>
        <v>35</v>
      </c>
      <c r="HO26" s="185">
        <f t="shared" si="11"/>
        <v>201</v>
      </c>
      <c r="HP26" s="320">
        <f t="shared" si="11"/>
        <v>249</v>
      </c>
      <c r="HQ26" s="185">
        <f t="shared" si="11"/>
        <v>164</v>
      </c>
      <c r="HR26" s="185">
        <f t="shared" si="11"/>
        <v>2</v>
      </c>
      <c r="HS26" s="185">
        <f t="shared" si="11"/>
        <v>35</v>
      </c>
      <c r="HT26" s="185">
        <f t="shared" si="11"/>
        <v>201</v>
      </c>
      <c r="HU26" s="320">
        <f t="shared" si="11"/>
        <v>249</v>
      </c>
      <c r="HV26" s="185">
        <f t="shared" si="11"/>
        <v>164</v>
      </c>
      <c r="HW26" s="185">
        <f t="shared" si="11"/>
        <v>2</v>
      </c>
      <c r="HX26" s="185">
        <f t="shared" si="11"/>
        <v>35</v>
      </c>
      <c r="HY26" s="185">
        <f t="shared" si="11"/>
        <v>201</v>
      </c>
      <c r="HZ26" s="320">
        <f t="shared" si="11"/>
        <v>250</v>
      </c>
      <c r="IA26" s="185">
        <f t="shared" si="11"/>
        <v>163</v>
      </c>
      <c r="IB26" s="185">
        <f t="shared" si="11"/>
        <v>2</v>
      </c>
      <c r="IC26" s="185">
        <f t="shared" si="11"/>
        <v>35</v>
      </c>
      <c r="ID26" s="185">
        <f t="shared" si="11"/>
        <v>200</v>
      </c>
      <c r="IE26" s="320">
        <f t="shared" si="11"/>
        <v>255</v>
      </c>
      <c r="IF26" s="185">
        <f t="shared" si="11"/>
        <v>158</v>
      </c>
      <c r="IG26" s="185">
        <f t="shared" si="11"/>
        <v>2</v>
      </c>
      <c r="IH26" s="185">
        <f t="shared" si="11"/>
        <v>35</v>
      </c>
      <c r="II26" s="185">
        <f t="shared" si="11"/>
        <v>195</v>
      </c>
      <c r="IJ26" s="320">
        <f t="shared" si="11"/>
        <v>257</v>
      </c>
      <c r="IK26" s="185">
        <f t="shared" si="11"/>
        <v>154</v>
      </c>
      <c r="IL26" s="185">
        <f t="shared" si="11"/>
        <v>2</v>
      </c>
      <c r="IM26" s="185">
        <f t="shared" si="11"/>
        <v>37</v>
      </c>
      <c r="IN26" s="185">
        <f t="shared" si="11"/>
        <v>193</v>
      </c>
      <c r="IO26" s="320">
        <f t="shared" si="11"/>
        <v>257</v>
      </c>
      <c r="IP26" s="185">
        <f t="shared" si="11"/>
        <v>154</v>
      </c>
      <c r="IQ26" s="185">
        <f t="shared" si="11"/>
        <v>2</v>
      </c>
      <c r="IR26" s="185">
        <f t="shared" si="11"/>
        <v>37</v>
      </c>
      <c r="IS26" s="185">
        <f t="shared" si="11"/>
        <v>193</v>
      </c>
      <c r="IT26" s="320">
        <f t="shared" si="11"/>
        <v>257</v>
      </c>
      <c r="IU26" s="185">
        <f t="shared" si="11"/>
        <v>154</v>
      </c>
      <c r="IV26" s="185">
        <f t="shared" si="11"/>
        <v>2</v>
      </c>
      <c r="IW26" s="185">
        <f t="shared" si="11"/>
        <v>37</v>
      </c>
      <c r="IX26" s="185">
        <f t="shared" si="11"/>
        <v>193</v>
      </c>
      <c r="IY26" s="320">
        <f t="shared" si="11"/>
        <v>257</v>
      </c>
      <c r="IZ26" s="185">
        <f t="shared" ref="IZ26:LK26" si="12">SUM(IZ19:IZ25)</f>
        <v>154</v>
      </c>
      <c r="JA26" s="185">
        <f t="shared" si="12"/>
        <v>2</v>
      </c>
      <c r="JB26" s="185">
        <f t="shared" si="12"/>
        <v>37</v>
      </c>
      <c r="JC26" s="185">
        <f t="shared" si="12"/>
        <v>193</v>
      </c>
      <c r="JD26" s="320">
        <f t="shared" si="12"/>
        <v>257</v>
      </c>
      <c r="JE26" s="185">
        <f t="shared" si="12"/>
        <v>154</v>
      </c>
      <c r="JF26" s="185">
        <f t="shared" si="12"/>
        <v>2</v>
      </c>
      <c r="JG26" s="185">
        <f t="shared" si="12"/>
        <v>37</v>
      </c>
      <c r="JH26" s="185">
        <f t="shared" si="12"/>
        <v>193</v>
      </c>
      <c r="JI26" s="320">
        <f t="shared" si="12"/>
        <v>258</v>
      </c>
      <c r="JJ26" s="185">
        <f t="shared" si="12"/>
        <v>153</v>
      </c>
      <c r="JK26" s="185">
        <f t="shared" si="12"/>
        <v>2</v>
      </c>
      <c r="JL26" s="185">
        <f t="shared" si="12"/>
        <v>37</v>
      </c>
      <c r="JM26" s="185">
        <f t="shared" si="12"/>
        <v>192</v>
      </c>
      <c r="JN26" s="320">
        <f t="shared" si="12"/>
        <v>259</v>
      </c>
      <c r="JO26" s="185">
        <f t="shared" si="12"/>
        <v>152</v>
      </c>
      <c r="JP26" s="185">
        <f t="shared" si="12"/>
        <v>2</v>
      </c>
      <c r="JQ26" s="185">
        <f t="shared" si="12"/>
        <v>37</v>
      </c>
      <c r="JR26" s="185">
        <f t="shared" si="12"/>
        <v>191</v>
      </c>
      <c r="JS26" s="320">
        <f t="shared" si="12"/>
        <v>252</v>
      </c>
      <c r="JT26" s="185">
        <f t="shared" si="12"/>
        <v>159</v>
      </c>
      <c r="JU26" s="185">
        <f t="shared" si="12"/>
        <v>2</v>
      </c>
      <c r="JV26" s="185">
        <f t="shared" si="12"/>
        <v>37</v>
      </c>
      <c r="JW26" s="185">
        <f t="shared" si="12"/>
        <v>198</v>
      </c>
      <c r="JX26" s="320">
        <f t="shared" si="12"/>
        <v>254</v>
      </c>
      <c r="JY26" s="185">
        <f t="shared" si="12"/>
        <v>157</v>
      </c>
      <c r="JZ26" s="185">
        <f t="shared" si="12"/>
        <v>2</v>
      </c>
      <c r="KA26" s="185">
        <f t="shared" si="12"/>
        <v>37</v>
      </c>
      <c r="KB26" s="185">
        <f t="shared" si="12"/>
        <v>196</v>
      </c>
      <c r="KC26" s="320">
        <f t="shared" si="12"/>
        <v>254</v>
      </c>
      <c r="KD26" s="185">
        <f t="shared" si="12"/>
        <v>157</v>
      </c>
      <c r="KE26" s="185">
        <f t="shared" si="12"/>
        <v>2</v>
      </c>
      <c r="KF26" s="185">
        <f t="shared" si="12"/>
        <v>37</v>
      </c>
      <c r="KG26" s="185">
        <f t="shared" si="12"/>
        <v>196</v>
      </c>
      <c r="KH26" s="320">
        <f t="shared" si="12"/>
        <v>254</v>
      </c>
      <c r="KI26" s="185">
        <f t="shared" si="12"/>
        <v>157</v>
      </c>
      <c r="KJ26" s="185">
        <f t="shared" si="12"/>
        <v>2</v>
      </c>
      <c r="KK26" s="185">
        <f t="shared" si="12"/>
        <v>37</v>
      </c>
      <c r="KL26" s="185">
        <f t="shared" si="12"/>
        <v>196</v>
      </c>
      <c r="KM26" s="320">
        <f t="shared" si="12"/>
        <v>254</v>
      </c>
      <c r="KN26" s="185">
        <f t="shared" si="12"/>
        <v>156</v>
      </c>
      <c r="KO26" s="185">
        <f t="shared" si="12"/>
        <v>2</v>
      </c>
      <c r="KP26" s="185">
        <f t="shared" si="12"/>
        <v>38</v>
      </c>
      <c r="KQ26" s="185">
        <f t="shared" si="12"/>
        <v>196</v>
      </c>
      <c r="KR26" s="320">
        <f t="shared" si="12"/>
        <v>254</v>
      </c>
      <c r="KS26" s="185">
        <f t="shared" si="12"/>
        <v>156</v>
      </c>
      <c r="KT26" s="185">
        <f t="shared" si="12"/>
        <v>2</v>
      </c>
      <c r="KU26" s="185">
        <f t="shared" si="12"/>
        <v>38</v>
      </c>
      <c r="KV26" s="185">
        <f t="shared" si="12"/>
        <v>196</v>
      </c>
      <c r="KW26" s="320">
        <f t="shared" si="12"/>
        <v>254</v>
      </c>
      <c r="KX26" s="185">
        <f t="shared" si="12"/>
        <v>156</v>
      </c>
      <c r="KY26" s="185">
        <f t="shared" si="12"/>
        <v>2</v>
      </c>
      <c r="KZ26" s="185">
        <f t="shared" si="12"/>
        <v>38</v>
      </c>
      <c r="LA26" s="185">
        <f t="shared" si="12"/>
        <v>196</v>
      </c>
      <c r="LB26" s="320">
        <f t="shared" si="12"/>
        <v>254</v>
      </c>
      <c r="LC26" s="185">
        <f t="shared" si="12"/>
        <v>156</v>
      </c>
      <c r="LD26" s="185">
        <f t="shared" si="12"/>
        <v>2</v>
      </c>
      <c r="LE26" s="185">
        <f t="shared" si="12"/>
        <v>38</v>
      </c>
      <c r="LF26" s="185">
        <f t="shared" si="12"/>
        <v>196</v>
      </c>
      <c r="LG26" s="320">
        <f t="shared" si="12"/>
        <v>254</v>
      </c>
      <c r="LH26" s="185">
        <f t="shared" si="12"/>
        <v>156</v>
      </c>
      <c r="LI26" s="185">
        <f t="shared" si="12"/>
        <v>2</v>
      </c>
      <c r="LJ26" s="185">
        <f t="shared" si="12"/>
        <v>38</v>
      </c>
      <c r="LK26" s="185">
        <f t="shared" si="12"/>
        <v>196</v>
      </c>
      <c r="LL26" s="320">
        <f t="shared" ref="LL26:NW26" si="13">SUM(LL19:LL25)</f>
        <v>254</v>
      </c>
      <c r="LM26" s="185">
        <f t="shared" si="13"/>
        <v>156</v>
      </c>
      <c r="LN26" s="185">
        <f t="shared" si="13"/>
        <v>2</v>
      </c>
      <c r="LO26" s="185">
        <f t="shared" si="13"/>
        <v>38</v>
      </c>
      <c r="LP26" s="185">
        <f t="shared" si="13"/>
        <v>196</v>
      </c>
      <c r="LQ26" s="320">
        <f t="shared" si="13"/>
        <v>254</v>
      </c>
      <c r="LR26" s="185">
        <f t="shared" si="13"/>
        <v>156</v>
      </c>
      <c r="LS26" s="185">
        <f t="shared" si="13"/>
        <v>2</v>
      </c>
      <c r="LT26" s="185">
        <f t="shared" si="13"/>
        <v>38</v>
      </c>
      <c r="LU26" s="185">
        <f t="shared" si="13"/>
        <v>196</v>
      </c>
      <c r="LV26" s="320">
        <f t="shared" si="13"/>
        <v>255</v>
      </c>
      <c r="LW26" s="185">
        <f t="shared" si="13"/>
        <v>155</v>
      </c>
      <c r="LX26" s="185">
        <f t="shared" si="13"/>
        <v>2</v>
      </c>
      <c r="LY26" s="185">
        <f t="shared" si="13"/>
        <v>38</v>
      </c>
      <c r="LZ26" s="185">
        <f t="shared" si="13"/>
        <v>195</v>
      </c>
      <c r="MA26" s="320">
        <f t="shared" si="13"/>
        <v>254</v>
      </c>
      <c r="MB26" s="185">
        <f t="shared" si="13"/>
        <v>156</v>
      </c>
      <c r="MC26" s="185">
        <f t="shared" si="13"/>
        <v>2</v>
      </c>
      <c r="MD26" s="185">
        <f t="shared" si="13"/>
        <v>38</v>
      </c>
      <c r="ME26" s="185">
        <f t="shared" si="13"/>
        <v>196</v>
      </c>
      <c r="MF26" s="320">
        <f t="shared" si="13"/>
        <v>254</v>
      </c>
      <c r="MG26" s="185">
        <f t="shared" si="13"/>
        <v>156</v>
      </c>
      <c r="MH26" s="185">
        <f t="shared" si="13"/>
        <v>2</v>
      </c>
      <c r="MI26" s="185">
        <f t="shared" si="13"/>
        <v>38</v>
      </c>
      <c r="MJ26" s="185">
        <f t="shared" si="13"/>
        <v>196</v>
      </c>
      <c r="MK26" s="320">
        <f t="shared" si="13"/>
        <v>254</v>
      </c>
      <c r="ML26" s="185">
        <f t="shared" si="13"/>
        <v>156</v>
      </c>
      <c r="MM26" s="185">
        <f t="shared" si="13"/>
        <v>2</v>
      </c>
      <c r="MN26" s="185">
        <f t="shared" si="13"/>
        <v>38</v>
      </c>
      <c r="MO26" s="185">
        <f t="shared" si="13"/>
        <v>196</v>
      </c>
      <c r="MP26" s="320">
        <f t="shared" si="13"/>
        <v>254</v>
      </c>
      <c r="MQ26" s="185">
        <f t="shared" si="13"/>
        <v>155</v>
      </c>
      <c r="MR26" s="185">
        <f t="shared" si="13"/>
        <v>3</v>
      </c>
      <c r="MS26" s="185">
        <f t="shared" si="13"/>
        <v>38</v>
      </c>
      <c r="MT26" s="185">
        <f t="shared" si="13"/>
        <v>196</v>
      </c>
      <c r="MU26" s="320">
        <f t="shared" si="13"/>
        <v>254</v>
      </c>
      <c r="MV26" s="185">
        <f t="shared" si="13"/>
        <v>155</v>
      </c>
      <c r="MW26" s="185">
        <f t="shared" si="13"/>
        <v>3</v>
      </c>
      <c r="MX26" s="185">
        <f t="shared" si="13"/>
        <v>38</v>
      </c>
      <c r="MY26" s="185">
        <f t="shared" si="13"/>
        <v>196</v>
      </c>
      <c r="MZ26" s="320">
        <f t="shared" si="13"/>
        <v>254</v>
      </c>
      <c r="NA26" s="185">
        <f t="shared" si="13"/>
        <v>155</v>
      </c>
      <c r="NB26" s="185">
        <f t="shared" si="13"/>
        <v>3</v>
      </c>
      <c r="NC26" s="185">
        <f t="shared" si="13"/>
        <v>38</v>
      </c>
      <c r="ND26" s="185">
        <f t="shared" si="13"/>
        <v>196</v>
      </c>
      <c r="NE26" s="320">
        <f t="shared" si="13"/>
        <v>255</v>
      </c>
      <c r="NF26" s="185">
        <f t="shared" si="13"/>
        <v>154</v>
      </c>
      <c r="NG26" s="185">
        <f t="shared" si="13"/>
        <v>3</v>
      </c>
      <c r="NH26" s="185">
        <f t="shared" si="13"/>
        <v>38</v>
      </c>
      <c r="NI26" s="185">
        <f t="shared" si="13"/>
        <v>195</v>
      </c>
      <c r="NJ26" s="320">
        <f t="shared" si="13"/>
        <v>255</v>
      </c>
      <c r="NK26" s="185">
        <f t="shared" si="13"/>
        <v>154</v>
      </c>
      <c r="NL26" s="185">
        <f t="shared" si="13"/>
        <v>3</v>
      </c>
      <c r="NM26" s="185">
        <f t="shared" si="13"/>
        <v>38</v>
      </c>
      <c r="NN26" s="185">
        <f t="shared" si="13"/>
        <v>195</v>
      </c>
      <c r="NO26" s="320">
        <f t="shared" si="13"/>
        <v>255</v>
      </c>
      <c r="NP26" s="185">
        <f t="shared" si="13"/>
        <v>153</v>
      </c>
      <c r="NQ26" s="185">
        <f t="shared" si="13"/>
        <v>4</v>
      </c>
      <c r="NR26" s="185">
        <f t="shared" si="13"/>
        <v>38</v>
      </c>
      <c r="NS26" s="185">
        <f t="shared" si="13"/>
        <v>195</v>
      </c>
      <c r="NT26" s="320">
        <f t="shared" si="13"/>
        <v>255</v>
      </c>
      <c r="NU26" s="185">
        <f t="shared" si="13"/>
        <v>153</v>
      </c>
      <c r="NV26" s="185">
        <f t="shared" si="13"/>
        <v>4</v>
      </c>
      <c r="NW26" s="185">
        <f t="shared" si="13"/>
        <v>38</v>
      </c>
      <c r="NX26" s="185">
        <f t="shared" ref="NX26:OH26" si="14">SUM(NX19:NX25)</f>
        <v>195</v>
      </c>
      <c r="NY26" s="320">
        <f t="shared" si="14"/>
        <v>255</v>
      </c>
      <c r="NZ26" s="185">
        <f t="shared" si="14"/>
        <v>153</v>
      </c>
      <c r="OA26" s="185">
        <f t="shared" si="14"/>
        <v>4</v>
      </c>
      <c r="OB26" s="185">
        <f t="shared" si="14"/>
        <v>38</v>
      </c>
      <c r="OC26" s="185">
        <f t="shared" si="14"/>
        <v>195</v>
      </c>
      <c r="OD26" s="320">
        <f t="shared" si="14"/>
        <v>256</v>
      </c>
      <c r="OE26" s="185">
        <f t="shared" si="14"/>
        <v>152</v>
      </c>
      <c r="OF26" s="185">
        <f t="shared" si="14"/>
        <v>4</v>
      </c>
      <c r="OG26" s="185">
        <f t="shared" si="14"/>
        <v>38</v>
      </c>
      <c r="OH26" s="185">
        <f t="shared" si="14"/>
        <v>194</v>
      </c>
      <c r="OI26" s="320">
        <f t="shared" ref="OI26:QP26" si="15">SUM(OI19:OI25)</f>
        <v>256</v>
      </c>
      <c r="OJ26" s="185">
        <f t="shared" si="15"/>
        <v>152</v>
      </c>
      <c r="OK26" s="185">
        <f t="shared" si="15"/>
        <v>4</v>
      </c>
      <c r="OL26" s="185">
        <f t="shared" si="15"/>
        <v>38</v>
      </c>
      <c r="OM26" s="185">
        <f t="shared" si="15"/>
        <v>194</v>
      </c>
      <c r="ON26" s="320">
        <f t="shared" si="15"/>
        <v>257</v>
      </c>
      <c r="OO26" s="185">
        <f t="shared" si="15"/>
        <v>151</v>
      </c>
      <c r="OP26" s="185">
        <f t="shared" si="15"/>
        <v>4</v>
      </c>
      <c r="OQ26" s="185">
        <f t="shared" si="15"/>
        <v>38</v>
      </c>
      <c r="OR26" s="185">
        <f t="shared" si="15"/>
        <v>193</v>
      </c>
      <c r="OS26" s="320">
        <f t="shared" si="15"/>
        <v>257</v>
      </c>
      <c r="OT26" s="185">
        <f t="shared" si="15"/>
        <v>151</v>
      </c>
      <c r="OU26" s="185">
        <f t="shared" si="15"/>
        <v>4</v>
      </c>
      <c r="OV26" s="185">
        <f t="shared" si="15"/>
        <v>38</v>
      </c>
      <c r="OW26" s="185">
        <f t="shared" si="15"/>
        <v>193</v>
      </c>
      <c r="OX26" s="320">
        <f t="shared" si="15"/>
        <v>257</v>
      </c>
      <c r="OY26" s="185">
        <f t="shared" si="15"/>
        <v>151</v>
      </c>
      <c r="OZ26" s="185">
        <f t="shared" si="15"/>
        <v>3</v>
      </c>
      <c r="PA26" s="185">
        <f t="shared" si="15"/>
        <v>39</v>
      </c>
      <c r="PB26" s="185">
        <f t="shared" si="15"/>
        <v>193</v>
      </c>
      <c r="PC26" s="320">
        <f t="shared" si="15"/>
        <v>257</v>
      </c>
      <c r="PD26" s="185">
        <f t="shared" si="15"/>
        <v>151</v>
      </c>
      <c r="PE26" s="185">
        <f t="shared" si="15"/>
        <v>3</v>
      </c>
      <c r="PF26" s="185">
        <f t="shared" si="15"/>
        <v>39</v>
      </c>
      <c r="PG26" s="185">
        <f t="shared" si="15"/>
        <v>193</v>
      </c>
      <c r="PH26" s="320">
        <f t="shared" si="15"/>
        <v>258</v>
      </c>
      <c r="PI26" s="185">
        <f t="shared" si="15"/>
        <v>150</v>
      </c>
      <c r="PJ26" s="185">
        <f t="shared" si="15"/>
        <v>3</v>
      </c>
      <c r="PK26" s="185">
        <f t="shared" si="15"/>
        <v>39</v>
      </c>
      <c r="PL26" s="185">
        <f t="shared" si="15"/>
        <v>192</v>
      </c>
      <c r="PM26" s="320">
        <f t="shared" si="15"/>
        <v>258</v>
      </c>
      <c r="PN26" s="185">
        <f t="shared" si="15"/>
        <v>150</v>
      </c>
      <c r="PO26" s="185">
        <f t="shared" si="15"/>
        <v>3</v>
      </c>
      <c r="PP26" s="185">
        <f t="shared" si="15"/>
        <v>39</v>
      </c>
      <c r="PQ26" s="185">
        <f t="shared" si="15"/>
        <v>192</v>
      </c>
      <c r="PR26" s="320">
        <f t="shared" si="15"/>
        <v>254</v>
      </c>
      <c r="PS26" s="185">
        <f t="shared" si="15"/>
        <v>154</v>
      </c>
      <c r="PT26" s="185">
        <f t="shared" si="15"/>
        <v>3</v>
      </c>
      <c r="PU26" s="185">
        <f t="shared" si="15"/>
        <v>39</v>
      </c>
      <c r="PV26" s="185">
        <f t="shared" si="15"/>
        <v>196</v>
      </c>
      <c r="PW26" s="320">
        <f t="shared" si="15"/>
        <v>253</v>
      </c>
      <c r="PX26" s="185">
        <f t="shared" si="15"/>
        <v>154</v>
      </c>
      <c r="PY26" s="185">
        <f t="shared" si="15"/>
        <v>3</v>
      </c>
      <c r="PZ26" s="185">
        <f t="shared" si="15"/>
        <v>40</v>
      </c>
      <c r="QA26" s="185">
        <f t="shared" si="15"/>
        <v>197</v>
      </c>
      <c r="QB26" s="320">
        <f t="shared" si="15"/>
        <v>252</v>
      </c>
      <c r="QC26" s="185">
        <f t="shared" si="15"/>
        <v>154</v>
      </c>
      <c r="QD26" s="185">
        <f t="shared" si="15"/>
        <v>3</v>
      </c>
      <c r="QE26" s="185">
        <f t="shared" si="15"/>
        <v>41</v>
      </c>
      <c r="QF26" s="185">
        <f t="shared" si="15"/>
        <v>198</v>
      </c>
      <c r="QG26" s="320">
        <f t="shared" si="15"/>
        <v>253</v>
      </c>
      <c r="QH26" s="185">
        <f t="shared" si="15"/>
        <v>153</v>
      </c>
      <c r="QI26" s="185">
        <f t="shared" si="15"/>
        <v>3</v>
      </c>
      <c r="QJ26" s="185">
        <f t="shared" si="15"/>
        <v>41</v>
      </c>
      <c r="QK26" s="185">
        <f t="shared" si="15"/>
        <v>197</v>
      </c>
      <c r="QL26" s="320">
        <f t="shared" si="15"/>
        <v>255</v>
      </c>
      <c r="QM26" s="185">
        <f t="shared" si="15"/>
        <v>152</v>
      </c>
      <c r="QN26" s="185">
        <f t="shared" si="15"/>
        <v>3</v>
      </c>
      <c r="QO26" s="185">
        <f t="shared" si="15"/>
        <v>40</v>
      </c>
      <c r="QP26" s="185">
        <f t="shared" si="15"/>
        <v>195</v>
      </c>
    </row>
    <row r="27" spans="1:458" ht="15" customHeight="1">
      <c r="A27" s="338"/>
      <c r="B27" s="186" t="s">
        <v>60</v>
      </c>
      <c r="C27" s="343">
        <v>21</v>
      </c>
      <c r="D27" s="318">
        <v>19</v>
      </c>
      <c r="E27" s="319">
        <v>0</v>
      </c>
      <c r="F27" s="179">
        <v>1</v>
      </c>
      <c r="G27" s="182">
        <v>1</v>
      </c>
      <c r="H27" s="183">
        <v>2</v>
      </c>
      <c r="I27" s="318">
        <v>19</v>
      </c>
      <c r="J27" s="319">
        <v>0</v>
      </c>
      <c r="K27" s="179">
        <v>1</v>
      </c>
      <c r="L27" s="182">
        <v>1</v>
      </c>
      <c r="M27" s="183">
        <v>2</v>
      </c>
      <c r="N27" s="318">
        <v>19</v>
      </c>
      <c r="O27" s="319">
        <v>0</v>
      </c>
      <c r="P27" s="179">
        <v>1</v>
      </c>
      <c r="Q27" s="182">
        <v>1</v>
      </c>
      <c r="R27" s="183">
        <v>2</v>
      </c>
      <c r="S27" s="318">
        <v>19</v>
      </c>
      <c r="T27" s="319">
        <v>0</v>
      </c>
      <c r="U27" s="179">
        <v>1</v>
      </c>
      <c r="V27" s="182">
        <v>1</v>
      </c>
      <c r="W27" s="183">
        <v>2</v>
      </c>
      <c r="X27" s="318">
        <v>19</v>
      </c>
      <c r="Y27" s="319">
        <v>0</v>
      </c>
      <c r="Z27" s="179">
        <v>1</v>
      </c>
      <c r="AA27" s="182">
        <v>1</v>
      </c>
      <c r="AB27" s="183">
        <v>2</v>
      </c>
      <c r="AC27" s="318">
        <v>19</v>
      </c>
      <c r="AD27" s="319">
        <v>0</v>
      </c>
      <c r="AE27" s="179">
        <v>1</v>
      </c>
      <c r="AF27" s="182">
        <v>1</v>
      </c>
      <c r="AG27" s="183">
        <v>2</v>
      </c>
      <c r="AH27" s="318">
        <v>19</v>
      </c>
      <c r="AI27" s="319">
        <v>0</v>
      </c>
      <c r="AJ27" s="179">
        <v>1</v>
      </c>
      <c r="AK27" s="182">
        <v>1</v>
      </c>
      <c r="AL27" s="183">
        <v>2</v>
      </c>
      <c r="AM27" s="318">
        <v>19</v>
      </c>
      <c r="AN27" s="319">
        <v>0</v>
      </c>
      <c r="AO27" s="179">
        <v>1</v>
      </c>
      <c r="AP27" s="182">
        <v>1</v>
      </c>
      <c r="AQ27" s="183">
        <v>2</v>
      </c>
      <c r="AR27" s="318">
        <v>19</v>
      </c>
      <c r="AS27" s="319">
        <v>0</v>
      </c>
      <c r="AT27" s="179">
        <v>1</v>
      </c>
      <c r="AU27" s="182">
        <v>1</v>
      </c>
      <c r="AV27" s="183">
        <v>2</v>
      </c>
      <c r="AW27" s="318">
        <v>19</v>
      </c>
      <c r="AX27" s="319">
        <v>0</v>
      </c>
      <c r="AY27" s="179">
        <v>1</v>
      </c>
      <c r="AZ27" s="182">
        <v>1</v>
      </c>
      <c r="BA27" s="183">
        <v>2</v>
      </c>
      <c r="BB27" s="318">
        <v>19</v>
      </c>
      <c r="BC27" s="319">
        <v>0</v>
      </c>
      <c r="BD27" s="179">
        <v>1</v>
      </c>
      <c r="BE27" s="182">
        <v>1</v>
      </c>
      <c r="BF27" s="183">
        <v>2</v>
      </c>
      <c r="BG27" s="318">
        <v>19</v>
      </c>
      <c r="BH27" s="319">
        <v>0</v>
      </c>
      <c r="BI27" s="179">
        <v>1</v>
      </c>
      <c r="BJ27" s="182">
        <v>1</v>
      </c>
      <c r="BK27" s="183">
        <v>2</v>
      </c>
      <c r="BL27" s="318">
        <v>19</v>
      </c>
      <c r="BM27" s="319">
        <v>0</v>
      </c>
      <c r="BN27" s="179">
        <v>1</v>
      </c>
      <c r="BO27" s="182">
        <v>1</v>
      </c>
      <c r="BP27" s="183">
        <v>2</v>
      </c>
      <c r="BQ27" s="318">
        <v>19</v>
      </c>
      <c r="BR27" s="319">
        <v>0</v>
      </c>
      <c r="BS27" s="179">
        <v>1</v>
      </c>
      <c r="BT27" s="182">
        <v>1</v>
      </c>
      <c r="BU27" s="183">
        <v>2</v>
      </c>
      <c r="BV27" s="318">
        <v>19</v>
      </c>
      <c r="BW27" s="319">
        <v>0</v>
      </c>
      <c r="BX27" s="179">
        <v>1</v>
      </c>
      <c r="BY27" s="182">
        <v>1</v>
      </c>
      <c r="BZ27" s="183">
        <v>2</v>
      </c>
      <c r="CA27" s="318">
        <v>19</v>
      </c>
      <c r="CB27" s="319">
        <v>0</v>
      </c>
      <c r="CC27" s="179">
        <v>1</v>
      </c>
      <c r="CD27" s="182">
        <v>1</v>
      </c>
      <c r="CE27" s="183">
        <v>2</v>
      </c>
      <c r="CF27" s="318">
        <v>19</v>
      </c>
      <c r="CG27" s="319">
        <v>0</v>
      </c>
      <c r="CH27" s="179">
        <v>1</v>
      </c>
      <c r="CI27" s="182">
        <v>1</v>
      </c>
      <c r="CJ27" s="183">
        <v>2</v>
      </c>
      <c r="CK27" s="318">
        <v>19</v>
      </c>
      <c r="CL27" s="319">
        <v>0</v>
      </c>
      <c r="CM27" s="179">
        <v>1</v>
      </c>
      <c r="CN27" s="182">
        <v>1</v>
      </c>
      <c r="CO27" s="183">
        <v>2</v>
      </c>
      <c r="CP27" s="318">
        <v>19</v>
      </c>
      <c r="CQ27" s="319">
        <v>0</v>
      </c>
      <c r="CR27" s="179">
        <v>1</v>
      </c>
      <c r="CS27" s="182">
        <v>1</v>
      </c>
      <c r="CT27" s="183">
        <v>2</v>
      </c>
      <c r="CU27" s="318">
        <v>19</v>
      </c>
      <c r="CV27" s="319">
        <v>0</v>
      </c>
      <c r="CW27" s="179">
        <v>1</v>
      </c>
      <c r="CX27" s="182">
        <v>1</v>
      </c>
      <c r="CY27" s="183">
        <v>2</v>
      </c>
      <c r="CZ27" s="318">
        <v>19</v>
      </c>
      <c r="DA27" s="319">
        <v>0</v>
      </c>
      <c r="DB27" s="179">
        <v>1</v>
      </c>
      <c r="DC27" s="182">
        <v>1</v>
      </c>
      <c r="DD27" s="183">
        <v>2</v>
      </c>
      <c r="DE27" s="318">
        <v>19</v>
      </c>
      <c r="DF27" s="319">
        <v>0</v>
      </c>
      <c r="DG27" s="179">
        <v>1</v>
      </c>
      <c r="DH27" s="182">
        <v>1</v>
      </c>
      <c r="DI27" s="183">
        <v>2</v>
      </c>
      <c r="DJ27" s="318">
        <v>19</v>
      </c>
      <c r="DK27" s="319">
        <v>0</v>
      </c>
      <c r="DL27" s="179">
        <v>1</v>
      </c>
      <c r="DM27" s="182">
        <v>1</v>
      </c>
      <c r="DN27" s="183">
        <v>2</v>
      </c>
      <c r="DO27" s="318">
        <v>19</v>
      </c>
      <c r="DP27" s="319">
        <v>0</v>
      </c>
      <c r="DQ27" s="179">
        <v>1</v>
      </c>
      <c r="DR27" s="182">
        <v>1</v>
      </c>
      <c r="DS27" s="183">
        <v>2</v>
      </c>
      <c r="DT27" s="318">
        <v>19</v>
      </c>
      <c r="DU27" s="319">
        <v>0</v>
      </c>
      <c r="DV27" s="179">
        <v>1</v>
      </c>
      <c r="DW27" s="182">
        <v>1</v>
      </c>
      <c r="DX27" s="183">
        <v>2</v>
      </c>
      <c r="DY27" s="318">
        <v>19</v>
      </c>
      <c r="DZ27" s="319">
        <v>0</v>
      </c>
      <c r="EA27" s="179">
        <v>1</v>
      </c>
      <c r="EB27" s="182">
        <v>1</v>
      </c>
      <c r="EC27" s="183">
        <v>2</v>
      </c>
      <c r="ED27" s="318">
        <v>19</v>
      </c>
      <c r="EE27" s="319">
        <v>0</v>
      </c>
      <c r="EF27" s="179">
        <v>1</v>
      </c>
      <c r="EG27" s="182">
        <v>1</v>
      </c>
      <c r="EH27" s="183">
        <v>2</v>
      </c>
      <c r="EI27" s="318">
        <v>19</v>
      </c>
      <c r="EJ27" s="319">
        <v>0</v>
      </c>
      <c r="EK27" s="179">
        <v>1</v>
      </c>
      <c r="EL27" s="182">
        <v>1</v>
      </c>
      <c r="EM27" s="183">
        <v>2</v>
      </c>
      <c r="EN27" s="318">
        <v>19</v>
      </c>
      <c r="EO27" s="319">
        <v>0</v>
      </c>
      <c r="EP27" s="179">
        <v>1</v>
      </c>
      <c r="EQ27" s="182">
        <v>1</v>
      </c>
      <c r="ER27" s="183">
        <v>2</v>
      </c>
      <c r="ES27" s="318">
        <v>19</v>
      </c>
      <c r="ET27" s="319">
        <v>0</v>
      </c>
      <c r="EU27" s="179">
        <v>1</v>
      </c>
      <c r="EV27" s="182">
        <v>1</v>
      </c>
      <c r="EW27" s="183">
        <v>2</v>
      </c>
      <c r="EX27" s="318">
        <v>19</v>
      </c>
      <c r="EY27" s="319">
        <v>0</v>
      </c>
      <c r="EZ27" s="179">
        <v>1</v>
      </c>
      <c r="FA27" s="182">
        <v>1</v>
      </c>
      <c r="FB27" s="183">
        <v>2</v>
      </c>
      <c r="FC27" s="318">
        <v>19</v>
      </c>
      <c r="FD27" s="319">
        <v>0</v>
      </c>
      <c r="FE27" s="179">
        <v>1</v>
      </c>
      <c r="FF27" s="182">
        <v>1</v>
      </c>
      <c r="FG27" s="183">
        <v>2</v>
      </c>
      <c r="FH27" s="318">
        <v>19</v>
      </c>
      <c r="FI27" s="319">
        <v>0</v>
      </c>
      <c r="FJ27" s="179">
        <v>1</v>
      </c>
      <c r="FK27" s="182">
        <v>1</v>
      </c>
      <c r="FL27" s="183">
        <v>2</v>
      </c>
      <c r="FM27" s="318">
        <v>19</v>
      </c>
      <c r="FN27" s="319">
        <v>0</v>
      </c>
      <c r="FO27" s="179">
        <v>1</v>
      </c>
      <c r="FP27" s="182">
        <v>1</v>
      </c>
      <c r="FQ27" s="183">
        <v>2</v>
      </c>
      <c r="FR27" s="318">
        <v>19</v>
      </c>
      <c r="FS27" s="319">
        <v>0</v>
      </c>
      <c r="FT27" s="179">
        <v>1</v>
      </c>
      <c r="FU27" s="182">
        <v>1</v>
      </c>
      <c r="FV27" s="183">
        <v>2</v>
      </c>
      <c r="FW27" s="318">
        <v>19</v>
      </c>
      <c r="FX27" s="319">
        <v>0</v>
      </c>
      <c r="FY27" s="179">
        <v>1</v>
      </c>
      <c r="FZ27" s="182">
        <v>1</v>
      </c>
      <c r="GA27" s="183">
        <v>2</v>
      </c>
      <c r="GB27" s="318">
        <v>19</v>
      </c>
      <c r="GC27" s="319">
        <v>0</v>
      </c>
      <c r="GD27" s="179">
        <v>1</v>
      </c>
      <c r="GE27" s="182">
        <v>1</v>
      </c>
      <c r="GF27" s="183">
        <v>2</v>
      </c>
      <c r="GG27" s="318">
        <v>19</v>
      </c>
      <c r="GH27" s="319">
        <v>0</v>
      </c>
      <c r="GI27" s="179">
        <v>1</v>
      </c>
      <c r="GJ27" s="182">
        <v>1</v>
      </c>
      <c r="GK27" s="183">
        <v>2</v>
      </c>
      <c r="GL27" s="318">
        <v>19</v>
      </c>
      <c r="GM27" s="319">
        <v>0</v>
      </c>
      <c r="GN27" s="179">
        <v>1</v>
      </c>
      <c r="GO27" s="182">
        <v>1</v>
      </c>
      <c r="GP27" s="183">
        <v>2</v>
      </c>
      <c r="GQ27" s="318">
        <v>19</v>
      </c>
      <c r="GR27" s="319">
        <v>0</v>
      </c>
      <c r="GS27" s="179">
        <v>1</v>
      </c>
      <c r="GT27" s="182">
        <v>1</v>
      </c>
      <c r="GU27" s="183">
        <v>2</v>
      </c>
      <c r="GV27" s="318">
        <v>19</v>
      </c>
      <c r="GW27" s="319">
        <v>0</v>
      </c>
      <c r="GX27" s="179">
        <v>1</v>
      </c>
      <c r="GY27" s="182">
        <v>1</v>
      </c>
      <c r="GZ27" s="183">
        <v>2</v>
      </c>
      <c r="HA27" s="318">
        <v>19</v>
      </c>
      <c r="HB27" s="319">
        <v>0</v>
      </c>
      <c r="HC27" s="179">
        <v>1</v>
      </c>
      <c r="HD27" s="182">
        <v>1</v>
      </c>
      <c r="HE27" s="183">
        <v>2</v>
      </c>
      <c r="HF27" s="318">
        <v>19</v>
      </c>
      <c r="HG27" s="319">
        <v>0</v>
      </c>
      <c r="HH27" s="179">
        <v>1</v>
      </c>
      <c r="HI27" s="182">
        <v>1</v>
      </c>
      <c r="HJ27" s="183">
        <v>2</v>
      </c>
      <c r="HK27" s="318">
        <v>19</v>
      </c>
      <c r="HL27" s="319">
        <v>0</v>
      </c>
      <c r="HM27" s="179">
        <v>1</v>
      </c>
      <c r="HN27" s="182">
        <v>1</v>
      </c>
      <c r="HO27" s="183">
        <v>2</v>
      </c>
      <c r="HP27" s="318">
        <v>19</v>
      </c>
      <c r="HQ27" s="319">
        <v>0</v>
      </c>
      <c r="HR27" s="179">
        <v>1</v>
      </c>
      <c r="HS27" s="182">
        <v>1</v>
      </c>
      <c r="HT27" s="183">
        <v>2</v>
      </c>
      <c r="HU27" s="318">
        <v>19</v>
      </c>
      <c r="HV27" s="319">
        <v>0</v>
      </c>
      <c r="HW27" s="179">
        <v>1</v>
      </c>
      <c r="HX27" s="182">
        <v>1</v>
      </c>
      <c r="HY27" s="183">
        <v>2</v>
      </c>
      <c r="HZ27" s="318">
        <v>19</v>
      </c>
      <c r="IA27" s="319">
        <v>0</v>
      </c>
      <c r="IB27" s="179">
        <v>1</v>
      </c>
      <c r="IC27" s="182">
        <v>1</v>
      </c>
      <c r="ID27" s="183">
        <v>2</v>
      </c>
      <c r="IE27" s="318">
        <v>19</v>
      </c>
      <c r="IF27" s="319">
        <v>0</v>
      </c>
      <c r="IG27" s="179">
        <v>1</v>
      </c>
      <c r="IH27" s="182">
        <v>1</v>
      </c>
      <c r="II27" s="183">
        <v>2</v>
      </c>
      <c r="IJ27" s="318">
        <v>19</v>
      </c>
      <c r="IK27" s="319">
        <v>0</v>
      </c>
      <c r="IL27" s="179">
        <v>1</v>
      </c>
      <c r="IM27" s="182">
        <v>1</v>
      </c>
      <c r="IN27" s="183">
        <v>2</v>
      </c>
      <c r="IO27" s="318">
        <v>19</v>
      </c>
      <c r="IP27" s="319">
        <v>0</v>
      </c>
      <c r="IQ27" s="179">
        <v>1</v>
      </c>
      <c r="IR27" s="182">
        <v>1</v>
      </c>
      <c r="IS27" s="183">
        <v>2</v>
      </c>
      <c r="IT27" s="318">
        <v>19</v>
      </c>
      <c r="IU27" s="319">
        <v>0</v>
      </c>
      <c r="IV27" s="179">
        <v>1</v>
      </c>
      <c r="IW27" s="182">
        <v>1</v>
      </c>
      <c r="IX27" s="183">
        <v>2</v>
      </c>
      <c r="IY27" s="318">
        <v>19</v>
      </c>
      <c r="IZ27" s="319">
        <v>0</v>
      </c>
      <c r="JA27" s="179">
        <v>1</v>
      </c>
      <c r="JB27" s="182">
        <v>1</v>
      </c>
      <c r="JC27" s="183">
        <v>2</v>
      </c>
      <c r="JD27" s="318">
        <v>19</v>
      </c>
      <c r="JE27" s="319">
        <v>0</v>
      </c>
      <c r="JF27" s="179">
        <v>1</v>
      </c>
      <c r="JG27" s="182">
        <v>1</v>
      </c>
      <c r="JH27" s="183">
        <v>2</v>
      </c>
      <c r="JI27" s="318">
        <v>19</v>
      </c>
      <c r="JJ27" s="319">
        <v>0</v>
      </c>
      <c r="JK27" s="179">
        <v>1</v>
      </c>
      <c r="JL27" s="182">
        <v>1</v>
      </c>
      <c r="JM27" s="183">
        <v>2</v>
      </c>
      <c r="JN27" s="318">
        <v>19</v>
      </c>
      <c r="JO27" s="319">
        <v>0</v>
      </c>
      <c r="JP27" s="179">
        <v>1</v>
      </c>
      <c r="JQ27" s="182">
        <v>1</v>
      </c>
      <c r="JR27" s="183">
        <v>2</v>
      </c>
      <c r="JS27" s="318">
        <v>19</v>
      </c>
      <c r="JT27" s="319">
        <v>0</v>
      </c>
      <c r="JU27" s="179">
        <v>1</v>
      </c>
      <c r="JV27" s="182">
        <v>1</v>
      </c>
      <c r="JW27" s="183">
        <v>2</v>
      </c>
      <c r="JX27" s="318">
        <v>19</v>
      </c>
      <c r="JY27" s="319">
        <v>0</v>
      </c>
      <c r="JZ27" s="179">
        <v>1</v>
      </c>
      <c r="KA27" s="182">
        <v>1</v>
      </c>
      <c r="KB27" s="183">
        <v>2</v>
      </c>
      <c r="KC27" s="318">
        <v>19</v>
      </c>
      <c r="KD27" s="319">
        <v>0</v>
      </c>
      <c r="KE27" s="179">
        <v>1</v>
      </c>
      <c r="KF27" s="182">
        <v>1</v>
      </c>
      <c r="KG27" s="183">
        <v>2</v>
      </c>
      <c r="KH27" s="318">
        <v>19</v>
      </c>
      <c r="KI27" s="319">
        <v>0</v>
      </c>
      <c r="KJ27" s="179">
        <v>1</v>
      </c>
      <c r="KK27" s="182">
        <v>1</v>
      </c>
      <c r="KL27" s="183">
        <v>2</v>
      </c>
      <c r="KM27" s="318">
        <v>19</v>
      </c>
      <c r="KN27" s="319">
        <v>0</v>
      </c>
      <c r="KO27" s="179">
        <v>1</v>
      </c>
      <c r="KP27" s="182">
        <v>1</v>
      </c>
      <c r="KQ27" s="183">
        <v>2</v>
      </c>
      <c r="KR27" s="318">
        <v>19</v>
      </c>
      <c r="KS27" s="319">
        <v>0</v>
      </c>
      <c r="KT27" s="179">
        <v>1</v>
      </c>
      <c r="KU27" s="182">
        <v>1</v>
      </c>
      <c r="KV27" s="183">
        <v>2</v>
      </c>
      <c r="KW27" s="318">
        <v>19</v>
      </c>
      <c r="KX27" s="319">
        <v>0</v>
      </c>
      <c r="KY27" s="179">
        <v>1</v>
      </c>
      <c r="KZ27" s="182">
        <v>1</v>
      </c>
      <c r="LA27" s="183">
        <v>2</v>
      </c>
      <c r="LB27" s="318">
        <v>19</v>
      </c>
      <c r="LC27" s="319">
        <v>0</v>
      </c>
      <c r="LD27" s="179">
        <v>1</v>
      </c>
      <c r="LE27" s="182">
        <v>1</v>
      </c>
      <c r="LF27" s="183">
        <v>2</v>
      </c>
      <c r="LG27" s="318">
        <v>19</v>
      </c>
      <c r="LH27" s="319">
        <v>0</v>
      </c>
      <c r="LI27" s="179">
        <v>1</v>
      </c>
      <c r="LJ27" s="182">
        <v>1</v>
      </c>
      <c r="LK27" s="183">
        <v>2</v>
      </c>
      <c r="LL27" s="318">
        <v>19</v>
      </c>
      <c r="LM27" s="319">
        <v>0</v>
      </c>
      <c r="LN27" s="179">
        <v>1</v>
      </c>
      <c r="LO27" s="182">
        <v>1</v>
      </c>
      <c r="LP27" s="183">
        <v>2</v>
      </c>
      <c r="LQ27" s="318">
        <v>19</v>
      </c>
      <c r="LR27" s="319">
        <v>0</v>
      </c>
      <c r="LS27" s="179">
        <v>1</v>
      </c>
      <c r="LT27" s="182">
        <v>1</v>
      </c>
      <c r="LU27" s="183">
        <v>2</v>
      </c>
      <c r="LV27" s="318">
        <v>19</v>
      </c>
      <c r="LW27" s="319">
        <v>0</v>
      </c>
      <c r="LX27" s="179">
        <v>1</v>
      </c>
      <c r="LY27" s="182">
        <v>1</v>
      </c>
      <c r="LZ27" s="183">
        <v>2</v>
      </c>
      <c r="MA27" s="318">
        <v>19</v>
      </c>
      <c r="MB27" s="319">
        <v>0</v>
      </c>
      <c r="MC27" s="179">
        <v>1</v>
      </c>
      <c r="MD27" s="182">
        <v>1</v>
      </c>
      <c r="ME27" s="183">
        <v>2</v>
      </c>
      <c r="MF27" s="318">
        <v>19</v>
      </c>
      <c r="MG27" s="319">
        <v>0</v>
      </c>
      <c r="MH27" s="179">
        <v>1</v>
      </c>
      <c r="MI27" s="182">
        <v>1</v>
      </c>
      <c r="MJ27" s="183">
        <v>2</v>
      </c>
      <c r="MK27" s="318">
        <v>19</v>
      </c>
      <c r="ML27" s="319">
        <v>0</v>
      </c>
      <c r="MM27" s="179">
        <v>1</v>
      </c>
      <c r="MN27" s="182">
        <v>1</v>
      </c>
      <c r="MO27" s="183">
        <v>2</v>
      </c>
      <c r="MP27" s="318">
        <v>19</v>
      </c>
      <c r="MQ27" s="319">
        <v>0</v>
      </c>
      <c r="MR27" s="179">
        <v>1</v>
      </c>
      <c r="MS27" s="182">
        <v>1</v>
      </c>
      <c r="MT27" s="183">
        <v>2</v>
      </c>
      <c r="MU27" s="318">
        <v>19</v>
      </c>
      <c r="MV27" s="319">
        <v>0</v>
      </c>
      <c r="MW27" s="179">
        <v>1</v>
      </c>
      <c r="MX27" s="182">
        <v>1</v>
      </c>
      <c r="MY27" s="183">
        <v>2</v>
      </c>
      <c r="MZ27" s="318">
        <v>19</v>
      </c>
      <c r="NA27" s="319">
        <v>0</v>
      </c>
      <c r="NB27" s="179">
        <v>1</v>
      </c>
      <c r="NC27" s="182">
        <v>1</v>
      </c>
      <c r="ND27" s="183">
        <v>2</v>
      </c>
      <c r="NE27" s="318">
        <v>19</v>
      </c>
      <c r="NF27" s="319">
        <v>0</v>
      </c>
      <c r="NG27" s="179">
        <v>1</v>
      </c>
      <c r="NH27" s="182">
        <v>1</v>
      </c>
      <c r="NI27" s="183">
        <v>2</v>
      </c>
      <c r="NJ27" s="318">
        <v>19</v>
      </c>
      <c r="NK27" s="319">
        <v>0</v>
      </c>
      <c r="NL27" s="179">
        <v>1</v>
      </c>
      <c r="NM27" s="182">
        <v>1</v>
      </c>
      <c r="NN27" s="183">
        <v>2</v>
      </c>
      <c r="NO27" s="318">
        <v>19</v>
      </c>
      <c r="NP27" s="319">
        <v>0</v>
      </c>
      <c r="NQ27" s="179">
        <v>1</v>
      </c>
      <c r="NR27" s="182">
        <v>1</v>
      </c>
      <c r="NS27" s="183">
        <v>2</v>
      </c>
      <c r="NT27" s="318">
        <v>19</v>
      </c>
      <c r="NU27" s="319">
        <v>0</v>
      </c>
      <c r="NV27" s="179">
        <v>1</v>
      </c>
      <c r="NW27" s="182">
        <v>1</v>
      </c>
      <c r="NX27" s="183">
        <v>2</v>
      </c>
      <c r="NY27" s="318">
        <v>19</v>
      </c>
      <c r="NZ27" s="319">
        <v>0</v>
      </c>
      <c r="OA27" s="179">
        <v>1</v>
      </c>
      <c r="OB27" s="182">
        <v>1</v>
      </c>
      <c r="OC27" s="183">
        <v>2</v>
      </c>
      <c r="OD27" s="318">
        <v>19</v>
      </c>
      <c r="OE27" s="319">
        <v>0</v>
      </c>
      <c r="OF27" s="179">
        <v>1</v>
      </c>
      <c r="OG27" s="182">
        <v>1</v>
      </c>
      <c r="OH27" s="183">
        <v>2</v>
      </c>
      <c r="OI27" s="318">
        <v>19</v>
      </c>
      <c r="OJ27" s="319">
        <v>0</v>
      </c>
      <c r="OK27" s="179">
        <v>1</v>
      </c>
      <c r="OL27" s="182">
        <v>1</v>
      </c>
      <c r="OM27" s="183">
        <v>2</v>
      </c>
      <c r="ON27" s="318">
        <v>19</v>
      </c>
      <c r="OO27" s="319">
        <v>0</v>
      </c>
      <c r="OP27" s="179">
        <v>1</v>
      </c>
      <c r="OQ27" s="182">
        <v>1</v>
      </c>
      <c r="OR27" s="183">
        <v>2</v>
      </c>
      <c r="OS27" s="318">
        <v>19</v>
      </c>
      <c r="OT27" s="319">
        <v>0</v>
      </c>
      <c r="OU27" s="179">
        <v>1</v>
      </c>
      <c r="OV27" s="182">
        <v>1</v>
      </c>
      <c r="OW27" s="183">
        <v>2</v>
      </c>
      <c r="OX27" s="318">
        <v>19</v>
      </c>
      <c r="OY27" s="319">
        <v>0</v>
      </c>
      <c r="OZ27" s="179">
        <v>1</v>
      </c>
      <c r="PA27" s="182">
        <v>1</v>
      </c>
      <c r="PB27" s="183">
        <v>2</v>
      </c>
      <c r="PC27" s="318">
        <v>19</v>
      </c>
      <c r="PD27" s="319">
        <v>0</v>
      </c>
      <c r="PE27" s="179">
        <v>1</v>
      </c>
      <c r="PF27" s="182">
        <v>1</v>
      </c>
      <c r="PG27" s="183">
        <v>2</v>
      </c>
      <c r="PH27" s="318">
        <v>19</v>
      </c>
      <c r="PI27" s="319">
        <v>0</v>
      </c>
      <c r="PJ27" s="179">
        <v>1</v>
      </c>
      <c r="PK27" s="182">
        <v>1</v>
      </c>
      <c r="PL27" s="183">
        <v>2</v>
      </c>
      <c r="PM27" s="318">
        <v>19</v>
      </c>
      <c r="PN27" s="319">
        <v>0</v>
      </c>
      <c r="PO27" s="179">
        <v>1</v>
      </c>
      <c r="PP27" s="182">
        <v>1</v>
      </c>
      <c r="PQ27" s="183">
        <v>2</v>
      </c>
      <c r="PR27" s="318">
        <v>19</v>
      </c>
      <c r="PS27" s="319">
        <v>0</v>
      </c>
      <c r="PT27" s="179">
        <v>1</v>
      </c>
      <c r="PU27" s="182">
        <v>1</v>
      </c>
      <c r="PV27" s="183">
        <v>2</v>
      </c>
      <c r="PW27" s="318">
        <v>19</v>
      </c>
      <c r="PX27" s="319">
        <v>0</v>
      </c>
      <c r="PY27" s="179">
        <v>1</v>
      </c>
      <c r="PZ27" s="182">
        <v>1</v>
      </c>
      <c r="QA27" s="183">
        <v>2</v>
      </c>
      <c r="QB27" s="318">
        <v>19</v>
      </c>
      <c r="QC27" s="319">
        <v>0</v>
      </c>
      <c r="QD27" s="179">
        <v>1</v>
      </c>
      <c r="QE27" s="182">
        <v>1</v>
      </c>
      <c r="QF27" s="183">
        <v>2</v>
      </c>
      <c r="QG27" s="318">
        <v>19</v>
      </c>
      <c r="QH27" s="319">
        <v>0</v>
      </c>
      <c r="QI27" s="179">
        <v>1</v>
      </c>
      <c r="QJ27" s="182">
        <v>1</v>
      </c>
      <c r="QK27" s="183">
        <v>2</v>
      </c>
      <c r="QL27" s="318">
        <v>19</v>
      </c>
      <c r="QM27" s="319">
        <v>0</v>
      </c>
      <c r="QN27" s="179">
        <v>1</v>
      </c>
      <c r="QO27" s="182">
        <v>1</v>
      </c>
      <c r="QP27" s="183">
        <v>2</v>
      </c>
    </row>
    <row r="28" spans="1:458">
      <c r="A28" s="338"/>
      <c r="B28" s="178" t="s">
        <v>42</v>
      </c>
      <c r="C28" s="343">
        <v>246</v>
      </c>
      <c r="D28" s="318">
        <v>147</v>
      </c>
      <c r="E28" s="319">
        <v>94</v>
      </c>
      <c r="F28" s="179">
        <v>0</v>
      </c>
      <c r="G28" s="180">
        <v>5</v>
      </c>
      <c r="H28" s="181">
        <v>99</v>
      </c>
      <c r="I28" s="318">
        <v>147</v>
      </c>
      <c r="J28" s="319">
        <v>94</v>
      </c>
      <c r="K28" s="179">
        <v>0</v>
      </c>
      <c r="L28" s="180">
        <v>5</v>
      </c>
      <c r="M28" s="181">
        <v>99</v>
      </c>
      <c r="N28" s="318">
        <v>147</v>
      </c>
      <c r="O28" s="319">
        <v>94</v>
      </c>
      <c r="P28" s="179">
        <v>0</v>
      </c>
      <c r="Q28" s="180">
        <v>5</v>
      </c>
      <c r="R28" s="181">
        <v>99</v>
      </c>
      <c r="S28" s="318">
        <v>147</v>
      </c>
      <c r="T28" s="319">
        <v>94</v>
      </c>
      <c r="U28" s="179">
        <v>0</v>
      </c>
      <c r="V28" s="180">
        <v>5</v>
      </c>
      <c r="W28" s="181">
        <v>99</v>
      </c>
      <c r="X28" s="318">
        <v>147</v>
      </c>
      <c r="Y28" s="319">
        <v>94</v>
      </c>
      <c r="Z28" s="179">
        <v>0</v>
      </c>
      <c r="AA28" s="180">
        <v>5</v>
      </c>
      <c r="AB28" s="181">
        <v>99</v>
      </c>
      <c r="AC28" s="318">
        <v>147</v>
      </c>
      <c r="AD28" s="319">
        <v>94</v>
      </c>
      <c r="AE28" s="179">
        <v>0</v>
      </c>
      <c r="AF28" s="180">
        <v>5</v>
      </c>
      <c r="AG28" s="181">
        <v>99</v>
      </c>
      <c r="AH28" s="318">
        <v>147</v>
      </c>
      <c r="AI28" s="319">
        <v>94</v>
      </c>
      <c r="AJ28" s="179">
        <v>0</v>
      </c>
      <c r="AK28" s="180">
        <v>5</v>
      </c>
      <c r="AL28" s="181">
        <v>99</v>
      </c>
      <c r="AM28" s="318">
        <v>147</v>
      </c>
      <c r="AN28" s="319">
        <v>94</v>
      </c>
      <c r="AO28" s="179">
        <v>0</v>
      </c>
      <c r="AP28" s="180">
        <v>5</v>
      </c>
      <c r="AQ28" s="181">
        <v>99</v>
      </c>
      <c r="AR28" s="318">
        <v>147</v>
      </c>
      <c r="AS28" s="319">
        <v>94</v>
      </c>
      <c r="AT28" s="179">
        <v>0</v>
      </c>
      <c r="AU28" s="180">
        <v>5</v>
      </c>
      <c r="AV28" s="181">
        <v>99</v>
      </c>
      <c r="AW28" s="318">
        <v>147</v>
      </c>
      <c r="AX28" s="319">
        <v>94</v>
      </c>
      <c r="AY28" s="179">
        <v>0</v>
      </c>
      <c r="AZ28" s="180">
        <v>5</v>
      </c>
      <c r="BA28" s="181">
        <v>99</v>
      </c>
      <c r="BB28" s="318">
        <v>147</v>
      </c>
      <c r="BC28" s="319">
        <v>94</v>
      </c>
      <c r="BD28" s="179">
        <v>0</v>
      </c>
      <c r="BE28" s="180">
        <v>5</v>
      </c>
      <c r="BF28" s="181">
        <v>99</v>
      </c>
      <c r="BG28" s="318">
        <v>147</v>
      </c>
      <c r="BH28" s="319">
        <v>94</v>
      </c>
      <c r="BI28" s="179">
        <v>0</v>
      </c>
      <c r="BJ28" s="180">
        <v>5</v>
      </c>
      <c r="BK28" s="181">
        <v>99</v>
      </c>
      <c r="BL28" s="318">
        <v>147</v>
      </c>
      <c r="BM28" s="319">
        <v>94</v>
      </c>
      <c r="BN28" s="179">
        <v>0</v>
      </c>
      <c r="BO28" s="180">
        <v>5</v>
      </c>
      <c r="BP28" s="181">
        <v>99</v>
      </c>
      <c r="BQ28" s="318">
        <v>147</v>
      </c>
      <c r="BR28" s="319">
        <v>94</v>
      </c>
      <c r="BS28" s="179">
        <v>0</v>
      </c>
      <c r="BT28" s="180">
        <v>5</v>
      </c>
      <c r="BU28" s="181">
        <v>99</v>
      </c>
      <c r="BV28" s="318">
        <v>147</v>
      </c>
      <c r="BW28" s="319">
        <v>94</v>
      </c>
      <c r="BX28" s="179">
        <v>0</v>
      </c>
      <c r="BY28" s="180">
        <v>5</v>
      </c>
      <c r="BZ28" s="181">
        <v>99</v>
      </c>
      <c r="CA28" s="318">
        <v>147</v>
      </c>
      <c r="CB28" s="319">
        <v>93</v>
      </c>
      <c r="CC28" s="179">
        <v>0</v>
      </c>
      <c r="CD28" s="180">
        <v>6</v>
      </c>
      <c r="CE28" s="181">
        <v>99</v>
      </c>
      <c r="CF28" s="318">
        <v>147</v>
      </c>
      <c r="CG28" s="319">
        <v>90</v>
      </c>
      <c r="CH28" s="179">
        <v>1</v>
      </c>
      <c r="CI28" s="180">
        <v>8</v>
      </c>
      <c r="CJ28" s="181">
        <v>99</v>
      </c>
      <c r="CK28" s="318">
        <v>147</v>
      </c>
      <c r="CL28" s="319">
        <v>90</v>
      </c>
      <c r="CM28" s="179">
        <v>1</v>
      </c>
      <c r="CN28" s="180">
        <v>8</v>
      </c>
      <c r="CO28" s="181">
        <v>99</v>
      </c>
      <c r="CP28" s="318">
        <v>147</v>
      </c>
      <c r="CQ28" s="319">
        <v>90</v>
      </c>
      <c r="CR28" s="179">
        <v>1</v>
      </c>
      <c r="CS28" s="180">
        <v>8</v>
      </c>
      <c r="CT28" s="181">
        <v>99</v>
      </c>
      <c r="CU28" s="318">
        <v>147</v>
      </c>
      <c r="CV28" s="319">
        <v>90</v>
      </c>
      <c r="CW28" s="179">
        <v>1</v>
      </c>
      <c r="CX28" s="180">
        <v>8</v>
      </c>
      <c r="CY28" s="181">
        <v>99</v>
      </c>
      <c r="CZ28" s="318">
        <v>147</v>
      </c>
      <c r="DA28" s="319">
        <v>90</v>
      </c>
      <c r="DB28" s="179">
        <v>1</v>
      </c>
      <c r="DC28" s="180">
        <v>8</v>
      </c>
      <c r="DD28" s="181">
        <v>99</v>
      </c>
      <c r="DE28" s="318">
        <v>147</v>
      </c>
      <c r="DF28" s="319">
        <v>90</v>
      </c>
      <c r="DG28" s="179">
        <v>1</v>
      </c>
      <c r="DH28" s="180">
        <v>8</v>
      </c>
      <c r="DI28" s="181">
        <v>99</v>
      </c>
      <c r="DJ28" s="318">
        <v>147</v>
      </c>
      <c r="DK28" s="319">
        <v>90</v>
      </c>
      <c r="DL28" s="179">
        <v>1</v>
      </c>
      <c r="DM28" s="180">
        <v>8</v>
      </c>
      <c r="DN28" s="181">
        <v>99</v>
      </c>
      <c r="DO28" s="318">
        <v>147</v>
      </c>
      <c r="DP28" s="319">
        <v>90</v>
      </c>
      <c r="DQ28" s="179">
        <v>1</v>
      </c>
      <c r="DR28" s="180">
        <v>8</v>
      </c>
      <c r="DS28" s="181">
        <v>99</v>
      </c>
      <c r="DT28" s="318">
        <v>147</v>
      </c>
      <c r="DU28" s="319">
        <v>90</v>
      </c>
      <c r="DV28" s="179">
        <v>1</v>
      </c>
      <c r="DW28" s="180">
        <v>8</v>
      </c>
      <c r="DX28" s="181">
        <v>99</v>
      </c>
      <c r="DY28" s="318">
        <v>147</v>
      </c>
      <c r="DZ28" s="319">
        <v>90</v>
      </c>
      <c r="EA28" s="179">
        <v>1</v>
      </c>
      <c r="EB28" s="180">
        <v>8</v>
      </c>
      <c r="EC28" s="181">
        <v>99</v>
      </c>
      <c r="ED28" s="318">
        <v>147</v>
      </c>
      <c r="EE28" s="319">
        <v>90</v>
      </c>
      <c r="EF28" s="179">
        <v>1</v>
      </c>
      <c r="EG28" s="180">
        <v>8</v>
      </c>
      <c r="EH28" s="181">
        <v>99</v>
      </c>
      <c r="EI28" s="318">
        <v>147</v>
      </c>
      <c r="EJ28" s="319">
        <v>90</v>
      </c>
      <c r="EK28" s="179">
        <v>1</v>
      </c>
      <c r="EL28" s="180">
        <v>8</v>
      </c>
      <c r="EM28" s="181">
        <v>99</v>
      </c>
      <c r="EN28" s="318">
        <v>147</v>
      </c>
      <c r="EO28" s="319">
        <v>90</v>
      </c>
      <c r="EP28" s="179">
        <v>1</v>
      </c>
      <c r="EQ28" s="180">
        <v>8</v>
      </c>
      <c r="ER28" s="181">
        <v>99</v>
      </c>
      <c r="ES28" s="318">
        <v>147</v>
      </c>
      <c r="ET28" s="319">
        <v>90</v>
      </c>
      <c r="EU28" s="179">
        <v>1</v>
      </c>
      <c r="EV28" s="180">
        <v>8</v>
      </c>
      <c r="EW28" s="181">
        <v>99</v>
      </c>
      <c r="EX28" s="318">
        <v>147</v>
      </c>
      <c r="EY28" s="319">
        <v>90</v>
      </c>
      <c r="EZ28" s="179">
        <v>1</v>
      </c>
      <c r="FA28" s="180">
        <v>8</v>
      </c>
      <c r="FB28" s="181">
        <v>99</v>
      </c>
      <c r="FC28" s="318">
        <v>147</v>
      </c>
      <c r="FD28" s="319">
        <v>91</v>
      </c>
      <c r="FE28" s="179">
        <v>1</v>
      </c>
      <c r="FF28" s="180">
        <v>7</v>
      </c>
      <c r="FG28" s="181">
        <v>99</v>
      </c>
      <c r="FH28" s="318">
        <v>147</v>
      </c>
      <c r="FI28" s="319">
        <v>91</v>
      </c>
      <c r="FJ28" s="179">
        <v>1</v>
      </c>
      <c r="FK28" s="180">
        <v>7</v>
      </c>
      <c r="FL28" s="181">
        <v>99</v>
      </c>
      <c r="FM28" s="318">
        <v>147</v>
      </c>
      <c r="FN28" s="319">
        <v>91</v>
      </c>
      <c r="FO28" s="179">
        <v>1</v>
      </c>
      <c r="FP28" s="180">
        <v>7</v>
      </c>
      <c r="FQ28" s="181">
        <v>99</v>
      </c>
      <c r="FR28" s="318">
        <v>147</v>
      </c>
      <c r="FS28" s="319">
        <v>89</v>
      </c>
      <c r="FT28" s="179">
        <v>1</v>
      </c>
      <c r="FU28" s="180">
        <v>9</v>
      </c>
      <c r="FV28" s="181">
        <v>99</v>
      </c>
      <c r="FW28" s="318">
        <v>147</v>
      </c>
      <c r="FX28" s="319">
        <v>89</v>
      </c>
      <c r="FY28" s="179">
        <v>1</v>
      </c>
      <c r="FZ28" s="180">
        <v>9</v>
      </c>
      <c r="GA28" s="181">
        <v>99</v>
      </c>
      <c r="GB28" s="318">
        <v>147</v>
      </c>
      <c r="GC28" s="319">
        <v>89</v>
      </c>
      <c r="GD28" s="179">
        <v>1</v>
      </c>
      <c r="GE28" s="180">
        <v>9</v>
      </c>
      <c r="GF28" s="181">
        <v>99</v>
      </c>
      <c r="GG28" s="318">
        <v>147</v>
      </c>
      <c r="GH28" s="319">
        <v>89</v>
      </c>
      <c r="GI28" s="179">
        <v>1</v>
      </c>
      <c r="GJ28" s="180">
        <v>9</v>
      </c>
      <c r="GK28" s="181">
        <v>99</v>
      </c>
      <c r="GL28" s="318">
        <v>147</v>
      </c>
      <c r="GM28" s="319">
        <v>89</v>
      </c>
      <c r="GN28" s="179">
        <v>1</v>
      </c>
      <c r="GO28" s="180">
        <v>9</v>
      </c>
      <c r="GP28" s="181">
        <v>99</v>
      </c>
      <c r="GQ28" s="318">
        <v>147</v>
      </c>
      <c r="GR28" s="319">
        <v>87</v>
      </c>
      <c r="GS28" s="179">
        <v>1</v>
      </c>
      <c r="GT28" s="180">
        <v>11</v>
      </c>
      <c r="GU28" s="181">
        <v>99</v>
      </c>
      <c r="GV28" s="318">
        <v>147</v>
      </c>
      <c r="GW28" s="319">
        <v>87</v>
      </c>
      <c r="GX28" s="179">
        <v>0</v>
      </c>
      <c r="GY28" s="180">
        <v>12</v>
      </c>
      <c r="GZ28" s="181">
        <v>99</v>
      </c>
      <c r="HA28" s="318">
        <v>147</v>
      </c>
      <c r="HB28" s="319">
        <v>87</v>
      </c>
      <c r="HC28" s="179">
        <v>0</v>
      </c>
      <c r="HD28" s="180">
        <v>12</v>
      </c>
      <c r="HE28" s="181">
        <v>99</v>
      </c>
      <c r="HF28" s="318">
        <v>147</v>
      </c>
      <c r="HG28" s="319">
        <v>86</v>
      </c>
      <c r="HH28" s="179">
        <v>0</v>
      </c>
      <c r="HI28" s="180">
        <v>13</v>
      </c>
      <c r="HJ28" s="181">
        <v>99</v>
      </c>
      <c r="HK28" s="318">
        <v>147</v>
      </c>
      <c r="HL28" s="319">
        <v>86</v>
      </c>
      <c r="HM28" s="179">
        <v>0</v>
      </c>
      <c r="HN28" s="180">
        <v>13</v>
      </c>
      <c r="HO28" s="181">
        <v>99</v>
      </c>
      <c r="HP28" s="318">
        <v>147</v>
      </c>
      <c r="HQ28" s="319">
        <v>86</v>
      </c>
      <c r="HR28" s="179">
        <v>0</v>
      </c>
      <c r="HS28" s="180">
        <v>13</v>
      </c>
      <c r="HT28" s="181">
        <v>99</v>
      </c>
      <c r="HU28" s="318">
        <v>147</v>
      </c>
      <c r="HV28" s="319">
        <v>79</v>
      </c>
      <c r="HW28" s="179">
        <v>1</v>
      </c>
      <c r="HX28" s="180">
        <v>19</v>
      </c>
      <c r="HY28" s="181">
        <v>99</v>
      </c>
      <c r="HZ28" s="318">
        <v>147</v>
      </c>
      <c r="IA28" s="319">
        <v>79</v>
      </c>
      <c r="IB28" s="179">
        <v>1</v>
      </c>
      <c r="IC28" s="180">
        <v>19</v>
      </c>
      <c r="ID28" s="181">
        <v>99</v>
      </c>
      <c r="IE28" s="318">
        <v>147</v>
      </c>
      <c r="IF28" s="319">
        <v>79</v>
      </c>
      <c r="IG28" s="179">
        <v>1</v>
      </c>
      <c r="IH28" s="180">
        <v>19</v>
      </c>
      <c r="II28" s="181">
        <v>99</v>
      </c>
      <c r="IJ28" s="318">
        <v>147</v>
      </c>
      <c r="IK28" s="319">
        <v>79</v>
      </c>
      <c r="IL28" s="179">
        <v>1</v>
      </c>
      <c r="IM28" s="180">
        <v>19</v>
      </c>
      <c r="IN28" s="181">
        <v>99</v>
      </c>
      <c r="IO28" s="318">
        <v>147</v>
      </c>
      <c r="IP28" s="319">
        <v>79</v>
      </c>
      <c r="IQ28" s="179">
        <v>1</v>
      </c>
      <c r="IR28" s="180">
        <v>19</v>
      </c>
      <c r="IS28" s="181">
        <v>99</v>
      </c>
      <c r="IT28" s="318">
        <v>147</v>
      </c>
      <c r="IU28" s="319">
        <v>79</v>
      </c>
      <c r="IV28" s="179">
        <v>1</v>
      </c>
      <c r="IW28" s="180">
        <v>19</v>
      </c>
      <c r="IX28" s="181">
        <v>99</v>
      </c>
      <c r="IY28" s="318">
        <v>147</v>
      </c>
      <c r="IZ28" s="319">
        <v>79</v>
      </c>
      <c r="JA28" s="179">
        <v>1</v>
      </c>
      <c r="JB28" s="180">
        <v>19</v>
      </c>
      <c r="JC28" s="181">
        <v>99</v>
      </c>
      <c r="JD28" s="318">
        <v>147</v>
      </c>
      <c r="JE28" s="319">
        <v>79</v>
      </c>
      <c r="JF28" s="179">
        <v>1</v>
      </c>
      <c r="JG28" s="180">
        <v>19</v>
      </c>
      <c r="JH28" s="181">
        <v>99</v>
      </c>
      <c r="JI28" s="318">
        <v>147</v>
      </c>
      <c r="JJ28" s="319">
        <v>79</v>
      </c>
      <c r="JK28" s="179">
        <v>1</v>
      </c>
      <c r="JL28" s="180">
        <v>19</v>
      </c>
      <c r="JM28" s="181">
        <v>99</v>
      </c>
      <c r="JN28" s="318">
        <v>146</v>
      </c>
      <c r="JO28" s="319">
        <v>79</v>
      </c>
      <c r="JP28" s="179">
        <v>1</v>
      </c>
      <c r="JQ28" s="180">
        <v>20</v>
      </c>
      <c r="JR28" s="181">
        <v>100</v>
      </c>
      <c r="JS28" s="318">
        <v>146</v>
      </c>
      <c r="JT28" s="319">
        <v>79</v>
      </c>
      <c r="JU28" s="179">
        <v>1</v>
      </c>
      <c r="JV28" s="180">
        <v>20</v>
      </c>
      <c r="JW28" s="181">
        <v>100</v>
      </c>
      <c r="JX28" s="318">
        <v>146</v>
      </c>
      <c r="JY28" s="319">
        <v>79</v>
      </c>
      <c r="JZ28" s="179">
        <v>1</v>
      </c>
      <c r="KA28" s="180">
        <v>20</v>
      </c>
      <c r="KB28" s="181">
        <v>100</v>
      </c>
      <c r="KC28" s="318">
        <v>144</v>
      </c>
      <c r="KD28" s="319">
        <v>80</v>
      </c>
      <c r="KE28" s="179">
        <v>1</v>
      </c>
      <c r="KF28" s="180">
        <v>21</v>
      </c>
      <c r="KG28" s="181">
        <v>102</v>
      </c>
      <c r="KH28" s="318">
        <v>143</v>
      </c>
      <c r="KI28" s="319">
        <v>81</v>
      </c>
      <c r="KJ28" s="179">
        <v>1</v>
      </c>
      <c r="KK28" s="180">
        <v>21</v>
      </c>
      <c r="KL28" s="181">
        <v>103</v>
      </c>
      <c r="KM28" s="318">
        <v>143</v>
      </c>
      <c r="KN28" s="319">
        <v>81</v>
      </c>
      <c r="KO28" s="179">
        <v>1</v>
      </c>
      <c r="KP28" s="180">
        <v>21</v>
      </c>
      <c r="KQ28" s="181">
        <v>103</v>
      </c>
      <c r="KR28" s="318">
        <v>143</v>
      </c>
      <c r="KS28" s="319">
        <v>80</v>
      </c>
      <c r="KT28" s="179">
        <v>1</v>
      </c>
      <c r="KU28" s="180">
        <v>22</v>
      </c>
      <c r="KV28" s="181">
        <v>103</v>
      </c>
      <c r="KW28" s="318">
        <v>143</v>
      </c>
      <c r="KX28" s="319">
        <v>80</v>
      </c>
      <c r="KY28" s="179">
        <v>0</v>
      </c>
      <c r="KZ28" s="180">
        <v>23</v>
      </c>
      <c r="LA28" s="181">
        <v>103</v>
      </c>
      <c r="LB28" s="318">
        <v>143</v>
      </c>
      <c r="LC28" s="319">
        <v>80</v>
      </c>
      <c r="LD28" s="179">
        <v>0</v>
      </c>
      <c r="LE28" s="180">
        <v>23</v>
      </c>
      <c r="LF28" s="181">
        <v>103</v>
      </c>
      <c r="LG28" s="318">
        <v>143</v>
      </c>
      <c r="LH28" s="319">
        <v>80</v>
      </c>
      <c r="LI28" s="179">
        <v>0</v>
      </c>
      <c r="LJ28" s="180">
        <v>23</v>
      </c>
      <c r="LK28" s="181">
        <v>103</v>
      </c>
      <c r="LL28" s="318">
        <v>143</v>
      </c>
      <c r="LM28" s="319">
        <v>80</v>
      </c>
      <c r="LN28" s="179">
        <v>0</v>
      </c>
      <c r="LO28" s="180">
        <v>23</v>
      </c>
      <c r="LP28" s="181">
        <v>103</v>
      </c>
      <c r="LQ28" s="318">
        <v>143</v>
      </c>
      <c r="LR28" s="319">
        <v>80</v>
      </c>
      <c r="LS28" s="179">
        <v>0</v>
      </c>
      <c r="LT28" s="180">
        <v>23</v>
      </c>
      <c r="LU28" s="181">
        <v>103</v>
      </c>
      <c r="LV28" s="318">
        <v>143</v>
      </c>
      <c r="LW28" s="319">
        <v>80</v>
      </c>
      <c r="LX28" s="179">
        <v>0</v>
      </c>
      <c r="LY28" s="180">
        <v>23</v>
      </c>
      <c r="LZ28" s="181">
        <v>103</v>
      </c>
      <c r="MA28" s="318">
        <v>142</v>
      </c>
      <c r="MB28" s="319">
        <v>81</v>
      </c>
      <c r="MC28" s="179">
        <v>0</v>
      </c>
      <c r="MD28" s="180">
        <v>23</v>
      </c>
      <c r="ME28" s="181">
        <v>104</v>
      </c>
      <c r="MF28" s="318">
        <v>142</v>
      </c>
      <c r="MG28" s="319">
        <v>81</v>
      </c>
      <c r="MH28" s="179">
        <v>0</v>
      </c>
      <c r="MI28" s="180">
        <v>23</v>
      </c>
      <c r="MJ28" s="181">
        <v>104</v>
      </c>
      <c r="MK28" s="318">
        <v>142</v>
      </c>
      <c r="ML28" s="319">
        <v>82</v>
      </c>
      <c r="MM28" s="179">
        <v>0</v>
      </c>
      <c r="MN28" s="180">
        <v>22</v>
      </c>
      <c r="MO28" s="181">
        <v>104</v>
      </c>
      <c r="MP28" s="318">
        <v>142</v>
      </c>
      <c r="MQ28" s="319">
        <v>82</v>
      </c>
      <c r="MR28" s="179">
        <v>0</v>
      </c>
      <c r="MS28" s="180">
        <v>22</v>
      </c>
      <c r="MT28" s="181">
        <v>104</v>
      </c>
      <c r="MU28" s="318">
        <v>142</v>
      </c>
      <c r="MV28" s="319">
        <v>82</v>
      </c>
      <c r="MW28" s="179">
        <v>0</v>
      </c>
      <c r="MX28" s="180">
        <v>22</v>
      </c>
      <c r="MY28" s="181">
        <v>104</v>
      </c>
      <c r="MZ28" s="318">
        <v>142</v>
      </c>
      <c r="NA28" s="319">
        <v>82</v>
      </c>
      <c r="NB28" s="179">
        <v>0</v>
      </c>
      <c r="NC28" s="180">
        <v>22</v>
      </c>
      <c r="ND28" s="181">
        <v>104</v>
      </c>
      <c r="NE28" s="318">
        <v>142</v>
      </c>
      <c r="NF28" s="319">
        <v>82</v>
      </c>
      <c r="NG28" s="179">
        <v>0</v>
      </c>
      <c r="NH28" s="180">
        <v>22</v>
      </c>
      <c r="NI28" s="181">
        <v>104</v>
      </c>
      <c r="NJ28" s="318">
        <v>142</v>
      </c>
      <c r="NK28" s="319">
        <v>82</v>
      </c>
      <c r="NL28" s="179">
        <v>0</v>
      </c>
      <c r="NM28" s="180">
        <v>22</v>
      </c>
      <c r="NN28" s="181">
        <v>104</v>
      </c>
      <c r="NO28" s="318">
        <v>142</v>
      </c>
      <c r="NP28" s="319">
        <v>82</v>
      </c>
      <c r="NQ28" s="179">
        <v>0</v>
      </c>
      <c r="NR28" s="180">
        <v>22</v>
      </c>
      <c r="NS28" s="181">
        <v>104</v>
      </c>
      <c r="NT28" s="318">
        <v>142</v>
      </c>
      <c r="NU28" s="319">
        <v>82</v>
      </c>
      <c r="NV28" s="179">
        <v>0</v>
      </c>
      <c r="NW28" s="180">
        <v>22</v>
      </c>
      <c r="NX28" s="181">
        <v>104</v>
      </c>
      <c r="NY28" s="318">
        <v>142</v>
      </c>
      <c r="NZ28" s="319">
        <v>82</v>
      </c>
      <c r="OA28" s="179">
        <v>0</v>
      </c>
      <c r="OB28" s="180">
        <v>22</v>
      </c>
      <c r="OC28" s="181">
        <v>104</v>
      </c>
      <c r="OD28" s="318">
        <v>142</v>
      </c>
      <c r="OE28" s="319">
        <v>82</v>
      </c>
      <c r="OF28" s="179">
        <v>0</v>
      </c>
      <c r="OG28" s="180">
        <v>22</v>
      </c>
      <c r="OH28" s="181">
        <v>104</v>
      </c>
      <c r="OI28" s="318">
        <v>142</v>
      </c>
      <c r="OJ28" s="319">
        <v>83</v>
      </c>
      <c r="OK28" s="179">
        <v>0</v>
      </c>
      <c r="OL28" s="180">
        <v>21</v>
      </c>
      <c r="OM28" s="181">
        <v>104</v>
      </c>
      <c r="ON28" s="318">
        <v>142</v>
      </c>
      <c r="OO28" s="319">
        <v>83</v>
      </c>
      <c r="OP28" s="179">
        <v>0</v>
      </c>
      <c r="OQ28" s="180">
        <v>21</v>
      </c>
      <c r="OR28" s="181">
        <v>104</v>
      </c>
      <c r="OS28" s="318">
        <v>142</v>
      </c>
      <c r="OT28" s="319">
        <v>83</v>
      </c>
      <c r="OU28" s="179">
        <v>0</v>
      </c>
      <c r="OV28" s="180">
        <v>21</v>
      </c>
      <c r="OW28" s="181">
        <v>104</v>
      </c>
      <c r="OX28" s="318">
        <v>142</v>
      </c>
      <c r="OY28" s="319">
        <v>83</v>
      </c>
      <c r="OZ28" s="179">
        <v>0</v>
      </c>
      <c r="PA28" s="180">
        <v>21</v>
      </c>
      <c r="PB28" s="181">
        <v>104</v>
      </c>
      <c r="PC28" s="318">
        <v>142</v>
      </c>
      <c r="PD28" s="319">
        <v>83</v>
      </c>
      <c r="PE28" s="179">
        <v>0</v>
      </c>
      <c r="PF28" s="180">
        <v>21</v>
      </c>
      <c r="PG28" s="181">
        <v>104</v>
      </c>
      <c r="PH28" s="318">
        <v>142</v>
      </c>
      <c r="PI28" s="319">
        <v>83</v>
      </c>
      <c r="PJ28" s="179">
        <v>0</v>
      </c>
      <c r="PK28" s="180">
        <v>21</v>
      </c>
      <c r="PL28" s="181">
        <v>104</v>
      </c>
      <c r="PM28" s="318">
        <v>142</v>
      </c>
      <c r="PN28" s="319">
        <v>83</v>
      </c>
      <c r="PO28" s="179">
        <v>0</v>
      </c>
      <c r="PP28" s="180">
        <v>21</v>
      </c>
      <c r="PQ28" s="181">
        <v>104</v>
      </c>
      <c r="PR28" s="318">
        <v>141</v>
      </c>
      <c r="PS28" s="319">
        <v>85</v>
      </c>
      <c r="PT28" s="179">
        <v>0</v>
      </c>
      <c r="PU28" s="180">
        <v>20</v>
      </c>
      <c r="PV28" s="181">
        <v>105</v>
      </c>
      <c r="PW28" s="318">
        <v>140</v>
      </c>
      <c r="PX28" s="319">
        <v>85</v>
      </c>
      <c r="PY28" s="179">
        <v>0</v>
      </c>
      <c r="PZ28" s="180">
        <v>21</v>
      </c>
      <c r="QA28" s="181">
        <v>106</v>
      </c>
      <c r="QB28" s="318">
        <v>139</v>
      </c>
      <c r="QC28" s="319">
        <v>85</v>
      </c>
      <c r="QD28" s="179">
        <v>1</v>
      </c>
      <c r="QE28" s="180">
        <v>21</v>
      </c>
      <c r="QF28" s="181">
        <v>107</v>
      </c>
      <c r="QG28" s="318">
        <v>139</v>
      </c>
      <c r="QH28" s="319">
        <v>85</v>
      </c>
      <c r="QI28" s="179">
        <v>1</v>
      </c>
      <c r="QJ28" s="180">
        <v>21</v>
      </c>
      <c r="QK28" s="181">
        <v>107</v>
      </c>
      <c r="QL28" s="318">
        <v>139</v>
      </c>
      <c r="QM28" s="319">
        <v>86</v>
      </c>
      <c r="QN28" s="179">
        <v>0</v>
      </c>
      <c r="QO28" s="180">
        <v>21</v>
      </c>
      <c r="QP28" s="181">
        <v>107</v>
      </c>
    </row>
    <row r="29" spans="1:458" ht="15" customHeight="1">
      <c r="A29" s="338"/>
      <c r="B29" s="178" t="s">
        <v>43</v>
      </c>
      <c r="C29" s="343">
        <v>141</v>
      </c>
      <c r="D29" s="318">
        <v>93</v>
      </c>
      <c r="E29" s="319">
        <v>44</v>
      </c>
      <c r="F29" s="179">
        <v>0</v>
      </c>
      <c r="G29" s="180">
        <v>4</v>
      </c>
      <c r="H29" s="181">
        <v>48</v>
      </c>
      <c r="I29" s="318">
        <v>93</v>
      </c>
      <c r="J29" s="319">
        <v>44</v>
      </c>
      <c r="K29" s="179">
        <v>0</v>
      </c>
      <c r="L29" s="180">
        <v>4</v>
      </c>
      <c r="M29" s="181">
        <v>48</v>
      </c>
      <c r="N29" s="318">
        <v>93</v>
      </c>
      <c r="O29" s="319">
        <v>44</v>
      </c>
      <c r="P29" s="179">
        <v>0</v>
      </c>
      <c r="Q29" s="180">
        <v>4</v>
      </c>
      <c r="R29" s="181">
        <v>48</v>
      </c>
      <c r="S29" s="318">
        <v>93</v>
      </c>
      <c r="T29" s="319">
        <v>44</v>
      </c>
      <c r="U29" s="179">
        <v>0</v>
      </c>
      <c r="V29" s="180">
        <v>4</v>
      </c>
      <c r="W29" s="181">
        <v>48</v>
      </c>
      <c r="X29" s="318">
        <v>93</v>
      </c>
      <c r="Y29" s="319">
        <v>44</v>
      </c>
      <c r="Z29" s="179">
        <v>0</v>
      </c>
      <c r="AA29" s="180">
        <v>4</v>
      </c>
      <c r="AB29" s="181">
        <v>48</v>
      </c>
      <c r="AC29" s="318">
        <v>93</v>
      </c>
      <c r="AD29" s="319">
        <v>44</v>
      </c>
      <c r="AE29" s="179">
        <v>0</v>
      </c>
      <c r="AF29" s="180">
        <v>4</v>
      </c>
      <c r="AG29" s="181">
        <v>48</v>
      </c>
      <c r="AH29" s="318">
        <v>93</v>
      </c>
      <c r="AI29" s="319">
        <v>44</v>
      </c>
      <c r="AJ29" s="179">
        <v>0</v>
      </c>
      <c r="AK29" s="180">
        <v>4</v>
      </c>
      <c r="AL29" s="181">
        <v>48</v>
      </c>
      <c r="AM29" s="318">
        <v>93</v>
      </c>
      <c r="AN29" s="319">
        <v>44</v>
      </c>
      <c r="AO29" s="179">
        <v>0</v>
      </c>
      <c r="AP29" s="180">
        <v>4</v>
      </c>
      <c r="AQ29" s="181">
        <v>48</v>
      </c>
      <c r="AR29" s="318">
        <v>93</v>
      </c>
      <c r="AS29" s="319">
        <v>44</v>
      </c>
      <c r="AT29" s="179">
        <v>0</v>
      </c>
      <c r="AU29" s="180">
        <v>4</v>
      </c>
      <c r="AV29" s="181">
        <v>48</v>
      </c>
      <c r="AW29" s="318">
        <v>93</v>
      </c>
      <c r="AX29" s="319">
        <v>44</v>
      </c>
      <c r="AY29" s="179">
        <v>0</v>
      </c>
      <c r="AZ29" s="180">
        <v>4</v>
      </c>
      <c r="BA29" s="181">
        <v>48</v>
      </c>
      <c r="BB29" s="318">
        <v>93</v>
      </c>
      <c r="BC29" s="319">
        <v>44</v>
      </c>
      <c r="BD29" s="179">
        <v>0</v>
      </c>
      <c r="BE29" s="180">
        <v>4</v>
      </c>
      <c r="BF29" s="181">
        <v>48</v>
      </c>
      <c r="BG29" s="318">
        <v>93</v>
      </c>
      <c r="BH29" s="319">
        <v>44</v>
      </c>
      <c r="BI29" s="179">
        <v>0</v>
      </c>
      <c r="BJ29" s="180">
        <v>4</v>
      </c>
      <c r="BK29" s="181">
        <v>48</v>
      </c>
      <c r="BL29" s="318">
        <v>93</v>
      </c>
      <c r="BM29" s="319">
        <v>44</v>
      </c>
      <c r="BN29" s="179">
        <v>0</v>
      </c>
      <c r="BO29" s="180">
        <v>4</v>
      </c>
      <c r="BP29" s="181">
        <v>48</v>
      </c>
      <c r="BQ29" s="318">
        <v>93</v>
      </c>
      <c r="BR29" s="319">
        <v>44</v>
      </c>
      <c r="BS29" s="179">
        <v>0</v>
      </c>
      <c r="BT29" s="180">
        <v>4</v>
      </c>
      <c r="BU29" s="181">
        <v>48</v>
      </c>
      <c r="BV29" s="318">
        <v>93</v>
      </c>
      <c r="BW29" s="319">
        <v>44</v>
      </c>
      <c r="BX29" s="179">
        <v>0</v>
      </c>
      <c r="BY29" s="180">
        <v>4</v>
      </c>
      <c r="BZ29" s="181">
        <v>48</v>
      </c>
      <c r="CA29" s="318">
        <v>93</v>
      </c>
      <c r="CB29" s="319">
        <v>44</v>
      </c>
      <c r="CC29" s="179">
        <v>0</v>
      </c>
      <c r="CD29" s="180">
        <v>4</v>
      </c>
      <c r="CE29" s="181">
        <v>48</v>
      </c>
      <c r="CF29" s="318">
        <v>93</v>
      </c>
      <c r="CG29" s="319">
        <v>44</v>
      </c>
      <c r="CH29" s="179">
        <v>0</v>
      </c>
      <c r="CI29" s="180">
        <v>4</v>
      </c>
      <c r="CJ29" s="181">
        <v>48</v>
      </c>
      <c r="CK29" s="318">
        <v>93</v>
      </c>
      <c r="CL29" s="319">
        <v>44</v>
      </c>
      <c r="CM29" s="179">
        <v>0</v>
      </c>
      <c r="CN29" s="180">
        <v>4</v>
      </c>
      <c r="CO29" s="181">
        <v>48</v>
      </c>
      <c r="CP29" s="318">
        <v>93</v>
      </c>
      <c r="CQ29" s="319">
        <v>44</v>
      </c>
      <c r="CR29" s="179">
        <v>0</v>
      </c>
      <c r="CS29" s="180">
        <v>4</v>
      </c>
      <c r="CT29" s="181">
        <v>48</v>
      </c>
      <c r="CU29" s="318">
        <v>93</v>
      </c>
      <c r="CV29" s="319">
        <v>44</v>
      </c>
      <c r="CW29" s="179">
        <v>0</v>
      </c>
      <c r="CX29" s="180">
        <v>4</v>
      </c>
      <c r="CY29" s="181">
        <v>48</v>
      </c>
      <c r="CZ29" s="318">
        <v>93</v>
      </c>
      <c r="DA29" s="319">
        <v>44</v>
      </c>
      <c r="DB29" s="179">
        <v>0</v>
      </c>
      <c r="DC29" s="180">
        <v>4</v>
      </c>
      <c r="DD29" s="181">
        <v>48</v>
      </c>
      <c r="DE29" s="318">
        <v>93</v>
      </c>
      <c r="DF29" s="319">
        <v>44</v>
      </c>
      <c r="DG29" s="179">
        <v>0</v>
      </c>
      <c r="DH29" s="180">
        <v>4</v>
      </c>
      <c r="DI29" s="181">
        <v>48</v>
      </c>
      <c r="DJ29" s="318">
        <v>93</v>
      </c>
      <c r="DK29" s="319">
        <v>44</v>
      </c>
      <c r="DL29" s="179">
        <v>0</v>
      </c>
      <c r="DM29" s="180">
        <v>4</v>
      </c>
      <c r="DN29" s="181">
        <v>48</v>
      </c>
      <c r="DO29" s="318">
        <v>93</v>
      </c>
      <c r="DP29" s="319">
        <v>44</v>
      </c>
      <c r="DQ29" s="179">
        <v>0</v>
      </c>
      <c r="DR29" s="180">
        <v>4</v>
      </c>
      <c r="DS29" s="181">
        <v>48</v>
      </c>
      <c r="DT29" s="318">
        <v>93</v>
      </c>
      <c r="DU29" s="319">
        <v>44</v>
      </c>
      <c r="DV29" s="179">
        <v>0</v>
      </c>
      <c r="DW29" s="180">
        <v>4</v>
      </c>
      <c r="DX29" s="181">
        <v>48</v>
      </c>
      <c r="DY29" s="318">
        <v>93</v>
      </c>
      <c r="DZ29" s="319">
        <v>44</v>
      </c>
      <c r="EA29" s="179">
        <v>0</v>
      </c>
      <c r="EB29" s="180">
        <v>4</v>
      </c>
      <c r="EC29" s="181">
        <v>48</v>
      </c>
      <c r="ED29" s="318">
        <v>93</v>
      </c>
      <c r="EE29" s="319">
        <v>44</v>
      </c>
      <c r="EF29" s="179">
        <v>0</v>
      </c>
      <c r="EG29" s="180">
        <v>4</v>
      </c>
      <c r="EH29" s="181">
        <v>48</v>
      </c>
      <c r="EI29" s="318">
        <v>93</v>
      </c>
      <c r="EJ29" s="319">
        <v>43</v>
      </c>
      <c r="EK29" s="179">
        <v>0</v>
      </c>
      <c r="EL29" s="180">
        <v>5</v>
      </c>
      <c r="EM29" s="181">
        <v>48</v>
      </c>
      <c r="EN29" s="318">
        <v>93</v>
      </c>
      <c r="EO29" s="319">
        <v>43</v>
      </c>
      <c r="EP29" s="179">
        <v>0</v>
      </c>
      <c r="EQ29" s="180">
        <v>5</v>
      </c>
      <c r="ER29" s="181">
        <v>48</v>
      </c>
      <c r="ES29" s="318">
        <v>93</v>
      </c>
      <c r="ET29" s="319">
        <v>43</v>
      </c>
      <c r="EU29" s="179">
        <v>0</v>
      </c>
      <c r="EV29" s="180">
        <v>5</v>
      </c>
      <c r="EW29" s="181">
        <v>48</v>
      </c>
      <c r="EX29" s="318">
        <v>93</v>
      </c>
      <c r="EY29" s="319">
        <v>43</v>
      </c>
      <c r="EZ29" s="179">
        <v>0</v>
      </c>
      <c r="FA29" s="180">
        <v>5</v>
      </c>
      <c r="FB29" s="181">
        <v>48</v>
      </c>
      <c r="FC29" s="318">
        <v>93</v>
      </c>
      <c r="FD29" s="319">
        <v>43</v>
      </c>
      <c r="FE29" s="179">
        <v>0</v>
      </c>
      <c r="FF29" s="180">
        <v>5</v>
      </c>
      <c r="FG29" s="181">
        <v>48</v>
      </c>
      <c r="FH29" s="318">
        <v>93</v>
      </c>
      <c r="FI29" s="319">
        <v>43</v>
      </c>
      <c r="FJ29" s="179">
        <v>0</v>
      </c>
      <c r="FK29" s="180">
        <v>5</v>
      </c>
      <c r="FL29" s="181">
        <v>48</v>
      </c>
      <c r="FM29" s="318">
        <v>93</v>
      </c>
      <c r="FN29" s="319">
        <v>43</v>
      </c>
      <c r="FO29" s="179">
        <v>0</v>
      </c>
      <c r="FP29" s="180">
        <v>5</v>
      </c>
      <c r="FQ29" s="181">
        <v>48</v>
      </c>
      <c r="FR29" s="318">
        <v>93</v>
      </c>
      <c r="FS29" s="319">
        <v>42</v>
      </c>
      <c r="FT29" s="179">
        <v>0</v>
      </c>
      <c r="FU29" s="180">
        <v>6</v>
      </c>
      <c r="FV29" s="181">
        <v>48</v>
      </c>
      <c r="FW29" s="318">
        <v>93</v>
      </c>
      <c r="FX29" s="319">
        <v>42</v>
      </c>
      <c r="FY29" s="179">
        <v>0</v>
      </c>
      <c r="FZ29" s="180">
        <v>6</v>
      </c>
      <c r="GA29" s="181">
        <v>48</v>
      </c>
      <c r="GB29" s="318">
        <v>93</v>
      </c>
      <c r="GC29" s="319">
        <v>42</v>
      </c>
      <c r="GD29" s="179">
        <v>0</v>
      </c>
      <c r="GE29" s="180">
        <v>6</v>
      </c>
      <c r="GF29" s="181">
        <v>48</v>
      </c>
      <c r="GG29" s="318">
        <v>93</v>
      </c>
      <c r="GH29" s="319">
        <v>42</v>
      </c>
      <c r="GI29" s="179">
        <v>0</v>
      </c>
      <c r="GJ29" s="180">
        <v>6</v>
      </c>
      <c r="GK29" s="181">
        <v>48</v>
      </c>
      <c r="GL29" s="318">
        <v>93</v>
      </c>
      <c r="GM29" s="319">
        <v>42</v>
      </c>
      <c r="GN29" s="179">
        <v>0</v>
      </c>
      <c r="GO29" s="180">
        <v>6</v>
      </c>
      <c r="GP29" s="181">
        <v>48</v>
      </c>
      <c r="GQ29" s="318">
        <v>88</v>
      </c>
      <c r="GR29" s="319">
        <v>47</v>
      </c>
      <c r="GS29" s="179">
        <v>0</v>
      </c>
      <c r="GT29" s="180">
        <v>6</v>
      </c>
      <c r="GU29" s="181">
        <v>53</v>
      </c>
      <c r="GV29" s="318">
        <v>88</v>
      </c>
      <c r="GW29" s="319">
        <v>47</v>
      </c>
      <c r="GX29" s="179">
        <v>0</v>
      </c>
      <c r="GY29" s="180">
        <v>6</v>
      </c>
      <c r="GZ29" s="181">
        <v>53</v>
      </c>
      <c r="HA29" s="318">
        <v>88</v>
      </c>
      <c r="HB29" s="319">
        <v>46</v>
      </c>
      <c r="HC29" s="179">
        <v>0</v>
      </c>
      <c r="HD29" s="180">
        <v>7</v>
      </c>
      <c r="HE29" s="181">
        <v>53</v>
      </c>
      <c r="HF29" s="318">
        <v>88</v>
      </c>
      <c r="HG29" s="319">
        <v>46</v>
      </c>
      <c r="HH29" s="179">
        <v>0</v>
      </c>
      <c r="HI29" s="180">
        <v>7</v>
      </c>
      <c r="HJ29" s="181">
        <v>53</v>
      </c>
      <c r="HK29" s="318">
        <v>88</v>
      </c>
      <c r="HL29" s="319">
        <v>47</v>
      </c>
      <c r="HM29" s="179">
        <v>0</v>
      </c>
      <c r="HN29" s="180">
        <v>6</v>
      </c>
      <c r="HO29" s="181">
        <v>53</v>
      </c>
      <c r="HP29" s="318">
        <v>88</v>
      </c>
      <c r="HQ29" s="319">
        <v>47</v>
      </c>
      <c r="HR29" s="179">
        <v>0</v>
      </c>
      <c r="HS29" s="180">
        <v>6</v>
      </c>
      <c r="HT29" s="181">
        <v>53</v>
      </c>
      <c r="HU29" s="318">
        <v>88</v>
      </c>
      <c r="HV29" s="319">
        <v>47</v>
      </c>
      <c r="HW29" s="179">
        <v>0</v>
      </c>
      <c r="HX29" s="180">
        <v>6</v>
      </c>
      <c r="HY29" s="181">
        <v>53</v>
      </c>
      <c r="HZ29" s="318">
        <v>88</v>
      </c>
      <c r="IA29" s="319">
        <v>47</v>
      </c>
      <c r="IB29" s="179">
        <v>0</v>
      </c>
      <c r="IC29" s="180">
        <v>6</v>
      </c>
      <c r="ID29" s="181">
        <v>53</v>
      </c>
      <c r="IE29" s="318">
        <v>88</v>
      </c>
      <c r="IF29" s="319">
        <v>47</v>
      </c>
      <c r="IG29" s="179">
        <v>0</v>
      </c>
      <c r="IH29" s="180">
        <v>6</v>
      </c>
      <c r="II29" s="181">
        <v>53</v>
      </c>
      <c r="IJ29" s="318">
        <v>88</v>
      </c>
      <c r="IK29" s="319">
        <v>47</v>
      </c>
      <c r="IL29" s="179">
        <v>0</v>
      </c>
      <c r="IM29" s="180">
        <v>6</v>
      </c>
      <c r="IN29" s="181">
        <v>53</v>
      </c>
      <c r="IO29" s="318">
        <v>88</v>
      </c>
      <c r="IP29" s="319">
        <v>47</v>
      </c>
      <c r="IQ29" s="179">
        <v>0</v>
      </c>
      <c r="IR29" s="180">
        <v>6</v>
      </c>
      <c r="IS29" s="181">
        <v>53</v>
      </c>
      <c r="IT29" s="318">
        <v>88</v>
      </c>
      <c r="IU29" s="319">
        <v>47</v>
      </c>
      <c r="IV29" s="179">
        <v>0</v>
      </c>
      <c r="IW29" s="180">
        <v>6</v>
      </c>
      <c r="IX29" s="181">
        <v>53</v>
      </c>
      <c r="IY29" s="318">
        <v>88</v>
      </c>
      <c r="IZ29" s="319">
        <v>47</v>
      </c>
      <c r="JA29" s="179">
        <v>0</v>
      </c>
      <c r="JB29" s="180">
        <v>6</v>
      </c>
      <c r="JC29" s="181">
        <v>53</v>
      </c>
      <c r="JD29" s="318">
        <v>88</v>
      </c>
      <c r="JE29" s="319">
        <v>47</v>
      </c>
      <c r="JF29" s="179">
        <v>0</v>
      </c>
      <c r="JG29" s="180">
        <v>6</v>
      </c>
      <c r="JH29" s="181">
        <v>53</v>
      </c>
      <c r="JI29" s="318">
        <v>88</v>
      </c>
      <c r="JJ29" s="319">
        <v>47</v>
      </c>
      <c r="JK29" s="179">
        <v>0</v>
      </c>
      <c r="JL29" s="180">
        <v>6</v>
      </c>
      <c r="JM29" s="181">
        <v>53</v>
      </c>
      <c r="JN29" s="318">
        <v>88</v>
      </c>
      <c r="JO29" s="319">
        <v>47</v>
      </c>
      <c r="JP29" s="179">
        <v>0</v>
      </c>
      <c r="JQ29" s="180">
        <v>6</v>
      </c>
      <c r="JR29" s="181">
        <v>53</v>
      </c>
      <c r="JS29" s="318">
        <v>86</v>
      </c>
      <c r="JT29" s="319">
        <v>49</v>
      </c>
      <c r="JU29" s="179">
        <v>0</v>
      </c>
      <c r="JV29" s="180">
        <v>6</v>
      </c>
      <c r="JW29" s="181">
        <v>55</v>
      </c>
      <c r="JX29" s="318">
        <v>86</v>
      </c>
      <c r="JY29" s="319">
        <v>49</v>
      </c>
      <c r="JZ29" s="179">
        <v>0</v>
      </c>
      <c r="KA29" s="180">
        <v>6</v>
      </c>
      <c r="KB29" s="181">
        <v>55</v>
      </c>
      <c r="KC29" s="318">
        <v>86</v>
      </c>
      <c r="KD29" s="319">
        <v>49</v>
      </c>
      <c r="KE29" s="179">
        <v>0</v>
      </c>
      <c r="KF29" s="180">
        <v>6</v>
      </c>
      <c r="KG29" s="181">
        <v>55</v>
      </c>
      <c r="KH29" s="318">
        <v>86</v>
      </c>
      <c r="KI29" s="319">
        <v>49</v>
      </c>
      <c r="KJ29" s="179">
        <v>0</v>
      </c>
      <c r="KK29" s="180">
        <v>6</v>
      </c>
      <c r="KL29" s="181">
        <v>55</v>
      </c>
      <c r="KM29" s="318">
        <v>86</v>
      </c>
      <c r="KN29" s="319">
        <v>49</v>
      </c>
      <c r="KO29" s="179">
        <v>0</v>
      </c>
      <c r="KP29" s="180">
        <v>6</v>
      </c>
      <c r="KQ29" s="181">
        <v>55</v>
      </c>
      <c r="KR29" s="318">
        <v>86</v>
      </c>
      <c r="KS29" s="319">
        <v>49</v>
      </c>
      <c r="KT29" s="179">
        <v>0</v>
      </c>
      <c r="KU29" s="180">
        <v>6</v>
      </c>
      <c r="KV29" s="181">
        <v>55</v>
      </c>
      <c r="KW29" s="318">
        <v>86</v>
      </c>
      <c r="KX29" s="319">
        <v>50</v>
      </c>
      <c r="KY29" s="179">
        <v>0</v>
      </c>
      <c r="KZ29" s="180">
        <v>5</v>
      </c>
      <c r="LA29" s="181">
        <v>55</v>
      </c>
      <c r="LB29" s="318">
        <v>86</v>
      </c>
      <c r="LC29" s="319">
        <v>50</v>
      </c>
      <c r="LD29" s="179">
        <v>0</v>
      </c>
      <c r="LE29" s="180">
        <v>5</v>
      </c>
      <c r="LF29" s="181">
        <v>55</v>
      </c>
      <c r="LG29" s="318">
        <v>86</v>
      </c>
      <c r="LH29" s="319">
        <v>50</v>
      </c>
      <c r="LI29" s="179">
        <v>0</v>
      </c>
      <c r="LJ29" s="180">
        <v>5</v>
      </c>
      <c r="LK29" s="181">
        <v>55</v>
      </c>
      <c r="LL29" s="318">
        <v>86</v>
      </c>
      <c r="LM29" s="319">
        <v>50</v>
      </c>
      <c r="LN29" s="179">
        <v>0</v>
      </c>
      <c r="LO29" s="180">
        <v>5</v>
      </c>
      <c r="LP29" s="181">
        <v>55</v>
      </c>
      <c r="LQ29" s="318">
        <v>86</v>
      </c>
      <c r="LR29" s="319">
        <v>50</v>
      </c>
      <c r="LS29" s="179">
        <v>0</v>
      </c>
      <c r="LT29" s="180">
        <v>5</v>
      </c>
      <c r="LU29" s="181">
        <v>55</v>
      </c>
      <c r="LV29" s="318">
        <v>86</v>
      </c>
      <c r="LW29" s="319">
        <v>50</v>
      </c>
      <c r="LX29" s="179">
        <v>0</v>
      </c>
      <c r="LY29" s="180">
        <v>5</v>
      </c>
      <c r="LZ29" s="181">
        <v>55</v>
      </c>
      <c r="MA29" s="318">
        <v>86</v>
      </c>
      <c r="MB29" s="319">
        <v>50</v>
      </c>
      <c r="MC29" s="179">
        <v>0</v>
      </c>
      <c r="MD29" s="180">
        <v>5</v>
      </c>
      <c r="ME29" s="181">
        <v>55</v>
      </c>
      <c r="MF29" s="318">
        <v>86</v>
      </c>
      <c r="MG29" s="319">
        <v>50</v>
      </c>
      <c r="MH29" s="179">
        <v>0</v>
      </c>
      <c r="MI29" s="180">
        <v>5</v>
      </c>
      <c r="MJ29" s="181">
        <v>55</v>
      </c>
      <c r="MK29" s="318">
        <v>86</v>
      </c>
      <c r="ML29" s="319">
        <v>50</v>
      </c>
      <c r="MM29" s="179">
        <v>0</v>
      </c>
      <c r="MN29" s="180">
        <v>5</v>
      </c>
      <c r="MO29" s="181">
        <v>55</v>
      </c>
      <c r="MP29" s="318">
        <v>86</v>
      </c>
      <c r="MQ29" s="319">
        <v>50</v>
      </c>
      <c r="MR29" s="179">
        <v>0</v>
      </c>
      <c r="MS29" s="180">
        <v>5</v>
      </c>
      <c r="MT29" s="181">
        <v>55</v>
      </c>
      <c r="MU29" s="318">
        <v>86</v>
      </c>
      <c r="MV29" s="319">
        <v>50</v>
      </c>
      <c r="MW29" s="179">
        <v>0</v>
      </c>
      <c r="MX29" s="180">
        <v>5</v>
      </c>
      <c r="MY29" s="181">
        <v>55</v>
      </c>
      <c r="MZ29" s="318">
        <v>86</v>
      </c>
      <c r="NA29" s="319">
        <v>50</v>
      </c>
      <c r="NB29" s="179">
        <v>0</v>
      </c>
      <c r="NC29" s="180">
        <v>5</v>
      </c>
      <c r="ND29" s="181">
        <v>55</v>
      </c>
      <c r="NE29" s="318">
        <v>86</v>
      </c>
      <c r="NF29" s="319">
        <v>50</v>
      </c>
      <c r="NG29" s="179">
        <v>0</v>
      </c>
      <c r="NH29" s="180">
        <v>5</v>
      </c>
      <c r="NI29" s="181">
        <v>55</v>
      </c>
      <c r="NJ29" s="318">
        <v>86</v>
      </c>
      <c r="NK29" s="319">
        <v>51</v>
      </c>
      <c r="NL29" s="179">
        <v>0</v>
      </c>
      <c r="NM29" s="180">
        <v>4</v>
      </c>
      <c r="NN29" s="181">
        <v>55</v>
      </c>
      <c r="NO29" s="318">
        <v>86</v>
      </c>
      <c r="NP29" s="319">
        <v>51</v>
      </c>
      <c r="NQ29" s="179">
        <v>0</v>
      </c>
      <c r="NR29" s="180">
        <v>4</v>
      </c>
      <c r="NS29" s="181">
        <v>55</v>
      </c>
      <c r="NT29" s="318">
        <v>86</v>
      </c>
      <c r="NU29" s="319">
        <v>51</v>
      </c>
      <c r="NV29" s="179">
        <v>0</v>
      </c>
      <c r="NW29" s="180">
        <v>4</v>
      </c>
      <c r="NX29" s="181">
        <v>55</v>
      </c>
      <c r="NY29" s="318">
        <v>86</v>
      </c>
      <c r="NZ29" s="319">
        <v>51</v>
      </c>
      <c r="OA29" s="179">
        <v>0</v>
      </c>
      <c r="OB29" s="180">
        <v>4</v>
      </c>
      <c r="OC29" s="181">
        <v>55</v>
      </c>
      <c r="OD29" s="318">
        <v>86</v>
      </c>
      <c r="OE29" s="319">
        <v>51</v>
      </c>
      <c r="OF29" s="179">
        <v>0</v>
      </c>
      <c r="OG29" s="180">
        <v>4</v>
      </c>
      <c r="OH29" s="181">
        <v>55</v>
      </c>
      <c r="OI29" s="318">
        <v>86</v>
      </c>
      <c r="OJ29" s="319">
        <v>51</v>
      </c>
      <c r="OK29" s="179">
        <v>0</v>
      </c>
      <c r="OL29" s="180">
        <v>4</v>
      </c>
      <c r="OM29" s="181">
        <v>55</v>
      </c>
      <c r="ON29" s="318">
        <v>86</v>
      </c>
      <c r="OO29" s="319">
        <v>51</v>
      </c>
      <c r="OP29" s="179">
        <v>0</v>
      </c>
      <c r="OQ29" s="180">
        <v>4</v>
      </c>
      <c r="OR29" s="181">
        <v>55</v>
      </c>
      <c r="OS29" s="318">
        <v>86</v>
      </c>
      <c r="OT29" s="319">
        <v>51</v>
      </c>
      <c r="OU29" s="179">
        <v>0</v>
      </c>
      <c r="OV29" s="180">
        <v>4</v>
      </c>
      <c r="OW29" s="181">
        <v>55</v>
      </c>
      <c r="OX29" s="318">
        <v>86</v>
      </c>
      <c r="OY29" s="319">
        <v>52</v>
      </c>
      <c r="OZ29" s="179">
        <v>0</v>
      </c>
      <c r="PA29" s="180">
        <v>3</v>
      </c>
      <c r="PB29" s="181">
        <v>55</v>
      </c>
      <c r="PC29" s="318">
        <v>86</v>
      </c>
      <c r="PD29" s="319">
        <v>52</v>
      </c>
      <c r="PE29" s="179">
        <v>0</v>
      </c>
      <c r="PF29" s="180">
        <v>3</v>
      </c>
      <c r="PG29" s="181">
        <v>55</v>
      </c>
      <c r="PH29" s="318">
        <v>86</v>
      </c>
      <c r="PI29" s="319">
        <v>52</v>
      </c>
      <c r="PJ29" s="179">
        <v>0</v>
      </c>
      <c r="PK29" s="180">
        <v>3</v>
      </c>
      <c r="PL29" s="181">
        <v>55</v>
      </c>
      <c r="PM29" s="318">
        <v>86</v>
      </c>
      <c r="PN29" s="319">
        <v>52</v>
      </c>
      <c r="PO29" s="179">
        <v>0</v>
      </c>
      <c r="PP29" s="180">
        <v>3</v>
      </c>
      <c r="PQ29" s="181">
        <v>55</v>
      </c>
      <c r="PR29" s="318">
        <v>84</v>
      </c>
      <c r="PS29" s="319">
        <v>54</v>
      </c>
      <c r="PT29" s="179">
        <v>0</v>
      </c>
      <c r="PU29" s="180">
        <v>3</v>
      </c>
      <c r="PV29" s="181">
        <v>57</v>
      </c>
      <c r="PW29" s="318">
        <v>84</v>
      </c>
      <c r="PX29" s="319">
        <v>54</v>
      </c>
      <c r="PY29" s="179">
        <v>0</v>
      </c>
      <c r="PZ29" s="180">
        <v>3</v>
      </c>
      <c r="QA29" s="181">
        <v>57</v>
      </c>
      <c r="QB29" s="318">
        <v>83</v>
      </c>
      <c r="QC29" s="319">
        <v>55</v>
      </c>
      <c r="QD29" s="179">
        <v>0</v>
      </c>
      <c r="QE29" s="180">
        <v>3</v>
      </c>
      <c r="QF29" s="181">
        <v>58</v>
      </c>
      <c r="QG29" s="318">
        <v>83</v>
      </c>
      <c r="QH29" s="319">
        <v>55</v>
      </c>
      <c r="QI29" s="179">
        <v>0</v>
      </c>
      <c r="QJ29" s="180">
        <v>3</v>
      </c>
      <c r="QK29" s="181">
        <v>58</v>
      </c>
      <c r="QL29" s="318">
        <v>83</v>
      </c>
      <c r="QM29" s="319">
        <v>55</v>
      </c>
      <c r="QN29" s="179">
        <v>0</v>
      </c>
      <c r="QO29" s="180">
        <v>3</v>
      </c>
      <c r="QP29" s="181">
        <v>58</v>
      </c>
    </row>
    <row r="30" spans="1:458" ht="15" customHeight="1">
      <c r="A30" s="338"/>
      <c r="B30" s="178" t="s">
        <v>44</v>
      </c>
      <c r="C30" s="343">
        <v>79</v>
      </c>
      <c r="D30" s="318">
        <v>65</v>
      </c>
      <c r="E30" s="319">
        <v>13</v>
      </c>
      <c r="F30" s="179">
        <v>0</v>
      </c>
      <c r="G30" s="180">
        <v>0</v>
      </c>
      <c r="H30" s="181">
        <v>13</v>
      </c>
      <c r="I30" s="318">
        <v>65</v>
      </c>
      <c r="J30" s="319">
        <v>13</v>
      </c>
      <c r="K30" s="179">
        <v>0</v>
      </c>
      <c r="L30" s="180">
        <v>0</v>
      </c>
      <c r="M30" s="181">
        <v>13</v>
      </c>
      <c r="N30" s="318">
        <v>65</v>
      </c>
      <c r="O30" s="319">
        <v>13</v>
      </c>
      <c r="P30" s="179">
        <v>0</v>
      </c>
      <c r="Q30" s="180">
        <v>0</v>
      </c>
      <c r="R30" s="181">
        <v>13</v>
      </c>
      <c r="S30" s="318">
        <v>65</v>
      </c>
      <c r="T30" s="319">
        <v>13</v>
      </c>
      <c r="U30" s="179">
        <v>0</v>
      </c>
      <c r="V30" s="180">
        <v>0</v>
      </c>
      <c r="W30" s="181">
        <v>13</v>
      </c>
      <c r="X30" s="318">
        <v>65</v>
      </c>
      <c r="Y30" s="319">
        <v>13</v>
      </c>
      <c r="Z30" s="179">
        <v>0</v>
      </c>
      <c r="AA30" s="180">
        <v>0</v>
      </c>
      <c r="AB30" s="181">
        <v>13</v>
      </c>
      <c r="AC30" s="318">
        <v>65</v>
      </c>
      <c r="AD30" s="319">
        <v>13</v>
      </c>
      <c r="AE30" s="179">
        <v>0</v>
      </c>
      <c r="AF30" s="180">
        <v>0</v>
      </c>
      <c r="AG30" s="181">
        <v>13</v>
      </c>
      <c r="AH30" s="318">
        <v>65</v>
      </c>
      <c r="AI30" s="319">
        <v>13</v>
      </c>
      <c r="AJ30" s="179">
        <v>0</v>
      </c>
      <c r="AK30" s="180">
        <v>0</v>
      </c>
      <c r="AL30" s="181">
        <v>13</v>
      </c>
      <c r="AM30" s="318">
        <v>65</v>
      </c>
      <c r="AN30" s="319">
        <v>13</v>
      </c>
      <c r="AO30" s="179">
        <v>0</v>
      </c>
      <c r="AP30" s="180">
        <v>1</v>
      </c>
      <c r="AQ30" s="181">
        <v>14</v>
      </c>
      <c r="AR30" s="318">
        <v>65</v>
      </c>
      <c r="AS30" s="319">
        <v>13</v>
      </c>
      <c r="AT30" s="179">
        <v>0</v>
      </c>
      <c r="AU30" s="180">
        <v>1</v>
      </c>
      <c r="AV30" s="181">
        <v>14</v>
      </c>
      <c r="AW30" s="318">
        <v>65</v>
      </c>
      <c r="AX30" s="319">
        <v>13</v>
      </c>
      <c r="AY30" s="179">
        <v>0</v>
      </c>
      <c r="AZ30" s="180">
        <v>1</v>
      </c>
      <c r="BA30" s="181">
        <v>14</v>
      </c>
      <c r="BB30" s="318">
        <v>65</v>
      </c>
      <c r="BC30" s="319">
        <v>13</v>
      </c>
      <c r="BD30" s="179">
        <v>0</v>
      </c>
      <c r="BE30" s="180">
        <v>1</v>
      </c>
      <c r="BF30" s="181">
        <v>14</v>
      </c>
      <c r="BG30" s="318">
        <v>65</v>
      </c>
      <c r="BH30" s="319">
        <v>13</v>
      </c>
      <c r="BI30" s="179">
        <v>0</v>
      </c>
      <c r="BJ30" s="180">
        <v>1</v>
      </c>
      <c r="BK30" s="181">
        <v>14</v>
      </c>
      <c r="BL30" s="318">
        <v>65</v>
      </c>
      <c r="BM30" s="319">
        <v>13</v>
      </c>
      <c r="BN30" s="179">
        <v>0</v>
      </c>
      <c r="BO30" s="180">
        <v>1</v>
      </c>
      <c r="BP30" s="181">
        <v>14</v>
      </c>
      <c r="BQ30" s="318">
        <v>65</v>
      </c>
      <c r="BR30" s="319">
        <v>13</v>
      </c>
      <c r="BS30" s="179">
        <v>0</v>
      </c>
      <c r="BT30" s="180">
        <v>1</v>
      </c>
      <c r="BU30" s="181">
        <v>14</v>
      </c>
      <c r="BV30" s="318">
        <v>65</v>
      </c>
      <c r="BW30" s="319">
        <v>13</v>
      </c>
      <c r="BX30" s="179">
        <v>0</v>
      </c>
      <c r="BY30" s="180">
        <v>1</v>
      </c>
      <c r="BZ30" s="181">
        <v>14</v>
      </c>
      <c r="CA30" s="318">
        <v>65</v>
      </c>
      <c r="CB30" s="319">
        <v>13</v>
      </c>
      <c r="CC30" s="179">
        <v>0</v>
      </c>
      <c r="CD30" s="180">
        <v>1</v>
      </c>
      <c r="CE30" s="181">
        <v>14</v>
      </c>
      <c r="CF30" s="318">
        <v>65</v>
      </c>
      <c r="CG30" s="319">
        <v>13</v>
      </c>
      <c r="CH30" s="179">
        <v>0</v>
      </c>
      <c r="CI30" s="180">
        <v>1</v>
      </c>
      <c r="CJ30" s="181">
        <v>14</v>
      </c>
      <c r="CK30" s="318">
        <v>65</v>
      </c>
      <c r="CL30" s="319">
        <v>13</v>
      </c>
      <c r="CM30" s="179">
        <v>0</v>
      </c>
      <c r="CN30" s="180">
        <v>1</v>
      </c>
      <c r="CO30" s="181">
        <v>14</v>
      </c>
      <c r="CP30" s="318">
        <v>65</v>
      </c>
      <c r="CQ30" s="319">
        <v>13</v>
      </c>
      <c r="CR30" s="179">
        <v>0</v>
      </c>
      <c r="CS30" s="180">
        <v>1</v>
      </c>
      <c r="CT30" s="181">
        <v>14</v>
      </c>
      <c r="CU30" s="318">
        <v>65</v>
      </c>
      <c r="CV30" s="319">
        <v>13</v>
      </c>
      <c r="CW30" s="179">
        <v>0</v>
      </c>
      <c r="CX30" s="180">
        <v>1</v>
      </c>
      <c r="CY30" s="181">
        <v>14</v>
      </c>
      <c r="CZ30" s="318">
        <v>65</v>
      </c>
      <c r="DA30" s="319">
        <v>13</v>
      </c>
      <c r="DB30" s="179">
        <v>0</v>
      </c>
      <c r="DC30" s="180">
        <v>1</v>
      </c>
      <c r="DD30" s="181">
        <v>14</v>
      </c>
      <c r="DE30" s="318">
        <v>65</v>
      </c>
      <c r="DF30" s="319">
        <v>13</v>
      </c>
      <c r="DG30" s="179">
        <v>0</v>
      </c>
      <c r="DH30" s="180">
        <v>1</v>
      </c>
      <c r="DI30" s="181">
        <v>14</v>
      </c>
      <c r="DJ30" s="318">
        <v>65</v>
      </c>
      <c r="DK30" s="319">
        <v>13</v>
      </c>
      <c r="DL30" s="179">
        <v>0</v>
      </c>
      <c r="DM30" s="180">
        <v>1</v>
      </c>
      <c r="DN30" s="181">
        <v>14</v>
      </c>
      <c r="DO30" s="318">
        <v>65</v>
      </c>
      <c r="DP30" s="319">
        <v>13</v>
      </c>
      <c r="DQ30" s="179">
        <v>0</v>
      </c>
      <c r="DR30" s="180">
        <v>1</v>
      </c>
      <c r="DS30" s="181">
        <v>14</v>
      </c>
      <c r="DT30" s="318">
        <v>65</v>
      </c>
      <c r="DU30" s="319">
        <v>13</v>
      </c>
      <c r="DV30" s="179">
        <v>0</v>
      </c>
      <c r="DW30" s="180">
        <v>1</v>
      </c>
      <c r="DX30" s="181">
        <v>14</v>
      </c>
      <c r="DY30" s="318">
        <v>65</v>
      </c>
      <c r="DZ30" s="319">
        <v>13</v>
      </c>
      <c r="EA30" s="179">
        <v>0</v>
      </c>
      <c r="EB30" s="180">
        <v>1</v>
      </c>
      <c r="EC30" s="181">
        <v>14</v>
      </c>
      <c r="ED30" s="318">
        <v>65</v>
      </c>
      <c r="EE30" s="319">
        <v>13</v>
      </c>
      <c r="EF30" s="179">
        <v>0</v>
      </c>
      <c r="EG30" s="180">
        <v>1</v>
      </c>
      <c r="EH30" s="181">
        <v>14</v>
      </c>
      <c r="EI30" s="318">
        <v>65</v>
      </c>
      <c r="EJ30" s="319">
        <v>13</v>
      </c>
      <c r="EK30" s="179">
        <v>0</v>
      </c>
      <c r="EL30" s="180">
        <v>1</v>
      </c>
      <c r="EM30" s="181">
        <v>14</v>
      </c>
      <c r="EN30" s="318">
        <v>65</v>
      </c>
      <c r="EO30" s="319">
        <v>14</v>
      </c>
      <c r="EP30" s="179">
        <v>0</v>
      </c>
      <c r="EQ30" s="180">
        <v>0</v>
      </c>
      <c r="ER30" s="181">
        <v>14</v>
      </c>
      <c r="ES30" s="318">
        <v>65</v>
      </c>
      <c r="ET30" s="319">
        <v>14</v>
      </c>
      <c r="EU30" s="179">
        <v>0</v>
      </c>
      <c r="EV30" s="180">
        <v>0</v>
      </c>
      <c r="EW30" s="181">
        <v>14</v>
      </c>
      <c r="EX30" s="318">
        <v>65</v>
      </c>
      <c r="EY30" s="319">
        <v>14</v>
      </c>
      <c r="EZ30" s="179">
        <v>0</v>
      </c>
      <c r="FA30" s="180">
        <v>0</v>
      </c>
      <c r="FB30" s="181">
        <v>14</v>
      </c>
      <c r="FC30" s="318">
        <v>65</v>
      </c>
      <c r="FD30" s="319">
        <v>14</v>
      </c>
      <c r="FE30" s="179">
        <v>0</v>
      </c>
      <c r="FF30" s="180">
        <v>0</v>
      </c>
      <c r="FG30" s="181">
        <v>14</v>
      </c>
      <c r="FH30" s="318">
        <v>65</v>
      </c>
      <c r="FI30" s="319">
        <v>14</v>
      </c>
      <c r="FJ30" s="179">
        <v>0</v>
      </c>
      <c r="FK30" s="180">
        <v>0</v>
      </c>
      <c r="FL30" s="181">
        <v>14</v>
      </c>
      <c r="FM30" s="318">
        <v>65</v>
      </c>
      <c r="FN30" s="319">
        <v>14</v>
      </c>
      <c r="FO30" s="179">
        <v>0</v>
      </c>
      <c r="FP30" s="180">
        <v>0</v>
      </c>
      <c r="FQ30" s="181">
        <v>14</v>
      </c>
      <c r="FR30" s="318">
        <v>65</v>
      </c>
      <c r="FS30" s="319">
        <v>14</v>
      </c>
      <c r="FT30" s="179">
        <v>0</v>
      </c>
      <c r="FU30" s="180">
        <v>0</v>
      </c>
      <c r="FV30" s="181">
        <v>14</v>
      </c>
      <c r="FW30" s="318">
        <v>65</v>
      </c>
      <c r="FX30" s="319">
        <v>14</v>
      </c>
      <c r="FY30" s="179">
        <v>0</v>
      </c>
      <c r="FZ30" s="180">
        <v>0</v>
      </c>
      <c r="GA30" s="181">
        <v>14</v>
      </c>
      <c r="GB30" s="318">
        <v>65</v>
      </c>
      <c r="GC30" s="319">
        <v>14</v>
      </c>
      <c r="GD30" s="179">
        <v>0</v>
      </c>
      <c r="GE30" s="180">
        <v>0</v>
      </c>
      <c r="GF30" s="181">
        <v>14</v>
      </c>
      <c r="GG30" s="318">
        <v>65</v>
      </c>
      <c r="GH30" s="319">
        <v>14</v>
      </c>
      <c r="GI30" s="179">
        <v>0</v>
      </c>
      <c r="GJ30" s="180">
        <v>0</v>
      </c>
      <c r="GK30" s="181">
        <v>14</v>
      </c>
      <c r="GL30" s="318">
        <v>65</v>
      </c>
      <c r="GM30" s="319">
        <v>14</v>
      </c>
      <c r="GN30" s="179">
        <v>0</v>
      </c>
      <c r="GO30" s="180">
        <v>0</v>
      </c>
      <c r="GP30" s="181">
        <v>14</v>
      </c>
      <c r="GQ30" s="318">
        <v>63</v>
      </c>
      <c r="GR30" s="319">
        <v>16</v>
      </c>
      <c r="GS30" s="179">
        <v>0</v>
      </c>
      <c r="GT30" s="180">
        <v>0</v>
      </c>
      <c r="GU30" s="181">
        <v>16</v>
      </c>
      <c r="GV30" s="318">
        <v>63</v>
      </c>
      <c r="GW30" s="319">
        <v>16</v>
      </c>
      <c r="GX30" s="179">
        <v>0</v>
      </c>
      <c r="GY30" s="180">
        <v>0</v>
      </c>
      <c r="GZ30" s="181">
        <v>16</v>
      </c>
      <c r="HA30" s="318">
        <v>63</v>
      </c>
      <c r="HB30" s="319">
        <v>16</v>
      </c>
      <c r="HC30" s="179">
        <v>0</v>
      </c>
      <c r="HD30" s="180">
        <v>0</v>
      </c>
      <c r="HE30" s="181">
        <v>16</v>
      </c>
      <c r="HF30" s="318">
        <v>63</v>
      </c>
      <c r="HG30" s="319">
        <v>16</v>
      </c>
      <c r="HH30" s="179">
        <v>0</v>
      </c>
      <c r="HI30" s="180">
        <v>0</v>
      </c>
      <c r="HJ30" s="181">
        <v>16</v>
      </c>
      <c r="HK30" s="318">
        <v>63</v>
      </c>
      <c r="HL30" s="319">
        <v>16</v>
      </c>
      <c r="HM30" s="179">
        <v>0</v>
      </c>
      <c r="HN30" s="180">
        <v>0</v>
      </c>
      <c r="HO30" s="181">
        <v>16</v>
      </c>
      <c r="HP30" s="318">
        <v>63</v>
      </c>
      <c r="HQ30" s="319">
        <v>16</v>
      </c>
      <c r="HR30" s="179">
        <v>0</v>
      </c>
      <c r="HS30" s="180">
        <v>0</v>
      </c>
      <c r="HT30" s="181">
        <v>16</v>
      </c>
      <c r="HU30" s="318">
        <v>63</v>
      </c>
      <c r="HV30" s="319">
        <v>16</v>
      </c>
      <c r="HW30" s="179">
        <v>0</v>
      </c>
      <c r="HX30" s="180">
        <v>0</v>
      </c>
      <c r="HY30" s="181">
        <v>16</v>
      </c>
      <c r="HZ30" s="318">
        <v>63</v>
      </c>
      <c r="IA30" s="319">
        <v>16</v>
      </c>
      <c r="IB30" s="179">
        <v>0</v>
      </c>
      <c r="IC30" s="180">
        <v>0</v>
      </c>
      <c r="ID30" s="181">
        <v>16</v>
      </c>
      <c r="IE30" s="318">
        <v>63</v>
      </c>
      <c r="IF30" s="319">
        <v>16</v>
      </c>
      <c r="IG30" s="179">
        <v>0</v>
      </c>
      <c r="IH30" s="180">
        <v>0</v>
      </c>
      <c r="II30" s="181">
        <v>16</v>
      </c>
      <c r="IJ30" s="318">
        <v>63</v>
      </c>
      <c r="IK30" s="319">
        <v>16</v>
      </c>
      <c r="IL30" s="179">
        <v>0</v>
      </c>
      <c r="IM30" s="180">
        <v>0</v>
      </c>
      <c r="IN30" s="181">
        <v>16</v>
      </c>
      <c r="IO30" s="318">
        <v>63</v>
      </c>
      <c r="IP30" s="319">
        <v>16</v>
      </c>
      <c r="IQ30" s="179">
        <v>0</v>
      </c>
      <c r="IR30" s="180">
        <v>0</v>
      </c>
      <c r="IS30" s="181">
        <v>16</v>
      </c>
      <c r="IT30" s="318">
        <v>63</v>
      </c>
      <c r="IU30" s="319">
        <v>16</v>
      </c>
      <c r="IV30" s="179">
        <v>0</v>
      </c>
      <c r="IW30" s="180">
        <v>0</v>
      </c>
      <c r="IX30" s="181">
        <v>16</v>
      </c>
      <c r="IY30" s="318">
        <v>63</v>
      </c>
      <c r="IZ30" s="319">
        <v>16</v>
      </c>
      <c r="JA30" s="179">
        <v>0</v>
      </c>
      <c r="JB30" s="180">
        <v>0</v>
      </c>
      <c r="JC30" s="181">
        <v>16</v>
      </c>
      <c r="JD30" s="318">
        <v>63</v>
      </c>
      <c r="JE30" s="319">
        <v>16</v>
      </c>
      <c r="JF30" s="179">
        <v>0</v>
      </c>
      <c r="JG30" s="180">
        <v>0</v>
      </c>
      <c r="JH30" s="181">
        <v>16</v>
      </c>
      <c r="JI30" s="318">
        <v>63</v>
      </c>
      <c r="JJ30" s="319">
        <v>16</v>
      </c>
      <c r="JK30" s="179">
        <v>0</v>
      </c>
      <c r="JL30" s="180">
        <v>0</v>
      </c>
      <c r="JM30" s="181">
        <v>16</v>
      </c>
      <c r="JN30" s="318">
        <v>63</v>
      </c>
      <c r="JO30" s="319">
        <v>16</v>
      </c>
      <c r="JP30" s="179">
        <v>0</v>
      </c>
      <c r="JQ30" s="180">
        <v>0</v>
      </c>
      <c r="JR30" s="181">
        <v>16</v>
      </c>
      <c r="JS30" s="318">
        <v>62</v>
      </c>
      <c r="JT30" s="319">
        <v>17</v>
      </c>
      <c r="JU30" s="179">
        <v>0</v>
      </c>
      <c r="JV30" s="180">
        <v>0</v>
      </c>
      <c r="JW30" s="181">
        <v>17</v>
      </c>
      <c r="JX30" s="318">
        <v>62</v>
      </c>
      <c r="JY30" s="319">
        <v>17</v>
      </c>
      <c r="JZ30" s="179">
        <v>0</v>
      </c>
      <c r="KA30" s="180">
        <v>0</v>
      </c>
      <c r="KB30" s="181">
        <v>17</v>
      </c>
      <c r="KC30" s="318">
        <v>62</v>
      </c>
      <c r="KD30" s="319">
        <v>17</v>
      </c>
      <c r="KE30" s="179">
        <v>0</v>
      </c>
      <c r="KF30" s="180">
        <v>0</v>
      </c>
      <c r="KG30" s="181">
        <v>17</v>
      </c>
      <c r="KH30" s="318">
        <v>62</v>
      </c>
      <c r="KI30" s="319">
        <v>17</v>
      </c>
      <c r="KJ30" s="179">
        <v>0</v>
      </c>
      <c r="KK30" s="180">
        <v>0</v>
      </c>
      <c r="KL30" s="181">
        <v>17</v>
      </c>
      <c r="KM30" s="318">
        <v>62</v>
      </c>
      <c r="KN30" s="319">
        <v>17</v>
      </c>
      <c r="KO30" s="179">
        <v>0</v>
      </c>
      <c r="KP30" s="180">
        <v>0</v>
      </c>
      <c r="KQ30" s="181">
        <v>17</v>
      </c>
      <c r="KR30" s="318">
        <v>62</v>
      </c>
      <c r="KS30" s="319">
        <v>17</v>
      </c>
      <c r="KT30" s="179">
        <v>0</v>
      </c>
      <c r="KU30" s="180">
        <v>0</v>
      </c>
      <c r="KV30" s="181">
        <v>17</v>
      </c>
      <c r="KW30" s="318">
        <v>62</v>
      </c>
      <c r="KX30" s="319">
        <v>17</v>
      </c>
      <c r="KY30" s="179">
        <v>0</v>
      </c>
      <c r="KZ30" s="180">
        <v>0</v>
      </c>
      <c r="LA30" s="181">
        <v>17</v>
      </c>
      <c r="LB30" s="318">
        <v>62</v>
      </c>
      <c r="LC30" s="319">
        <v>17</v>
      </c>
      <c r="LD30" s="179">
        <v>0</v>
      </c>
      <c r="LE30" s="180">
        <v>0</v>
      </c>
      <c r="LF30" s="181">
        <v>17</v>
      </c>
      <c r="LG30" s="318">
        <v>62</v>
      </c>
      <c r="LH30" s="319">
        <v>17</v>
      </c>
      <c r="LI30" s="179">
        <v>0</v>
      </c>
      <c r="LJ30" s="180">
        <v>0</v>
      </c>
      <c r="LK30" s="181">
        <v>17</v>
      </c>
      <c r="LL30" s="318">
        <v>62</v>
      </c>
      <c r="LM30" s="319">
        <v>17</v>
      </c>
      <c r="LN30" s="179">
        <v>0</v>
      </c>
      <c r="LO30" s="180">
        <v>0</v>
      </c>
      <c r="LP30" s="181">
        <v>17</v>
      </c>
      <c r="LQ30" s="318">
        <v>62</v>
      </c>
      <c r="LR30" s="319">
        <v>17</v>
      </c>
      <c r="LS30" s="179">
        <v>0</v>
      </c>
      <c r="LT30" s="180">
        <v>0</v>
      </c>
      <c r="LU30" s="181">
        <v>17</v>
      </c>
      <c r="LV30" s="318">
        <v>62</v>
      </c>
      <c r="LW30" s="319">
        <v>17</v>
      </c>
      <c r="LX30" s="179">
        <v>0</v>
      </c>
      <c r="LY30" s="180">
        <v>0</v>
      </c>
      <c r="LZ30" s="181">
        <v>17</v>
      </c>
      <c r="MA30" s="318">
        <v>62</v>
      </c>
      <c r="MB30" s="319">
        <v>17</v>
      </c>
      <c r="MC30" s="179">
        <v>0</v>
      </c>
      <c r="MD30" s="180">
        <v>0</v>
      </c>
      <c r="ME30" s="181">
        <v>17</v>
      </c>
      <c r="MF30" s="318">
        <v>62</v>
      </c>
      <c r="MG30" s="319">
        <v>17</v>
      </c>
      <c r="MH30" s="179">
        <v>0</v>
      </c>
      <c r="MI30" s="180">
        <v>0</v>
      </c>
      <c r="MJ30" s="181">
        <v>17</v>
      </c>
      <c r="MK30" s="318">
        <v>62</v>
      </c>
      <c r="ML30" s="319">
        <v>17</v>
      </c>
      <c r="MM30" s="179">
        <v>0</v>
      </c>
      <c r="MN30" s="180">
        <v>0</v>
      </c>
      <c r="MO30" s="181">
        <v>17</v>
      </c>
      <c r="MP30" s="318">
        <v>62</v>
      </c>
      <c r="MQ30" s="319">
        <v>17</v>
      </c>
      <c r="MR30" s="179">
        <v>0</v>
      </c>
      <c r="MS30" s="180">
        <v>0</v>
      </c>
      <c r="MT30" s="181">
        <v>17</v>
      </c>
      <c r="MU30" s="318">
        <v>62</v>
      </c>
      <c r="MV30" s="319">
        <v>17</v>
      </c>
      <c r="MW30" s="179">
        <v>0</v>
      </c>
      <c r="MX30" s="180">
        <v>0</v>
      </c>
      <c r="MY30" s="181">
        <v>17</v>
      </c>
      <c r="MZ30" s="318">
        <v>62</v>
      </c>
      <c r="NA30" s="319">
        <v>17</v>
      </c>
      <c r="NB30" s="179">
        <v>0</v>
      </c>
      <c r="NC30" s="180">
        <v>0</v>
      </c>
      <c r="ND30" s="181">
        <v>17</v>
      </c>
      <c r="NE30" s="318">
        <v>62</v>
      </c>
      <c r="NF30" s="319">
        <v>17</v>
      </c>
      <c r="NG30" s="179">
        <v>0</v>
      </c>
      <c r="NH30" s="180">
        <v>0</v>
      </c>
      <c r="NI30" s="181">
        <v>17</v>
      </c>
      <c r="NJ30" s="318">
        <v>62</v>
      </c>
      <c r="NK30" s="319">
        <v>17</v>
      </c>
      <c r="NL30" s="179">
        <v>0</v>
      </c>
      <c r="NM30" s="180">
        <v>0</v>
      </c>
      <c r="NN30" s="181">
        <v>17</v>
      </c>
      <c r="NO30" s="318">
        <v>62</v>
      </c>
      <c r="NP30" s="319">
        <v>17</v>
      </c>
      <c r="NQ30" s="179">
        <v>0</v>
      </c>
      <c r="NR30" s="180">
        <v>0</v>
      </c>
      <c r="NS30" s="181">
        <v>17</v>
      </c>
      <c r="NT30" s="318">
        <v>62</v>
      </c>
      <c r="NU30" s="319">
        <v>17</v>
      </c>
      <c r="NV30" s="179">
        <v>0</v>
      </c>
      <c r="NW30" s="180">
        <v>0</v>
      </c>
      <c r="NX30" s="181">
        <v>17</v>
      </c>
      <c r="NY30" s="318">
        <v>62</v>
      </c>
      <c r="NZ30" s="319">
        <v>17</v>
      </c>
      <c r="OA30" s="179">
        <v>0</v>
      </c>
      <c r="OB30" s="180">
        <v>0</v>
      </c>
      <c r="OC30" s="181">
        <v>17</v>
      </c>
      <c r="OD30" s="318">
        <v>62</v>
      </c>
      <c r="OE30" s="319">
        <v>17</v>
      </c>
      <c r="OF30" s="179">
        <v>0</v>
      </c>
      <c r="OG30" s="180">
        <v>0</v>
      </c>
      <c r="OH30" s="181">
        <v>17</v>
      </c>
      <c r="OI30" s="318">
        <v>62</v>
      </c>
      <c r="OJ30" s="319">
        <v>17</v>
      </c>
      <c r="OK30" s="179">
        <v>0</v>
      </c>
      <c r="OL30" s="180">
        <v>0</v>
      </c>
      <c r="OM30" s="181">
        <v>17</v>
      </c>
      <c r="ON30" s="318">
        <v>62</v>
      </c>
      <c r="OO30" s="319">
        <v>17</v>
      </c>
      <c r="OP30" s="179">
        <v>0</v>
      </c>
      <c r="OQ30" s="180">
        <v>0</v>
      </c>
      <c r="OR30" s="181">
        <v>17</v>
      </c>
      <c r="OS30" s="318">
        <v>62</v>
      </c>
      <c r="OT30" s="319">
        <v>17</v>
      </c>
      <c r="OU30" s="179">
        <v>0</v>
      </c>
      <c r="OV30" s="180">
        <v>0</v>
      </c>
      <c r="OW30" s="181">
        <v>17</v>
      </c>
      <c r="OX30" s="318">
        <v>62</v>
      </c>
      <c r="OY30" s="319">
        <v>17</v>
      </c>
      <c r="OZ30" s="179">
        <v>0</v>
      </c>
      <c r="PA30" s="180">
        <v>0</v>
      </c>
      <c r="PB30" s="181">
        <v>17</v>
      </c>
      <c r="PC30" s="318">
        <v>62</v>
      </c>
      <c r="PD30" s="319">
        <v>17</v>
      </c>
      <c r="PE30" s="179">
        <v>0</v>
      </c>
      <c r="PF30" s="180">
        <v>0</v>
      </c>
      <c r="PG30" s="181">
        <v>17</v>
      </c>
      <c r="PH30" s="318">
        <v>62</v>
      </c>
      <c r="PI30" s="319">
        <v>17</v>
      </c>
      <c r="PJ30" s="179">
        <v>0</v>
      </c>
      <c r="PK30" s="180">
        <v>0</v>
      </c>
      <c r="PL30" s="181">
        <v>17</v>
      </c>
      <c r="PM30" s="318">
        <v>62</v>
      </c>
      <c r="PN30" s="319">
        <v>17</v>
      </c>
      <c r="PO30" s="179">
        <v>0</v>
      </c>
      <c r="PP30" s="180">
        <v>0</v>
      </c>
      <c r="PQ30" s="181">
        <v>17</v>
      </c>
      <c r="PR30" s="318">
        <v>61</v>
      </c>
      <c r="PS30" s="319">
        <v>18</v>
      </c>
      <c r="PT30" s="179">
        <v>0</v>
      </c>
      <c r="PU30" s="180">
        <v>0</v>
      </c>
      <c r="PV30" s="181">
        <v>18</v>
      </c>
      <c r="PW30" s="318">
        <v>61</v>
      </c>
      <c r="PX30" s="319">
        <v>18</v>
      </c>
      <c r="PY30" s="179">
        <v>0</v>
      </c>
      <c r="PZ30" s="180">
        <v>0</v>
      </c>
      <c r="QA30" s="181">
        <v>18</v>
      </c>
      <c r="QB30" s="318">
        <v>62</v>
      </c>
      <c r="QC30" s="319">
        <v>17</v>
      </c>
      <c r="QD30" s="179">
        <v>0</v>
      </c>
      <c r="QE30" s="180">
        <v>0</v>
      </c>
      <c r="QF30" s="181">
        <v>17</v>
      </c>
      <c r="QG30" s="318">
        <v>62</v>
      </c>
      <c r="QH30" s="319">
        <v>17</v>
      </c>
      <c r="QI30" s="179">
        <v>0</v>
      </c>
      <c r="QJ30" s="180">
        <v>0</v>
      </c>
      <c r="QK30" s="181">
        <v>17</v>
      </c>
      <c r="QL30" s="318">
        <v>62</v>
      </c>
      <c r="QM30" s="319">
        <v>17</v>
      </c>
      <c r="QN30" s="179">
        <v>0</v>
      </c>
      <c r="QO30" s="180">
        <v>0</v>
      </c>
      <c r="QP30" s="181">
        <v>17</v>
      </c>
    </row>
    <row r="31" spans="1:458" ht="15" customHeight="1">
      <c r="A31" s="338"/>
      <c r="B31" s="184" t="s">
        <v>45</v>
      </c>
      <c r="C31" s="185">
        <f>SUM(C27:C30)</f>
        <v>487</v>
      </c>
      <c r="D31" s="320">
        <f t="shared" ref="D31:BO31" si="16">SUM(D27:D30)</f>
        <v>324</v>
      </c>
      <c r="E31" s="185">
        <f t="shared" si="16"/>
        <v>151</v>
      </c>
      <c r="F31" s="185">
        <f t="shared" si="16"/>
        <v>1</v>
      </c>
      <c r="G31" s="185">
        <f t="shared" si="16"/>
        <v>10</v>
      </c>
      <c r="H31" s="185">
        <f t="shared" si="16"/>
        <v>162</v>
      </c>
      <c r="I31" s="320">
        <f t="shared" si="16"/>
        <v>324</v>
      </c>
      <c r="J31" s="185">
        <f t="shared" si="16"/>
        <v>151</v>
      </c>
      <c r="K31" s="185">
        <f t="shared" si="16"/>
        <v>1</v>
      </c>
      <c r="L31" s="185">
        <f t="shared" si="16"/>
        <v>10</v>
      </c>
      <c r="M31" s="185">
        <f t="shared" si="16"/>
        <v>162</v>
      </c>
      <c r="N31" s="320">
        <f t="shared" si="16"/>
        <v>324</v>
      </c>
      <c r="O31" s="185">
        <f t="shared" si="16"/>
        <v>151</v>
      </c>
      <c r="P31" s="185">
        <f t="shared" si="16"/>
        <v>1</v>
      </c>
      <c r="Q31" s="185">
        <f t="shared" si="16"/>
        <v>10</v>
      </c>
      <c r="R31" s="185">
        <f t="shared" si="16"/>
        <v>162</v>
      </c>
      <c r="S31" s="320">
        <f t="shared" si="16"/>
        <v>324</v>
      </c>
      <c r="T31" s="185">
        <f t="shared" si="16"/>
        <v>151</v>
      </c>
      <c r="U31" s="185">
        <f t="shared" si="16"/>
        <v>1</v>
      </c>
      <c r="V31" s="185">
        <f t="shared" si="16"/>
        <v>10</v>
      </c>
      <c r="W31" s="185">
        <f t="shared" si="16"/>
        <v>162</v>
      </c>
      <c r="X31" s="320">
        <f t="shared" si="16"/>
        <v>324</v>
      </c>
      <c r="Y31" s="185">
        <f t="shared" si="16"/>
        <v>151</v>
      </c>
      <c r="Z31" s="185">
        <f t="shared" si="16"/>
        <v>1</v>
      </c>
      <c r="AA31" s="185">
        <f t="shared" si="16"/>
        <v>10</v>
      </c>
      <c r="AB31" s="185">
        <f t="shared" si="16"/>
        <v>162</v>
      </c>
      <c r="AC31" s="320">
        <f t="shared" si="16"/>
        <v>324</v>
      </c>
      <c r="AD31" s="185">
        <f t="shared" si="16"/>
        <v>151</v>
      </c>
      <c r="AE31" s="185">
        <f t="shared" si="16"/>
        <v>1</v>
      </c>
      <c r="AF31" s="185">
        <f t="shared" si="16"/>
        <v>10</v>
      </c>
      <c r="AG31" s="185">
        <f t="shared" si="16"/>
        <v>162</v>
      </c>
      <c r="AH31" s="320">
        <f t="shared" si="16"/>
        <v>324</v>
      </c>
      <c r="AI31" s="185">
        <f t="shared" si="16"/>
        <v>151</v>
      </c>
      <c r="AJ31" s="185">
        <f t="shared" si="16"/>
        <v>1</v>
      </c>
      <c r="AK31" s="185">
        <f t="shared" si="16"/>
        <v>10</v>
      </c>
      <c r="AL31" s="185">
        <f t="shared" si="16"/>
        <v>162</v>
      </c>
      <c r="AM31" s="320">
        <f t="shared" si="16"/>
        <v>324</v>
      </c>
      <c r="AN31" s="185">
        <f t="shared" si="16"/>
        <v>151</v>
      </c>
      <c r="AO31" s="185">
        <f t="shared" si="16"/>
        <v>1</v>
      </c>
      <c r="AP31" s="185">
        <f t="shared" si="16"/>
        <v>11</v>
      </c>
      <c r="AQ31" s="185">
        <f t="shared" si="16"/>
        <v>163</v>
      </c>
      <c r="AR31" s="320">
        <f t="shared" si="16"/>
        <v>324</v>
      </c>
      <c r="AS31" s="185">
        <f t="shared" si="16"/>
        <v>151</v>
      </c>
      <c r="AT31" s="185">
        <f t="shared" si="16"/>
        <v>1</v>
      </c>
      <c r="AU31" s="185">
        <f t="shared" si="16"/>
        <v>11</v>
      </c>
      <c r="AV31" s="185">
        <f t="shared" si="16"/>
        <v>163</v>
      </c>
      <c r="AW31" s="320">
        <f t="shared" si="16"/>
        <v>324</v>
      </c>
      <c r="AX31" s="185">
        <f t="shared" si="16"/>
        <v>151</v>
      </c>
      <c r="AY31" s="185">
        <f t="shared" si="16"/>
        <v>1</v>
      </c>
      <c r="AZ31" s="185">
        <f t="shared" si="16"/>
        <v>11</v>
      </c>
      <c r="BA31" s="185">
        <f t="shared" si="16"/>
        <v>163</v>
      </c>
      <c r="BB31" s="320">
        <f t="shared" si="16"/>
        <v>324</v>
      </c>
      <c r="BC31" s="185">
        <f t="shared" si="16"/>
        <v>151</v>
      </c>
      <c r="BD31" s="185">
        <f t="shared" si="16"/>
        <v>1</v>
      </c>
      <c r="BE31" s="185">
        <f t="shared" si="16"/>
        <v>11</v>
      </c>
      <c r="BF31" s="185">
        <f t="shared" si="16"/>
        <v>163</v>
      </c>
      <c r="BG31" s="320">
        <f t="shared" si="16"/>
        <v>324</v>
      </c>
      <c r="BH31" s="185">
        <f t="shared" si="16"/>
        <v>151</v>
      </c>
      <c r="BI31" s="185">
        <f t="shared" si="16"/>
        <v>1</v>
      </c>
      <c r="BJ31" s="185">
        <f t="shared" si="16"/>
        <v>11</v>
      </c>
      <c r="BK31" s="185">
        <f t="shared" si="16"/>
        <v>163</v>
      </c>
      <c r="BL31" s="320">
        <f t="shared" si="16"/>
        <v>324</v>
      </c>
      <c r="BM31" s="185">
        <f t="shared" si="16"/>
        <v>151</v>
      </c>
      <c r="BN31" s="185">
        <f t="shared" si="16"/>
        <v>1</v>
      </c>
      <c r="BO31" s="185">
        <f t="shared" si="16"/>
        <v>11</v>
      </c>
      <c r="BP31" s="185">
        <f t="shared" ref="BP31:EA31" si="17">SUM(BP27:BP30)</f>
        <v>163</v>
      </c>
      <c r="BQ31" s="320">
        <f t="shared" si="17"/>
        <v>324</v>
      </c>
      <c r="BR31" s="185">
        <f t="shared" si="17"/>
        <v>151</v>
      </c>
      <c r="BS31" s="185">
        <f t="shared" si="17"/>
        <v>1</v>
      </c>
      <c r="BT31" s="185">
        <f t="shared" si="17"/>
        <v>11</v>
      </c>
      <c r="BU31" s="185">
        <f t="shared" si="17"/>
        <v>163</v>
      </c>
      <c r="BV31" s="320">
        <f t="shared" si="17"/>
        <v>324</v>
      </c>
      <c r="BW31" s="185">
        <f t="shared" si="17"/>
        <v>151</v>
      </c>
      <c r="BX31" s="185">
        <f t="shared" si="17"/>
        <v>1</v>
      </c>
      <c r="BY31" s="185">
        <f t="shared" si="17"/>
        <v>11</v>
      </c>
      <c r="BZ31" s="185">
        <f t="shared" si="17"/>
        <v>163</v>
      </c>
      <c r="CA31" s="320">
        <f t="shared" si="17"/>
        <v>324</v>
      </c>
      <c r="CB31" s="185">
        <f t="shared" si="17"/>
        <v>150</v>
      </c>
      <c r="CC31" s="185">
        <f t="shared" si="17"/>
        <v>1</v>
      </c>
      <c r="CD31" s="185">
        <f t="shared" si="17"/>
        <v>12</v>
      </c>
      <c r="CE31" s="185">
        <f t="shared" si="17"/>
        <v>163</v>
      </c>
      <c r="CF31" s="320">
        <f t="shared" si="17"/>
        <v>324</v>
      </c>
      <c r="CG31" s="185">
        <f t="shared" si="17"/>
        <v>147</v>
      </c>
      <c r="CH31" s="185">
        <f t="shared" si="17"/>
        <v>2</v>
      </c>
      <c r="CI31" s="185">
        <f t="shared" si="17"/>
        <v>14</v>
      </c>
      <c r="CJ31" s="185">
        <f t="shared" si="17"/>
        <v>163</v>
      </c>
      <c r="CK31" s="320">
        <f t="shared" si="17"/>
        <v>324</v>
      </c>
      <c r="CL31" s="185">
        <f t="shared" si="17"/>
        <v>147</v>
      </c>
      <c r="CM31" s="185">
        <f t="shared" si="17"/>
        <v>2</v>
      </c>
      <c r="CN31" s="185">
        <f t="shared" si="17"/>
        <v>14</v>
      </c>
      <c r="CO31" s="185">
        <f t="shared" si="17"/>
        <v>163</v>
      </c>
      <c r="CP31" s="320">
        <f t="shared" si="17"/>
        <v>324</v>
      </c>
      <c r="CQ31" s="185">
        <f t="shared" si="17"/>
        <v>147</v>
      </c>
      <c r="CR31" s="185">
        <f t="shared" si="17"/>
        <v>2</v>
      </c>
      <c r="CS31" s="185">
        <f t="shared" si="17"/>
        <v>14</v>
      </c>
      <c r="CT31" s="185">
        <f t="shared" si="17"/>
        <v>163</v>
      </c>
      <c r="CU31" s="320">
        <f t="shared" si="17"/>
        <v>324</v>
      </c>
      <c r="CV31" s="185">
        <f t="shared" si="17"/>
        <v>147</v>
      </c>
      <c r="CW31" s="185">
        <f t="shared" si="17"/>
        <v>2</v>
      </c>
      <c r="CX31" s="185">
        <f t="shared" si="17"/>
        <v>14</v>
      </c>
      <c r="CY31" s="185">
        <f t="shared" si="17"/>
        <v>163</v>
      </c>
      <c r="CZ31" s="320">
        <f t="shared" si="17"/>
        <v>324</v>
      </c>
      <c r="DA31" s="185">
        <f t="shared" si="17"/>
        <v>147</v>
      </c>
      <c r="DB31" s="185">
        <f t="shared" si="17"/>
        <v>2</v>
      </c>
      <c r="DC31" s="185">
        <f t="shared" si="17"/>
        <v>14</v>
      </c>
      <c r="DD31" s="185">
        <f t="shared" si="17"/>
        <v>163</v>
      </c>
      <c r="DE31" s="320">
        <f t="shared" si="17"/>
        <v>324</v>
      </c>
      <c r="DF31" s="185">
        <f t="shared" si="17"/>
        <v>147</v>
      </c>
      <c r="DG31" s="185">
        <f t="shared" si="17"/>
        <v>2</v>
      </c>
      <c r="DH31" s="185">
        <f t="shared" si="17"/>
        <v>14</v>
      </c>
      <c r="DI31" s="185">
        <f t="shared" si="17"/>
        <v>163</v>
      </c>
      <c r="DJ31" s="320">
        <f t="shared" si="17"/>
        <v>324</v>
      </c>
      <c r="DK31" s="185">
        <f t="shared" si="17"/>
        <v>147</v>
      </c>
      <c r="DL31" s="185">
        <f t="shared" si="17"/>
        <v>2</v>
      </c>
      <c r="DM31" s="185">
        <f t="shared" si="17"/>
        <v>14</v>
      </c>
      <c r="DN31" s="185">
        <f t="shared" si="17"/>
        <v>163</v>
      </c>
      <c r="DO31" s="320">
        <f t="shared" si="17"/>
        <v>324</v>
      </c>
      <c r="DP31" s="185">
        <f t="shared" si="17"/>
        <v>147</v>
      </c>
      <c r="DQ31" s="185">
        <f t="shared" si="17"/>
        <v>2</v>
      </c>
      <c r="DR31" s="185">
        <f t="shared" si="17"/>
        <v>14</v>
      </c>
      <c r="DS31" s="185">
        <f t="shared" si="17"/>
        <v>163</v>
      </c>
      <c r="DT31" s="320">
        <f t="shared" si="17"/>
        <v>324</v>
      </c>
      <c r="DU31" s="185">
        <f t="shared" si="17"/>
        <v>147</v>
      </c>
      <c r="DV31" s="185">
        <f t="shared" si="17"/>
        <v>2</v>
      </c>
      <c r="DW31" s="185">
        <f t="shared" si="17"/>
        <v>14</v>
      </c>
      <c r="DX31" s="185">
        <f t="shared" si="17"/>
        <v>163</v>
      </c>
      <c r="DY31" s="320">
        <f t="shared" si="17"/>
        <v>324</v>
      </c>
      <c r="DZ31" s="185">
        <f t="shared" si="17"/>
        <v>147</v>
      </c>
      <c r="EA31" s="185">
        <f t="shared" si="17"/>
        <v>2</v>
      </c>
      <c r="EB31" s="185">
        <f t="shared" ref="EB31:GM31" si="18">SUM(EB27:EB30)</f>
        <v>14</v>
      </c>
      <c r="EC31" s="185">
        <f t="shared" si="18"/>
        <v>163</v>
      </c>
      <c r="ED31" s="320">
        <f t="shared" si="18"/>
        <v>324</v>
      </c>
      <c r="EE31" s="185">
        <f t="shared" si="18"/>
        <v>147</v>
      </c>
      <c r="EF31" s="185">
        <f t="shared" si="18"/>
        <v>2</v>
      </c>
      <c r="EG31" s="185">
        <f t="shared" si="18"/>
        <v>14</v>
      </c>
      <c r="EH31" s="185">
        <f t="shared" si="18"/>
        <v>163</v>
      </c>
      <c r="EI31" s="320">
        <f t="shared" si="18"/>
        <v>324</v>
      </c>
      <c r="EJ31" s="185">
        <f t="shared" si="18"/>
        <v>146</v>
      </c>
      <c r="EK31" s="185">
        <f t="shared" si="18"/>
        <v>2</v>
      </c>
      <c r="EL31" s="185">
        <f t="shared" si="18"/>
        <v>15</v>
      </c>
      <c r="EM31" s="185">
        <f t="shared" si="18"/>
        <v>163</v>
      </c>
      <c r="EN31" s="320">
        <f t="shared" si="18"/>
        <v>324</v>
      </c>
      <c r="EO31" s="185">
        <f t="shared" si="18"/>
        <v>147</v>
      </c>
      <c r="EP31" s="185">
        <f t="shared" si="18"/>
        <v>2</v>
      </c>
      <c r="EQ31" s="185">
        <f t="shared" si="18"/>
        <v>14</v>
      </c>
      <c r="ER31" s="185">
        <f t="shared" si="18"/>
        <v>163</v>
      </c>
      <c r="ES31" s="320">
        <f t="shared" si="18"/>
        <v>324</v>
      </c>
      <c r="ET31" s="185">
        <f t="shared" si="18"/>
        <v>147</v>
      </c>
      <c r="EU31" s="185">
        <f t="shared" si="18"/>
        <v>2</v>
      </c>
      <c r="EV31" s="185">
        <f t="shared" si="18"/>
        <v>14</v>
      </c>
      <c r="EW31" s="185">
        <f t="shared" si="18"/>
        <v>163</v>
      </c>
      <c r="EX31" s="320">
        <f t="shared" si="18"/>
        <v>324</v>
      </c>
      <c r="EY31" s="185">
        <f t="shared" si="18"/>
        <v>147</v>
      </c>
      <c r="EZ31" s="185">
        <f t="shared" si="18"/>
        <v>2</v>
      </c>
      <c r="FA31" s="185">
        <f t="shared" si="18"/>
        <v>14</v>
      </c>
      <c r="FB31" s="185">
        <f t="shared" si="18"/>
        <v>163</v>
      </c>
      <c r="FC31" s="320">
        <f t="shared" si="18"/>
        <v>324</v>
      </c>
      <c r="FD31" s="185">
        <f t="shared" si="18"/>
        <v>148</v>
      </c>
      <c r="FE31" s="185">
        <f t="shared" si="18"/>
        <v>2</v>
      </c>
      <c r="FF31" s="185">
        <f t="shared" si="18"/>
        <v>13</v>
      </c>
      <c r="FG31" s="185">
        <f t="shared" si="18"/>
        <v>163</v>
      </c>
      <c r="FH31" s="320">
        <f t="shared" si="18"/>
        <v>324</v>
      </c>
      <c r="FI31" s="185">
        <f t="shared" si="18"/>
        <v>148</v>
      </c>
      <c r="FJ31" s="185">
        <f t="shared" si="18"/>
        <v>2</v>
      </c>
      <c r="FK31" s="185">
        <f t="shared" si="18"/>
        <v>13</v>
      </c>
      <c r="FL31" s="185">
        <f t="shared" si="18"/>
        <v>163</v>
      </c>
      <c r="FM31" s="320">
        <f t="shared" si="18"/>
        <v>324</v>
      </c>
      <c r="FN31" s="185">
        <f t="shared" si="18"/>
        <v>148</v>
      </c>
      <c r="FO31" s="185">
        <f t="shared" si="18"/>
        <v>2</v>
      </c>
      <c r="FP31" s="185">
        <f t="shared" si="18"/>
        <v>13</v>
      </c>
      <c r="FQ31" s="185">
        <f t="shared" si="18"/>
        <v>163</v>
      </c>
      <c r="FR31" s="320">
        <f t="shared" si="18"/>
        <v>324</v>
      </c>
      <c r="FS31" s="185">
        <f t="shared" si="18"/>
        <v>145</v>
      </c>
      <c r="FT31" s="185">
        <f t="shared" si="18"/>
        <v>2</v>
      </c>
      <c r="FU31" s="185">
        <f t="shared" si="18"/>
        <v>16</v>
      </c>
      <c r="FV31" s="185">
        <f t="shared" si="18"/>
        <v>163</v>
      </c>
      <c r="FW31" s="320">
        <f t="shared" si="18"/>
        <v>324</v>
      </c>
      <c r="FX31" s="185">
        <f t="shared" si="18"/>
        <v>145</v>
      </c>
      <c r="FY31" s="185">
        <f t="shared" si="18"/>
        <v>2</v>
      </c>
      <c r="FZ31" s="185">
        <f t="shared" si="18"/>
        <v>16</v>
      </c>
      <c r="GA31" s="185">
        <f t="shared" si="18"/>
        <v>163</v>
      </c>
      <c r="GB31" s="320">
        <f t="shared" si="18"/>
        <v>324</v>
      </c>
      <c r="GC31" s="185">
        <f t="shared" si="18"/>
        <v>145</v>
      </c>
      <c r="GD31" s="185">
        <f t="shared" si="18"/>
        <v>2</v>
      </c>
      <c r="GE31" s="185">
        <f t="shared" si="18"/>
        <v>16</v>
      </c>
      <c r="GF31" s="185">
        <f t="shared" si="18"/>
        <v>163</v>
      </c>
      <c r="GG31" s="320">
        <f t="shared" si="18"/>
        <v>324</v>
      </c>
      <c r="GH31" s="185">
        <f t="shared" si="18"/>
        <v>145</v>
      </c>
      <c r="GI31" s="185">
        <f t="shared" si="18"/>
        <v>2</v>
      </c>
      <c r="GJ31" s="185">
        <f t="shared" si="18"/>
        <v>16</v>
      </c>
      <c r="GK31" s="185">
        <f t="shared" si="18"/>
        <v>163</v>
      </c>
      <c r="GL31" s="320">
        <f t="shared" si="18"/>
        <v>324</v>
      </c>
      <c r="GM31" s="185">
        <f t="shared" si="18"/>
        <v>145</v>
      </c>
      <c r="GN31" s="185">
        <f t="shared" ref="GN31:IY31" si="19">SUM(GN27:GN30)</f>
        <v>2</v>
      </c>
      <c r="GO31" s="185">
        <f t="shared" si="19"/>
        <v>16</v>
      </c>
      <c r="GP31" s="185">
        <f t="shared" si="19"/>
        <v>163</v>
      </c>
      <c r="GQ31" s="320">
        <f t="shared" si="19"/>
        <v>317</v>
      </c>
      <c r="GR31" s="185">
        <f t="shared" si="19"/>
        <v>150</v>
      </c>
      <c r="GS31" s="185">
        <f t="shared" si="19"/>
        <v>2</v>
      </c>
      <c r="GT31" s="185">
        <f t="shared" si="19"/>
        <v>18</v>
      </c>
      <c r="GU31" s="185">
        <f t="shared" si="19"/>
        <v>170</v>
      </c>
      <c r="GV31" s="320">
        <f t="shared" si="19"/>
        <v>317</v>
      </c>
      <c r="GW31" s="185">
        <f t="shared" si="19"/>
        <v>150</v>
      </c>
      <c r="GX31" s="185">
        <f t="shared" si="19"/>
        <v>1</v>
      </c>
      <c r="GY31" s="185">
        <f t="shared" si="19"/>
        <v>19</v>
      </c>
      <c r="GZ31" s="185">
        <f t="shared" si="19"/>
        <v>170</v>
      </c>
      <c r="HA31" s="320">
        <f t="shared" si="19"/>
        <v>317</v>
      </c>
      <c r="HB31" s="185">
        <f t="shared" si="19"/>
        <v>149</v>
      </c>
      <c r="HC31" s="185">
        <f t="shared" si="19"/>
        <v>1</v>
      </c>
      <c r="HD31" s="185">
        <f t="shared" si="19"/>
        <v>20</v>
      </c>
      <c r="HE31" s="185">
        <f t="shared" si="19"/>
        <v>170</v>
      </c>
      <c r="HF31" s="320">
        <f t="shared" si="19"/>
        <v>317</v>
      </c>
      <c r="HG31" s="185">
        <f t="shared" si="19"/>
        <v>148</v>
      </c>
      <c r="HH31" s="185">
        <f t="shared" si="19"/>
        <v>1</v>
      </c>
      <c r="HI31" s="185">
        <f t="shared" si="19"/>
        <v>21</v>
      </c>
      <c r="HJ31" s="185">
        <f t="shared" si="19"/>
        <v>170</v>
      </c>
      <c r="HK31" s="320">
        <f t="shared" si="19"/>
        <v>317</v>
      </c>
      <c r="HL31" s="185">
        <f t="shared" si="19"/>
        <v>149</v>
      </c>
      <c r="HM31" s="185">
        <f t="shared" si="19"/>
        <v>1</v>
      </c>
      <c r="HN31" s="185">
        <f t="shared" si="19"/>
        <v>20</v>
      </c>
      <c r="HO31" s="185">
        <f t="shared" si="19"/>
        <v>170</v>
      </c>
      <c r="HP31" s="320">
        <f t="shared" si="19"/>
        <v>317</v>
      </c>
      <c r="HQ31" s="185">
        <f t="shared" si="19"/>
        <v>149</v>
      </c>
      <c r="HR31" s="185">
        <f t="shared" si="19"/>
        <v>1</v>
      </c>
      <c r="HS31" s="185">
        <f t="shared" si="19"/>
        <v>20</v>
      </c>
      <c r="HT31" s="185">
        <f t="shared" si="19"/>
        <v>170</v>
      </c>
      <c r="HU31" s="320">
        <f t="shared" si="19"/>
        <v>317</v>
      </c>
      <c r="HV31" s="185">
        <f t="shared" si="19"/>
        <v>142</v>
      </c>
      <c r="HW31" s="185">
        <f t="shared" si="19"/>
        <v>2</v>
      </c>
      <c r="HX31" s="185">
        <f t="shared" si="19"/>
        <v>26</v>
      </c>
      <c r="HY31" s="185">
        <f t="shared" si="19"/>
        <v>170</v>
      </c>
      <c r="HZ31" s="320">
        <f t="shared" si="19"/>
        <v>317</v>
      </c>
      <c r="IA31" s="185">
        <f t="shared" si="19"/>
        <v>142</v>
      </c>
      <c r="IB31" s="185">
        <f t="shared" si="19"/>
        <v>2</v>
      </c>
      <c r="IC31" s="185">
        <f t="shared" si="19"/>
        <v>26</v>
      </c>
      <c r="ID31" s="185">
        <f t="shared" si="19"/>
        <v>170</v>
      </c>
      <c r="IE31" s="320">
        <f t="shared" si="19"/>
        <v>317</v>
      </c>
      <c r="IF31" s="185">
        <f t="shared" si="19"/>
        <v>142</v>
      </c>
      <c r="IG31" s="185">
        <f t="shared" si="19"/>
        <v>2</v>
      </c>
      <c r="IH31" s="185">
        <f t="shared" si="19"/>
        <v>26</v>
      </c>
      <c r="II31" s="185">
        <f t="shared" si="19"/>
        <v>170</v>
      </c>
      <c r="IJ31" s="320">
        <f t="shared" si="19"/>
        <v>317</v>
      </c>
      <c r="IK31" s="185">
        <f t="shared" si="19"/>
        <v>142</v>
      </c>
      <c r="IL31" s="185">
        <f t="shared" si="19"/>
        <v>2</v>
      </c>
      <c r="IM31" s="185">
        <f t="shared" si="19"/>
        <v>26</v>
      </c>
      <c r="IN31" s="185">
        <f t="shared" si="19"/>
        <v>170</v>
      </c>
      <c r="IO31" s="320">
        <f t="shared" si="19"/>
        <v>317</v>
      </c>
      <c r="IP31" s="185">
        <f t="shared" si="19"/>
        <v>142</v>
      </c>
      <c r="IQ31" s="185">
        <f t="shared" si="19"/>
        <v>2</v>
      </c>
      <c r="IR31" s="185">
        <f t="shared" si="19"/>
        <v>26</v>
      </c>
      <c r="IS31" s="185">
        <f t="shared" si="19"/>
        <v>170</v>
      </c>
      <c r="IT31" s="320">
        <f t="shared" si="19"/>
        <v>317</v>
      </c>
      <c r="IU31" s="185">
        <f t="shared" si="19"/>
        <v>142</v>
      </c>
      <c r="IV31" s="185">
        <f t="shared" si="19"/>
        <v>2</v>
      </c>
      <c r="IW31" s="185">
        <f t="shared" si="19"/>
        <v>26</v>
      </c>
      <c r="IX31" s="185">
        <f t="shared" si="19"/>
        <v>170</v>
      </c>
      <c r="IY31" s="320">
        <f t="shared" si="19"/>
        <v>317</v>
      </c>
      <c r="IZ31" s="185">
        <f t="shared" ref="IZ31:LK31" si="20">SUM(IZ27:IZ30)</f>
        <v>142</v>
      </c>
      <c r="JA31" s="185">
        <f t="shared" si="20"/>
        <v>2</v>
      </c>
      <c r="JB31" s="185">
        <f t="shared" si="20"/>
        <v>26</v>
      </c>
      <c r="JC31" s="185">
        <f t="shared" si="20"/>
        <v>170</v>
      </c>
      <c r="JD31" s="320">
        <f t="shared" si="20"/>
        <v>317</v>
      </c>
      <c r="JE31" s="185">
        <f t="shared" si="20"/>
        <v>142</v>
      </c>
      <c r="JF31" s="185">
        <f t="shared" si="20"/>
        <v>2</v>
      </c>
      <c r="JG31" s="185">
        <f t="shared" si="20"/>
        <v>26</v>
      </c>
      <c r="JH31" s="185">
        <f t="shared" si="20"/>
        <v>170</v>
      </c>
      <c r="JI31" s="320">
        <f t="shared" si="20"/>
        <v>317</v>
      </c>
      <c r="JJ31" s="185">
        <f t="shared" si="20"/>
        <v>142</v>
      </c>
      <c r="JK31" s="185">
        <f t="shared" si="20"/>
        <v>2</v>
      </c>
      <c r="JL31" s="185">
        <f t="shared" si="20"/>
        <v>26</v>
      </c>
      <c r="JM31" s="185">
        <f t="shared" si="20"/>
        <v>170</v>
      </c>
      <c r="JN31" s="320">
        <f t="shared" si="20"/>
        <v>316</v>
      </c>
      <c r="JO31" s="185">
        <f t="shared" si="20"/>
        <v>142</v>
      </c>
      <c r="JP31" s="185">
        <f t="shared" si="20"/>
        <v>2</v>
      </c>
      <c r="JQ31" s="185">
        <f t="shared" si="20"/>
        <v>27</v>
      </c>
      <c r="JR31" s="185">
        <f t="shared" si="20"/>
        <v>171</v>
      </c>
      <c r="JS31" s="320">
        <f t="shared" si="20"/>
        <v>313</v>
      </c>
      <c r="JT31" s="185">
        <f t="shared" si="20"/>
        <v>145</v>
      </c>
      <c r="JU31" s="185">
        <f t="shared" si="20"/>
        <v>2</v>
      </c>
      <c r="JV31" s="185">
        <f t="shared" si="20"/>
        <v>27</v>
      </c>
      <c r="JW31" s="185">
        <f t="shared" si="20"/>
        <v>174</v>
      </c>
      <c r="JX31" s="320">
        <f t="shared" si="20"/>
        <v>313</v>
      </c>
      <c r="JY31" s="185">
        <f t="shared" si="20"/>
        <v>145</v>
      </c>
      <c r="JZ31" s="185">
        <f t="shared" si="20"/>
        <v>2</v>
      </c>
      <c r="KA31" s="185">
        <f t="shared" si="20"/>
        <v>27</v>
      </c>
      <c r="KB31" s="185">
        <f t="shared" si="20"/>
        <v>174</v>
      </c>
      <c r="KC31" s="320">
        <f t="shared" si="20"/>
        <v>311</v>
      </c>
      <c r="KD31" s="185">
        <f t="shared" si="20"/>
        <v>146</v>
      </c>
      <c r="KE31" s="185">
        <f t="shared" si="20"/>
        <v>2</v>
      </c>
      <c r="KF31" s="185">
        <f t="shared" si="20"/>
        <v>28</v>
      </c>
      <c r="KG31" s="185">
        <f t="shared" si="20"/>
        <v>176</v>
      </c>
      <c r="KH31" s="320">
        <f t="shared" si="20"/>
        <v>310</v>
      </c>
      <c r="KI31" s="185">
        <f t="shared" si="20"/>
        <v>147</v>
      </c>
      <c r="KJ31" s="185">
        <f t="shared" si="20"/>
        <v>2</v>
      </c>
      <c r="KK31" s="185">
        <f t="shared" si="20"/>
        <v>28</v>
      </c>
      <c r="KL31" s="185">
        <f t="shared" si="20"/>
        <v>177</v>
      </c>
      <c r="KM31" s="320">
        <f t="shared" si="20"/>
        <v>310</v>
      </c>
      <c r="KN31" s="185">
        <f t="shared" si="20"/>
        <v>147</v>
      </c>
      <c r="KO31" s="185">
        <f t="shared" si="20"/>
        <v>2</v>
      </c>
      <c r="KP31" s="185">
        <f t="shared" si="20"/>
        <v>28</v>
      </c>
      <c r="KQ31" s="185">
        <f t="shared" si="20"/>
        <v>177</v>
      </c>
      <c r="KR31" s="320">
        <f t="shared" si="20"/>
        <v>310</v>
      </c>
      <c r="KS31" s="185">
        <f t="shared" si="20"/>
        <v>146</v>
      </c>
      <c r="KT31" s="185">
        <f t="shared" si="20"/>
        <v>2</v>
      </c>
      <c r="KU31" s="185">
        <f t="shared" si="20"/>
        <v>29</v>
      </c>
      <c r="KV31" s="185">
        <f t="shared" si="20"/>
        <v>177</v>
      </c>
      <c r="KW31" s="320">
        <f t="shared" si="20"/>
        <v>310</v>
      </c>
      <c r="KX31" s="185">
        <f t="shared" si="20"/>
        <v>147</v>
      </c>
      <c r="KY31" s="185">
        <f t="shared" si="20"/>
        <v>1</v>
      </c>
      <c r="KZ31" s="185">
        <f t="shared" si="20"/>
        <v>29</v>
      </c>
      <c r="LA31" s="185">
        <f t="shared" si="20"/>
        <v>177</v>
      </c>
      <c r="LB31" s="320">
        <f t="shared" si="20"/>
        <v>310</v>
      </c>
      <c r="LC31" s="185">
        <f t="shared" si="20"/>
        <v>147</v>
      </c>
      <c r="LD31" s="185">
        <f t="shared" si="20"/>
        <v>1</v>
      </c>
      <c r="LE31" s="185">
        <f t="shared" si="20"/>
        <v>29</v>
      </c>
      <c r="LF31" s="185">
        <f t="shared" si="20"/>
        <v>177</v>
      </c>
      <c r="LG31" s="320">
        <f t="shared" si="20"/>
        <v>310</v>
      </c>
      <c r="LH31" s="185">
        <f t="shared" si="20"/>
        <v>147</v>
      </c>
      <c r="LI31" s="185">
        <f t="shared" si="20"/>
        <v>1</v>
      </c>
      <c r="LJ31" s="185">
        <f t="shared" si="20"/>
        <v>29</v>
      </c>
      <c r="LK31" s="185">
        <f t="shared" si="20"/>
        <v>177</v>
      </c>
      <c r="LL31" s="320">
        <f t="shared" ref="LL31:NW31" si="21">SUM(LL27:LL30)</f>
        <v>310</v>
      </c>
      <c r="LM31" s="185">
        <f t="shared" si="21"/>
        <v>147</v>
      </c>
      <c r="LN31" s="185">
        <f t="shared" si="21"/>
        <v>1</v>
      </c>
      <c r="LO31" s="185">
        <f t="shared" si="21"/>
        <v>29</v>
      </c>
      <c r="LP31" s="185">
        <f t="shared" si="21"/>
        <v>177</v>
      </c>
      <c r="LQ31" s="320">
        <f t="shared" si="21"/>
        <v>310</v>
      </c>
      <c r="LR31" s="185">
        <f t="shared" si="21"/>
        <v>147</v>
      </c>
      <c r="LS31" s="185">
        <f t="shared" si="21"/>
        <v>1</v>
      </c>
      <c r="LT31" s="185">
        <f t="shared" si="21"/>
        <v>29</v>
      </c>
      <c r="LU31" s="185">
        <f t="shared" si="21"/>
        <v>177</v>
      </c>
      <c r="LV31" s="320">
        <f t="shared" si="21"/>
        <v>310</v>
      </c>
      <c r="LW31" s="185">
        <f t="shared" si="21"/>
        <v>147</v>
      </c>
      <c r="LX31" s="185">
        <f t="shared" si="21"/>
        <v>1</v>
      </c>
      <c r="LY31" s="185">
        <f t="shared" si="21"/>
        <v>29</v>
      </c>
      <c r="LZ31" s="185">
        <f t="shared" si="21"/>
        <v>177</v>
      </c>
      <c r="MA31" s="320">
        <f t="shared" si="21"/>
        <v>309</v>
      </c>
      <c r="MB31" s="185">
        <f t="shared" si="21"/>
        <v>148</v>
      </c>
      <c r="MC31" s="185">
        <f t="shared" si="21"/>
        <v>1</v>
      </c>
      <c r="MD31" s="185">
        <f t="shared" si="21"/>
        <v>29</v>
      </c>
      <c r="ME31" s="185">
        <f t="shared" si="21"/>
        <v>178</v>
      </c>
      <c r="MF31" s="320">
        <f t="shared" si="21"/>
        <v>309</v>
      </c>
      <c r="MG31" s="185">
        <f t="shared" si="21"/>
        <v>148</v>
      </c>
      <c r="MH31" s="185">
        <f t="shared" si="21"/>
        <v>1</v>
      </c>
      <c r="MI31" s="185">
        <f t="shared" si="21"/>
        <v>29</v>
      </c>
      <c r="MJ31" s="185">
        <f t="shared" si="21"/>
        <v>178</v>
      </c>
      <c r="MK31" s="320">
        <f t="shared" si="21"/>
        <v>309</v>
      </c>
      <c r="ML31" s="185">
        <f t="shared" si="21"/>
        <v>149</v>
      </c>
      <c r="MM31" s="185">
        <f t="shared" si="21"/>
        <v>1</v>
      </c>
      <c r="MN31" s="185">
        <f t="shared" si="21"/>
        <v>28</v>
      </c>
      <c r="MO31" s="185">
        <f t="shared" si="21"/>
        <v>178</v>
      </c>
      <c r="MP31" s="320">
        <f t="shared" si="21"/>
        <v>309</v>
      </c>
      <c r="MQ31" s="185">
        <f t="shared" si="21"/>
        <v>149</v>
      </c>
      <c r="MR31" s="185">
        <f t="shared" si="21"/>
        <v>1</v>
      </c>
      <c r="MS31" s="185">
        <f t="shared" si="21"/>
        <v>28</v>
      </c>
      <c r="MT31" s="185">
        <f t="shared" si="21"/>
        <v>178</v>
      </c>
      <c r="MU31" s="320">
        <f t="shared" si="21"/>
        <v>309</v>
      </c>
      <c r="MV31" s="185">
        <f t="shared" si="21"/>
        <v>149</v>
      </c>
      <c r="MW31" s="185">
        <f t="shared" si="21"/>
        <v>1</v>
      </c>
      <c r="MX31" s="185">
        <f t="shared" si="21"/>
        <v>28</v>
      </c>
      <c r="MY31" s="185">
        <f t="shared" si="21"/>
        <v>178</v>
      </c>
      <c r="MZ31" s="320">
        <f t="shared" si="21"/>
        <v>309</v>
      </c>
      <c r="NA31" s="185">
        <f t="shared" si="21"/>
        <v>149</v>
      </c>
      <c r="NB31" s="185">
        <f t="shared" si="21"/>
        <v>1</v>
      </c>
      <c r="NC31" s="185">
        <f t="shared" si="21"/>
        <v>28</v>
      </c>
      <c r="ND31" s="185">
        <f t="shared" si="21"/>
        <v>178</v>
      </c>
      <c r="NE31" s="320">
        <f t="shared" si="21"/>
        <v>309</v>
      </c>
      <c r="NF31" s="185">
        <f t="shared" si="21"/>
        <v>149</v>
      </c>
      <c r="NG31" s="185">
        <f t="shared" si="21"/>
        <v>1</v>
      </c>
      <c r="NH31" s="185">
        <f t="shared" si="21"/>
        <v>28</v>
      </c>
      <c r="NI31" s="185">
        <f t="shared" si="21"/>
        <v>178</v>
      </c>
      <c r="NJ31" s="320">
        <f t="shared" si="21"/>
        <v>309</v>
      </c>
      <c r="NK31" s="185">
        <f t="shared" si="21"/>
        <v>150</v>
      </c>
      <c r="NL31" s="185">
        <f t="shared" si="21"/>
        <v>1</v>
      </c>
      <c r="NM31" s="185">
        <f t="shared" si="21"/>
        <v>27</v>
      </c>
      <c r="NN31" s="185">
        <f t="shared" si="21"/>
        <v>178</v>
      </c>
      <c r="NO31" s="320">
        <f t="shared" si="21"/>
        <v>309</v>
      </c>
      <c r="NP31" s="185">
        <f t="shared" si="21"/>
        <v>150</v>
      </c>
      <c r="NQ31" s="185">
        <f t="shared" si="21"/>
        <v>1</v>
      </c>
      <c r="NR31" s="185">
        <f t="shared" si="21"/>
        <v>27</v>
      </c>
      <c r="NS31" s="185">
        <f t="shared" si="21"/>
        <v>178</v>
      </c>
      <c r="NT31" s="320">
        <f t="shared" si="21"/>
        <v>309</v>
      </c>
      <c r="NU31" s="185">
        <f t="shared" si="21"/>
        <v>150</v>
      </c>
      <c r="NV31" s="185">
        <f t="shared" si="21"/>
        <v>1</v>
      </c>
      <c r="NW31" s="185">
        <f t="shared" si="21"/>
        <v>27</v>
      </c>
      <c r="NX31" s="185">
        <f t="shared" ref="NX31:OH31" si="22">SUM(NX27:NX30)</f>
        <v>178</v>
      </c>
      <c r="NY31" s="320">
        <f t="shared" si="22"/>
        <v>309</v>
      </c>
      <c r="NZ31" s="185">
        <f t="shared" si="22"/>
        <v>150</v>
      </c>
      <c r="OA31" s="185">
        <f t="shared" si="22"/>
        <v>1</v>
      </c>
      <c r="OB31" s="185">
        <f t="shared" si="22"/>
        <v>27</v>
      </c>
      <c r="OC31" s="185">
        <f t="shared" si="22"/>
        <v>178</v>
      </c>
      <c r="OD31" s="320">
        <f t="shared" si="22"/>
        <v>309</v>
      </c>
      <c r="OE31" s="185">
        <f t="shared" si="22"/>
        <v>150</v>
      </c>
      <c r="OF31" s="185">
        <f t="shared" si="22"/>
        <v>1</v>
      </c>
      <c r="OG31" s="185">
        <f t="shared" si="22"/>
        <v>27</v>
      </c>
      <c r="OH31" s="185">
        <f t="shared" si="22"/>
        <v>178</v>
      </c>
      <c r="OI31" s="320">
        <f t="shared" ref="OI31:QP31" si="23">SUM(OI27:OI30)</f>
        <v>309</v>
      </c>
      <c r="OJ31" s="185">
        <f t="shared" si="23"/>
        <v>151</v>
      </c>
      <c r="OK31" s="185">
        <f t="shared" si="23"/>
        <v>1</v>
      </c>
      <c r="OL31" s="185">
        <f t="shared" si="23"/>
        <v>26</v>
      </c>
      <c r="OM31" s="185">
        <f t="shared" si="23"/>
        <v>178</v>
      </c>
      <c r="ON31" s="320">
        <f t="shared" si="23"/>
        <v>309</v>
      </c>
      <c r="OO31" s="185">
        <f t="shared" si="23"/>
        <v>151</v>
      </c>
      <c r="OP31" s="185">
        <f t="shared" si="23"/>
        <v>1</v>
      </c>
      <c r="OQ31" s="185">
        <f t="shared" si="23"/>
        <v>26</v>
      </c>
      <c r="OR31" s="185">
        <f t="shared" si="23"/>
        <v>178</v>
      </c>
      <c r="OS31" s="320">
        <f t="shared" si="23"/>
        <v>309</v>
      </c>
      <c r="OT31" s="185">
        <f t="shared" si="23"/>
        <v>151</v>
      </c>
      <c r="OU31" s="185">
        <f t="shared" si="23"/>
        <v>1</v>
      </c>
      <c r="OV31" s="185">
        <f t="shared" si="23"/>
        <v>26</v>
      </c>
      <c r="OW31" s="185">
        <f t="shared" si="23"/>
        <v>178</v>
      </c>
      <c r="OX31" s="320">
        <f t="shared" si="23"/>
        <v>309</v>
      </c>
      <c r="OY31" s="185">
        <f t="shared" si="23"/>
        <v>152</v>
      </c>
      <c r="OZ31" s="185">
        <f t="shared" si="23"/>
        <v>1</v>
      </c>
      <c r="PA31" s="185">
        <f t="shared" si="23"/>
        <v>25</v>
      </c>
      <c r="PB31" s="185">
        <f t="shared" si="23"/>
        <v>178</v>
      </c>
      <c r="PC31" s="320">
        <f t="shared" si="23"/>
        <v>309</v>
      </c>
      <c r="PD31" s="185">
        <f t="shared" si="23"/>
        <v>152</v>
      </c>
      <c r="PE31" s="185">
        <f t="shared" si="23"/>
        <v>1</v>
      </c>
      <c r="PF31" s="185">
        <f t="shared" si="23"/>
        <v>25</v>
      </c>
      <c r="PG31" s="185">
        <f t="shared" si="23"/>
        <v>178</v>
      </c>
      <c r="PH31" s="320">
        <f t="shared" si="23"/>
        <v>309</v>
      </c>
      <c r="PI31" s="185">
        <f t="shared" si="23"/>
        <v>152</v>
      </c>
      <c r="PJ31" s="185">
        <f t="shared" si="23"/>
        <v>1</v>
      </c>
      <c r="PK31" s="185">
        <f t="shared" si="23"/>
        <v>25</v>
      </c>
      <c r="PL31" s="185">
        <f t="shared" si="23"/>
        <v>178</v>
      </c>
      <c r="PM31" s="320">
        <f t="shared" si="23"/>
        <v>309</v>
      </c>
      <c r="PN31" s="185">
        <f t="shared" si="23"/>
        <v>152</v>
      </c>
      <c r="PO31" s="185">
        <f t="shared" si="23"/>
        <v>1</v>
      </c>
      <c r="PP31" s="185">
        <f t="shared" si="23"/>
        <v>25</v>
      </c>
      <c r="PQ31" s="185">
        <f t="shared" si="23"/>
        <v>178</v>
      </c>
      <c r="PR31" s="320">
        <f t="shared" si="23"/>
        <v>305</v>
      </c>
      <c r="PS31" s="185">
        <f t="shared" si="23"/>
        <v>157</v>
      </c>
      <c r="PT31" s="185">
        <f t="shared" si="23"/>
        <v>1</v>
      </c>
      <c r="PU31" s="185">
        <f t="shared" si="23"/>
        <v>24</v>
      </c>
      <c r="PV31" s="185">
        <f t="shared" si="23"/>
        <v>182</v>
      </c>
      <c r="PW31" s="320">
        <f t="shared" si="23"/>
        <v>304</v>
      </c>
      <c r="PX31" s="185">
        <f t="shared" si="23"/>
        <v>157</v>
      </c>
      <c r="PY31" s="185">
        <f t="shared" si="23"/>
        <v>1</v>
      </c>
      <c r="PZ31" s="185">
        <f t="shared" si="23"/>
        <v>25</v>
      </c>
      <c r="QA31" s="185">
        <f t="shared" si="23"/>
        <v>183</v>
      </c>
      <c r="QB31" s="320">
        <f t="shared" si="23"/>
        <v>303</v>
      </c>
      <c r="QC31" s="185">
        <f t="shared" si="23"/>
        <v>157</v>
      </c>
      <c r="QD31" s="185">
        <f t="shared" si="23"/>
        <v>2</v>
      </c>
      <c r="QE31" s="185">
        <f t="shared" si="23"/>
        <v>25</v>
      </c>
      <c r="QF31" s="185">
        <f t="shared" si="23"/>
        <v>184</v>
      </c>
      <c r="QG31" s="320">
        <f t="shared" si="23"/>
        <v>303</v>
      </c>
      <c r="QH31" s="185">
        <f t="shared" si="23"/>
        <v>157</v>
      </c>
      <c r="QI31" s="185">
        <f t="shared" si="23"/>
        <v>2</v>
      </c>
      <c r="QJ31" s="185">
        <f t="shared" si="23"/>
        <v>25</v>
      </c>
      <c r="QK31" s="185">
        <f t="shared" si="23"/>
        <v>184</v>
      </c>
      <c r="QL31" s="320">
        <f t="shared" si="23"/>
        <v>303</v>
      </c>
      <c r="QM31" s="185">
        <f t="shared" si="23"/>
        <v>158</v>
      </c>
      <c r="QN31" s="185">
        <f t="shared" si="23"/>
        <v>1</v>
      </c>
      <c r="QO31" s="185">
        <f t="shared" si="23"/>
        <v>25</v>
      </c>
      <c r="QP31" s="185">
        <f t="shared" si="23"/>
        <v>184</v>
      </c>
    </row>
    <row r="32" spans="1:458" ht="15" customHeight="1">
      <c r="A32" s="338"/>
      <c r="B32" s="186" t="s">
        <v>46</v>
      </c>
      <c r="C32" s="343">
        <v>78</v>
      </c>
      <c r="D32" s="318">
        <v>78</v>
      </c>
      <c r="E32" s="319">
        <v>0</v>
      </c>
      <c r="F32" s="179">
        <v>0</v>
      </c>
      <c r="G32" s="180">
        <v>0</v>
      </c>
      <c r="H32" s="181">
        <v>0</v>
      </c>
      <c r="I32" s="318">
        <v>78</v>
      </c>
      <c r="J32" s="319">
        <v>0</v>
      </c>
      <c r="K32" s="179">
        <v>0</v>
      </c>
      <c r="L32" s="180">
        <v>0</v>
      </c>
      <c r="M32" s="181">
        <v>0</v>
      </c>
      <c r="N32" s="318">
        <v>78</v>
      </c>
      <c r="O32" s="319">
        <v>0</v>
      </c>
      <c r="P32" s="179">
        <v>0</v>
      </c>
      <c r="Q32" s="180">
        <v>0</v>
      </c>
      <c r="R32" s="181">
        <v>0</v>
      </c>
      <c r="S32" s="318">
        <v>78</v>
      </c>
      <c r="T32" s="319">
        <v>0</v>
      </c>
      <c r="U32" s="179">
        <v>0</v>
      </c>
      <c r="V32" s="180">
        <v>0</v>
      </c>
      <c r="W32" s="181">
        <v>0</v>
      </c>
      <c r="X32" s="318">
        <v>78</v>
      </c>
      <c r="Y32" s="319">
        <v>0</v>
      </c>
      <c r="Z32" s="179">
        <v>0</v>
      </c>
      <c r="AA32" s="180">
        <v>0</v>
      </c>
      <c r="AB32" s="181">
        <v>0</v>
      </c>
      <c r="AC32" s="318">
        <v>78</v>
      </c>
      <c r="AD32" s="319">
        <v>0</v>
      </c>
      <c r="AE32" s="179">
        <v>0</v>
      </c>
      <c r="AF32" s="180">
        <v>0</v>
      </c>
      <c r="AG32" s="181">
        <v>0</v>
      </c>
      <c r="AH32" s="318">
        <v>78</v>
      </c>
      <c r="AI32" s="319">
        <v>0</v>
      </c>
      <c r="AJ32" s="179">
        <v>0</v>
      </c>
      <c r="AK32" s="180">
        <v>0</v>
      </c>
      <c r="AL32" s="181">
        <v>0</v>
      </c>
      <c r="AM32" s="318">
        <v>78</v>
      </c>
      <c r="AN32" s="319">
        <v>0</v>
      </c>
      <c r="AO32" s="179">
        <v>0</v>
      </c>
      <c r="AP32" s="180">
        <v>0</v>
      </c>
      <c r="AQ32" s="181">
        <v>0</v>
      </c>
      <c r="AR32" s="318">
        <v>78</v>
      </c>
      <c r="AS32" s="319">
        <v>0</v>
      </c>
      <c r="AT32" s="179">
        <v>0</v>
      </c>
      <c r="AU32" s="180">
        <v>0</v>
      </c>
      <c r="AV32" s="181">
        <v>0</v>
      </c>
      <c r="AW32" s="318">
        <v>78</v>
      </c>
      <c r="AX32" s="319">
        <v>0</v>
      </c>
      <c r="AY32" s="179">
        <v>0</v>
      </c>
      <c r="AZ32" s="180">
        <v>0</v>
      </c>
      <c r="BA32" s="181">
        <v>0</v>
      </c>
      <c r="BB32" s="318">
        <v>78</v>
      </c>
      <c r="BC32" s="319">
        <v>0</v>
      </c>
      <c r="BD32" s="179">
        <v>0</v>
      </c>
      <c r="BE32" s="180">
        <v>0</v>
      </c>
      <c r="BF32" s="181">
        <v>0</v>
      </c>
      <c r="BG32" s="318">
        <v>78</v>
      </c>
      <c r="BH32" s="319">
        <v>0</v>
      </c>
      <c r="BI32" s="179">
        <v>0</v>
      </c>
      <c r="BJ32" s="180">
        <v>0</v>
      </c>
      <c r="BK32" s="181">
        <v>0</v>
      </c>
      <c r="BL32" s="318">
        <v>78</v>
      </c>
      <c r="BM32" s="319">
        <v>0</v>
      </c>
      <c r="BN32" s="179">
        <v>0</v>
      </c>
      <c r="BO32" s="180">
        <v>0</v>
      </c>
      <c r="BP32" s="181">
        <v>0</v>
      </c>
      <c r="BQ32" s="318">
        <v>78</v>
      </c>
      <c r="BR32" s="319">
        <v>0</v>
      </c>
      <c r="BS32" s="179">
        <v>0</v>
      </c>
      <c r="BT32" s="180">
        <v>0</v>
      </c>
      <c r="BU32" s="181">
        <v>0</v>
      </c>
      <c r="BV32" s="318">
        <v>78</v>
      </c>
      <c r="BW32" s="319">
        <v>0</v>
      </c>
      <c r="BX32" s="179">
        <v>0</v>
      </c>
      <c r="BY32" s="180">
        <v>0</v>
      </c>
      <c r="BZ32" s="181">
        <v>0</v>
      </c>
      <c r="CA32" s="318">
        <v>78</v>
      </c>
      <c r="CB32" s="319">
        <v>0</v>
      </c>
      <c r="CC32" s="179">
        <v>0</v>
      </c>
      <c r="CD32" s="180">
        <v>0</v>
      </c>
      <c r="CE32" s="181">
        <v>0</v>
      </c>
      <c r="CF32" s="318">
        <v>78</v>
      </c>
      <c r="CG32" s="319">
        <v>0</v>
      </c>
      <c r="CH32" s="179">
        <v>0</v>
      </c>
      <c r="CI32" s="180">
        <v>0</v>
      </c>
      <c r="CJ32" s="181">
        <v>0</v>
      </c>
      <c r="CK32" s="318">
        <v>78</v>
      </c>
      <c r="CL32" s="319">
        <v>0</v>
      </c>
      <c r="CM32" s="179">
        <v>0</v>
      </c>
      <c r="CN32" s="180">
        <v>0</v>
      </c>
      <c r="CO32" s="181">
        <v>0</v>
      </c>
      <c r="CP32" s="318">
        <v>78</v>
      </c>
      <c r="CQ32" s="319">
        <v>0</v>
      </c>
      <c r="CR32" s="179">
        <v>0</v>
      </c>
      <c r="CS32" s="180">
        <v>0</v>
      </c>
      <c r="CT32" s="181">
        <v>0</v>
      </c>
      <c r="CU32" s="318">
        <v>78</v>
      </c>
      <c r="CV32" s="319">
        <v>0</v>
      </c>
      <c r="CW32" s="179">
        <v>0</v>
      </c>
      <c r="CX32" s="180">
        <v>0</v>
      </c>
      <c r="CY32" s="181">
        <v>0</v>
      </c>
      <c r="CZ32" s="318">
        <v>78</v>
      </c>
      <c r="DA32" s="319">
        <v>0</v>
      </c>
      <c r="DB32" s="179">
        <v>0</v>
      </c>
      <c r="DC32" s="180">
        <v>0</v>
      </c>
      <c r="DD32" s="181">
        <v>0</v>
      </c>
      <c r="DE32" s="318">
        <v>78</v>
      </c>
      <c r="DF32" s="319">
        <v>0</v>
      </c>
      <c r="DG32" s="179">
        <v>0</v>
      </c>
      <c r="DH32" s="180">
        <v>0</v>
      </c>
      <c r="DI32" s="181">
        <v>0</v>
      </c>
      <c r="DJ32" s="318">
        <v>78</v>
      </c>
      <c r="DK32" s="319">
        <v>0</v>
      </c>
      <c r="DL32" s="179">
        <v>0</v>
      </c>
      <c r="DM32" s="180">
        <v>0</v>
      </c>
      <c r="DN32" s="181">
        <v>0</v>
      </c>
      <c r="DO32" s="318">
        <v>78</v>
      </c>
      <c r="DP32" s="319">
        <v>0</v>
      </c>
      <c r="DQ32" s="179">
        <v>0</v>
      </c>
      <c r="DR32" s="180">
        <v>0</v>
      </c>
      <c r="DS32" s="181">
        <v>0</v>
      </c>
      <c r="DT32" s="318">
        <v>78</v>
      </c>
      <c r="DU32" s="319">
        <v>0</v>
      </c>
      <c r="DV32" s="179">
        <v>0</v>
      </c>
      <c r="DW32" s="180">
        <v>0</v>
      </c>
      <c r="DX32" s="181">
        <v>0</v>
      </c>
      <c r="DY32" s="318">
        <v>78</v>
      </c>
      <c r="DZ32" s="319">
        <v>0</v>
      </c>
      <c r="EA32" s="179">
        <v>0</v>
      </c>
      <c r="EB32" s="180">
        <v>0</v>
      </c>
      <c r="EC32" s="181">
        <v>0</v>
      </c>
      <c r="ED32" s="318">
        <v>78</v>
      </c>
      <c r="EE32" s="319">
        <v>0</v>
      </c>
      <c r="EF32" s="179">
        <v>0</v>
      </c>
      <c r="EG32" s="180">
        <v>0</v>
      </c>
      <c r="EH32" s="181">
        <v>0</v>
      </c>
      <c r="EI32" s="318">
        <v>78</v>
      </c>
      <c r="EJ32" s="319">
        <v>0</v>
      </c>
      <c r="EK32" s="179">
        <v>0</v>
      </c>
      <c r="EL32" s="180">
        <v>0</v>
      </c>
      <c r="EM32" s="181">
        <v>0</v>
      </c>
      <c r="EN32" s="318">
        <v>78</v>
      </c>
      <c r="EO32" s="319">
        <v>0</v>
      </c>
      <c r="EP32" s="179">
        <v>0</v>
      </c>
      <c r="EQ32" s="180">
        <v>0</v>
      </c>
      <c r="ER32" s="181">
        <v>0</v>
      </c>
      <c r="ES32" s="318">
        <v>78</v>
      </c>
      <c r="ET32" s="319">
        <v>0</v>
      </c>
      <c r="EU32" s="179">
        <v>0</v>
      </c>
      <c r="EV32" s="180">
        <v>0</v>
      </c>
      <c r="EW32" s="181">
        <v>0</v>
      </c>
      <c r="EX32" s="318">
        <v>78</v>
      </c>
      <c r="EY32" s="319">
        <v>0</v>
      </c>
      <c r="EZ32" s="179">
        <v>0</v>
      </c>
      <c r="FA32" s="180">
        <v>0</v>
      </c>
      <c r="FB32" s="181">
        <v>0</v>
      </c>
      <c r="FC32" s="318">
        <v>78</v>
      </c>
      <c r="FD32" s="319">
        <v>0</v>
      </c>
      <c r="FE32" s="179">
        <v>0</v>
      </c>
      <c r="FF32" s="180">
        <v>0</v>
      </c>
      <c r="FG32" s="181">
        <v>0</v>
      </c>
      <c r="FH32" s="318">
        <v>78</v>
      </c>
      <c r="FI32" s="319">
        <v>0</v>
      </c>
      <c r="FJ32" s="179">
        <v>0</v>
      </c>
      <c r="FK32" s="180">
        <v>0</v>
      </c>
      <c r="FL32" s="181">
        <v>0</v>
      </c>
      <c r="FM32" s="318">
        <v>78</v>
      </c>
      <c r="FN32" s="319">
        <v>0</v>
      </c>
      <c r="FO32" s="179">
        <v>0</v>
      </c>
      <c r="FP32" s="180">
        <v>0</v>
      </c>
      <c r="FQ32" s="181">
        <v>0</v>
      </c>
      <c r="FR32" s="318">
        <v>78</v>
      </c>
      <c r="FS32" s="319">
        <v>0</v>
      </c>
      <c r="FT32" s="179">
        <v>0</v>
      </c>
      <c r="FU32" s="180">
        <v>0</v>
      </c>
      <c r="FV32" s="181">
        <v>0</v>
      </c>
      <c r="FW32" s="318">
        <v>78</v>
      </c>
      <c r="FX32" s="319">
        <v>0</v>
      </c>
      <c r="FY32" s="179">
        <v>0</v>
      </c>
      <c r="FZ32" s="180">
        <v>0</v>
      </c>
      <c r="GA32" s="181">
        <v>0</v>
      </c>
      <c r="GB32" s="318">
        <v>78</v>
      </c>
      <c r="GC32" s="319">
        <v>0</v>
      </c>
      <c r="GD32" s="179">
        <v>0</v>
      </c>
      <c r="GE32" s="180">
        <v>0</v>
      </c>
      <c r="GF32" s="181">
        <v>0</v>
      </c>
      <c r="GG32" s="318">
        <v>78</v>
      </c>
      <c r="GH32" s="319">
        <v>0</v>
      </c>
      <c r="GI32" s="179">
        <v>0</v>
      </c>
      <c r="GJ32" s="180">
        <v>0</v>
      </c>
      <c r="GK32" s="181">
        <v>0</v>
      </c>
      <c r="GL32" s="318">
        <v>78</v>
      </c>
      <c r="GM32" s="319">
        <v>0</v>
      </c>
      <c r="GN32" s="179">
        <v>0</v>
      </c>
      <c r="GO32" s="180">
        <v>0</v>
      </c>
      <c r="GP32" s="181">
        <v>0</v>
      </c>
      <c r="GQ32" s="318">
        <v>78</v>
      </c>
      <c r="GR32" s="319">
        <v>0</v>
      </c>
      <c r="GS32" s="179">
        <v>0</v>
      </c>
      <c r="GT32" s="180">
        <v>0</v>
      </c>
      <c r="GU32" s="181">
        <v>0</v>
      </c>
      <c r="GV32" s="318">
        <v>78</v>
      </c>
      <c r="GW32" s="319">
        <v>0</v>
      </c>
      <c r="GX32" s="179">
        <v>0</v>
      </c>
      <c r="GY32" s="180">
        <v>0</v>
      </c>
      <c r="GZ32" s="181">
        <v>0</v>
      </c>
      <c r="HA32" s="318">
        <v>78</v>
      </c>
      <c r="HB32" s="319">
        <v>0</v>
      </c>
      <c r="HC32" s="179">
        <v>0</v>
      </c>
      <c r="HD32" s="180">
        <v>0</v>
      </c>
      <c r="HE32" s="181">
        <v>0</v>
      </c>
      <c r="HF32" s="318">
        <v>78</v>
      </c>
      <c r="HG32" s="319">
        <v>0</v>
      </c>
      <c r="HH32" s="179">
        <v>0</v>
      </c>
      <c r="HI32" s="180">
        <v>0</v>
      </c>
      <c r="HJ32" s="181">
        <v>0</v>
      </c>
      <c r="HK32" s="318">
        <v>78</v>
      </c>
      <c r="HL32" s="319">
        <v>0</v>
      </c>
      <c r="HM32" s="179">
        <v>0</v>
      </c>
      <c r="HN32" s="180">
        <v>0</v>
      </c>
      <c r="HO32" s="181">
        <v>0</v>
      </c>
      <c r="HP32" s="318">
        <v>78</v>
      </c>
      <c r="HQ32" s="319">
        <v>0</v>
      </c>
      <c r="HR32" s="179">
        <v>0</v>
      </c>
      <c r="HS32" s="180">
        <v>0</v>
      </c>
      <c r="HT32" s="181">
        <v>0</v>
      </c>
      <c r="HU32" s="318">
        <v>78</v>
      </c>
      <c r="HV32" s="319">
        <v>0</v>
      </c>
      <c r="HW32" s="179">
        <v>0</v>
      </c>
      <c r="HX32" s="180">
        <v>0</v>
      </c>
      <c r="HY32" s="181">
        <v>0</v>
      </c>
      <c r="HZ32" s="318">
        <v>78</v>
      </c>
      <c r="IA32" s="319">
        <v>0</v>
      </c>
      <c r="IB32" s="179">
        <v>0</v>
      </c>
      <c r="IC32" s="180">
        <v>0</v>
      </c>
      <c r="ID32" s="181">
        <v>0</v>
      </c>
      <c r="IE32" s="318">
        <v>78</v>
      </c>
      <c r="IF32" s="319">
        <v>0</v>
      </c>
      <c r="IG32" s="179">
        <v>0</v>
      </c>
      <c r="IH32" s="180">
        <v>0</v>
      </c>
      <c r="II32" s="181">
        <v>0</v>
      </c>
      <c r="IJ32" s="318">
        <v>78</v>
      </c>
      <c r="IK32" s="319">
        <v>0</v>
      </c>
      <c r="IL32" s="179">
        <v>0</v>
      </c>
      <c r="IM32" s="180">
        <v>0</v>
      </c>
      <c r="IN32" s="181">
        <v>0</v>
      </c>
      <c r="IO32" s="318">
        <v>78</v>
      </c>
      <c r="IP32" s="319">
        <v>0</v>
      </c>
      <c r="IQ32" s="179">
        <v>0</v>
      </c>
      <c r="IR32" s="180">
        <v>0</v>
      </c>
      <c r="IS32" s="181">
        <v>0</v>
      </c>
      <c r="IT32" s="318">
        <v>78</v>
      </c>
      <c r="IU32" s="319">
        <v>0</v>
      </c>
      <c r="IV32" s="179">
        <v>0</v>
      </c>
      <c r="IW32" s="180">
        <v>0</v>
      </c>
      <c r="IX32" s="181">
        <v>0</v>
      </c>
      <c r="IY32" s="318">
        <v>78</v>
      </c>
      <c r="IZ32" s="319">
        <v>0</v>
      </c>
      <c r="JA32" s="179">
        <v>0</v>
      </c>
      <c r="JB32" s="180">
        <v>0</v>
      </c>
      <c r="JC32" s="181">
        <v>0</v>
      </c>
      <c r="JD32" s="318">
        <v>78</v>
      </c>
      <c r="JE32" s="319">
        <v>0</v>
      </c>
      <c r="JF32" s="179">
        <v>0</v>
      </c>
      <c r="JG32" s="180">
        <v>0</v>
      </c>
      <c r="JH32" s="181">
        <v>0</v>
      </c>
      <c r="JI32" s="318">
        <v>78</v>
      </c>
      <c r="JJ32" s="319">
        <v>0</v>
      </c>
      <c r="JK32" s="179">
        <v>0</v>
      </c>
      <c r="JL32" s="180">
        <v>0</v>
      </c>
      <c r="JM32" s="181">
        <v>0</v>
      </c>
      <c r="JN32" s="318">
        <v>78</v>
      </c>
      <c r="JO32" s="319">
        <v>0</v>
      </c>
      <c r="JP32" s="179">
        <v>0</v>
      </c>
      <c r="JQ32" s="180">
        <v>0</v>
      </c>
      <c r="JR32" s="181">
        <v>0</v>
      </c>
      <c r="JS32" s="318">
        <v>78</v>
      </c>
      <c r="JT32" s="319">
        <v>0</v>
      </c>
      <c r="JU32" s="179">
        <v>0</v>
      </c>
      <c r="JV32" s="180">
        <v>0</v>
      </c>
      <c r="JW32" s="181">
        <v>0</v>
      </c>
      <c r="JX32" s="318">
        <v>78</v>
      </c>
      <c r="JY32" s="319">
        <v>0</v>
      </c>
      <c r="JZ32" s="179">
        <v>0</v>
      </c>
      <c r="KA32" s="180">
        <v>0</v>
      </c>
      <c r="KB32" s="181">
        <v>0</v>
      </c>
      <c r="KC32" s="318">
        <v>78</v>
      </c>
      <c r="KD32" s="319">
        <v>0</v>
      </c>
      <c r="KE32" s="179">
        <v>0</v>
      </c>
      <c r="KF32" s="180">
        <v>0</v>
      </c>
      <c r="KG32" s="181">
        <v>0</v>
      </c>
      <c r="KH32" s="318">
        <v>78</v>
      </c>
      <c r="KI32" s="319">
        <v>0</v>
      </c>
      <c r="KJ32" s="179">
        <v>0</v>
      </c>
      <c r="KK32" s="180">
        <v>0</v>
      </c>
      <c r="KL32" s="181">
        <v>0</v>
      </c>
      <c r="KM32" s="318">
        <v>78</v>
      </c>
      <c r="KN32" s="319">
        <v>0</v>
      </c>
      <c r="KO32" s="179">
        <v>0</v>
      </c>
      <c r="KP32" s="180">
        <v>0</v>
      </c>
      <c r="KQ32" s="181">
        <v>0</v>
      </c>
      <c r="KR32" s="318">
        <v>78</v>
      </c>
      <c r="KS32" s="319">
        <v>0</v>
      </c>
      <c r="KT32" s="179">
        <v>0</v>
      </c>
      <c r="KU32" s="180">
        <v>0</v>
      </c>
      <c r="KV32" s="181">
        <v>0</v>
      </c>
      <c r="KW32" s="318">
        <v>78</v>
      </c>
      <c r="KX32" s="319">
        <v>0</v>
      </c>
      <c r="KY32" s="179">
        <v>0</v>
      </c>
      <c r="KZ32" s="180">
        <v>0</v>
      </c>
      <c r="LA32" s="181">
        <v>0</v>
      </c>
      <c r="LB32" s="318">
        <v>78</v>
      </c>
      <c r="LC32" s="319">
        <v>0</v>
      </c>
      <c r="LD32" s="179">
        <v>0</v>
      </c>
      <c r="LE32" s="180">
        <v>0</v>
      </c>
      <c r="LF32" s="181">
        <v>0</v>
      </c>
      <c r="LG32" s="318">
        <v>78</v>
      </c>
      <c r="LH32" s="319">
        <v>0</v>
      </c>
      <c r="LI32" s="179">
        <v>0</v>
      </c>
      <c r="LJ32" s="180">
        <v>0</v>
      </c>
      <c r="LK32" s="181">
        <v>0</v>
      </c>
      <c r="LL32" s="318">
        <v>78</v>
      </c>
      <c r="LM32" s="319">
        <v>0</v>
      </c>
      <c r="LN32" s="179">
        <v>0</v>
      </c>
      <c r="LO32" s="180">
        <v>0</v>
      </c>
      <c r="LP32" s="181">
        <v>0</v>
      </c>
      <c r="LQ32" s="318">
        <v>78</v>
      </c>
      <c r="LR32" s="319">
        <v>0</v>
      </c>
      <c r="LS32" s="179">
        <v>0</v>
      </c>
      <c r="LT32" s="180">
        <v>0</v>
      </c>
      <c r="LU32" s="181">
        <v>0</v>
      </c>
      <c r="LV32" s="318">
        <v>78</v>
      </c>
      <c r="LW32" s="319">
        <v>0</v>
      </c>
      <c r="LX32" s="179">
        <v>0</v>
      </c>
      <c r="LY32" s="180">
        <v>0</v>
      </c>
      <c r="LZ32" s="181">
        <v>0</v>
      </c>
      <c r="MA32" s="318">
        <v>78</v>
      </c>
      <c r="MB32" s="319">
        <v>0</v>
      </c>
      <c r="MC32" s="179">
        <v>0</v>
      </c>
      <c r="MD32" s="180">
        <v>0</v>
      </c>
      <c r="ME32" s="181">
        <v>0</v>
      </c>
      <c r="MF32" s="318">
        <v>78</v>
      </c>
      <c r="MG32" s="319">
        <v>0</v>
      </c>
      <c r="MH32" s="179">
        <v>0</v>
      </c>
      <c r="MI32" s="180">
        <v>0</v>
      </c>
      <c r="MJ32" s="181">
        <v>0</v>
      </c>
      <c r="MK32" s="318">
        <v>78</v>
      </c>
      <c r="ML32" s="319">
        <v>0</v>
      </c>
      <c r="MM32" s="179">
        <v>0</v>
      </c>
      <c r="MN32" s="180">
        <v>0</v>
      </c>
      <c r="MO32" s="181">
        <v>0</v>
      </c>
      <c r="MP32" s="318">
        <v>78</v>
      </c>
      <c r="MQ32" s="319">
        <v>0</v>
      </c>
      <c r="MR32" s="179">
        <v>0</v>
      </c>
      <c r="MS32" s="180">
        <v>0</v>
      </c>
      <c r="MT32" s="181">
        <v>0</v>
      </c>
      <c r="MU32" s="318">
        <v>78</v>
      </c>
      <c r="MV32" s="319">
        <v>0</v>
      </c>
      <c r="MW32" s="179">
        <v>0</v>
      </c>
      <c r="MX32" s="180">
        <v>0</v>
      </c>
      <c r="MY32" s="181">
        <v>0</v>
      </c>
      <c r="MZ32" s="318">
        <v>78</v>
      </c>
      <c r="NA32" s="319">
        <v>0</v>
      </c>
      <c r="NB32" s="179">
        <v>0</v>
      </c>
      <c r="NC32" s="180">
        <v>0</v>
      </c>
      <c r="ND32" s="181">
        <v>0</v>
      </c>
      <c r="NE32" s="318">
        <v>78</v>
      </c>
      <c r="NF32" s="319">
        <v>0</v>
      </c>
      <c r="NG32" s="179">
        <v>0</v>
      </c>
      <c r="NH32" s="180">
        <v>0</v>
      </c>
      <c r="NI32" s="181">
        <v>0</v>
      </c>
      <c r="NJ32" s="318">
        <v>78</v>
      </c>
      <c r="NK32" s="319">
        <v>0</v>
      </c>
      <c r="NL32" s="179">
        <v>0</v>
      </c>
      <c r="NM32" s="180">
        <v>0</v>
      </c>
      <c r="NN32" s="181">
        <v>0</v>
      </c>
      <c r="NO32" s="318">
        <v>78</v>
      </c>
      <c r="NP32" s="319">
        <v>0</v>
      </c>
      <c r="NQ32" s="179">
        <v>0</v>
      </c>
      <c r="NR32" s="180">
        <v>0</v>
      </c>
      <c r="NS32" s="181">
        <v>0</v>
      </c>
      <c r="NT32" s="318">
        <v>78</v>
      </c>
      <c r="NU32" s="319">
        <v>0</v>
      </c>
      <c r="NV32" s="179">
        <v>0</v>
      </c>
      <c r="NW32" s="180">
        <v>0</v>
      </c>
      <c r="NX32" s="181">
        <v>0</v>
      </c>
      <c r="NY32" s="318">
        <v>78</v>
      </c>
      <c r="NZ32" s="319">
        <v>0</v>
      </c>
      <c r="OA32" s="179">
        <v>0</v>
      </c>
      <c r="OB32" s="180">
        <v>0</v>
      </c>
      <c r="OC32" s="181">
        <v>0</v>
      </c>
      <c r="OD32" s="318">
        <v>78</v>
      </c>
      <c r="OE32" s="319">
        <v>0</v>
      </c>
      <c r="OF32" s="179">
        <v>0</v>
      </c>
      <c r="OG32" s="180">
        <v>0</v>
      </c>
      <c r="OH32" s="181">
        <v>0</v>
      </c>
      <c r="OI32" s="318">
        <v>78</v>
      </c>
      <c r="OJ32" s="319">
        <v>0</v>
      </c>
      <c r="OK32" s="179">
        <v>0</v>
      </c>
      <c r="OL32" s="180">
        <v>0</v>
      </c>
      <c r="OM32" s="181">
        <v>0</v>
      </c>
      <c r="ON32" s="318">
        <v>78</v>
      </c>
      <c r="OO32" s="319">
        <v>0</v>
      </c>
      <c r="OP32" s="179">
        <v>0</v>
      </c>
      <c r="OQ32" s="180">
        <v>0</v>
      </c>
      <c r="OR32" s="181">
        <v>0</v>
      </c>
      <c r="OS32" s="318">
        <v>78</v>
      </c>
      <c r="OT32" s="319">
        <v>0</v>
      </c>
      <c r="OU32" s="179">
        <v>0</v>
      </c>
      <c r="OV32" s="180">
        <v>0</v>
      </c>
      <c r="OW32" s="181">
        <v>0</v>
      </c>
      <c r="OX32" s="318">
        <v>78</v>
      </c>
      <c r="OY32" s="319">
        <v>0</v>
      </c>
      <c r="OZ32" s="179">
        <v>0</v>
      </c>
      <c r="PA32" s="180">
        <v>0</v>
      </c>
      <c r="PB32" s="181">
        <v>0</v>
      </c>
      <c r="PC32" s="318">
        <v>78</v>
      </c>
      <c r="PD32" s="319">
        <v>0</v>
      </c>
      <c r="PE32" s="179">
        <v>0</v>
      </c>
      <c r="PF32" s="180">
        <v>0</v>
      </c>
      <c r="PG32" s="181">
        <v>0</v>
      </c>
      <c r="PH32" s="318">
        <v>78</v>
      </c>
      <c r="PI32" s="319">
        <v>0</v>
      </c>
      <c r="PJ32" s="179">
        <v>0</v>
      </c>
      <c r="PK32" s="180">
        <v>0</v>
      </c>
      <c r="PL32" s="181">
        <v>0</v>
      </c>
      <c r="PM32" s="318">
        <v>78</v>
      </c>
      <c r="PN32" s="319">
        <v>0</v>
      </c>
      <c r="PO32" s="179">
        <v>0</v>
      </c>
      <c r="PP32" s="180">
        <v>0</v>
      </c>
      <c r="PQ32" s="181">
        <v>0</v>
      </c>
      <c r="PR32" s="318">
        <v>78</v>
      </c>
      <c r="PS32" s="319">
        <v>0</v>
      </c>
      <c r="PT32" s="179">
        <v>0</v>
      </c>
      <c r="PU32" s="180">
        <v>0</v>
      </c>
      <c r="PV32" s="181">
        <v>0</v>
      </c>
      <c r="PW32" s="318">
        <v>78</v>
      </c>
      <c r="PX32" s="319">
        <v>0</v>
      </c>
      <c r="PY32" s="179">
        <v>0</v>
      </c>
      <c r="PZ32" s="180">
        <v>0</v>
      </c>
      <c r="QA32" s="181">
        <v>0</v>
      </c>
      <c r="QB32" s="318">
        <v>78</v>
      </c>
      <c r="QC32" s="319">
        <v>0</v>
      </c>
      <c r="QD32" s="179">
        <v>0</v>
      </c>
      <c r="QE32" s="180">
        <v>0</v>
      </c>
      <c r="QF32" s="181">
        <v>0</v>
      </c>
      <c r="QG32" s="318">
        <v>78</v>
      </c>
      <c r="QH32" s="319">
        <v>0</v>
      </c>
      <c r="QI32" s="179">
        <v>0</v>
      </c>
      <c r="QJ32" s="180">
        <v>0</v>
      </c>
      <c r="QK32" s="181">
        <v>0</v>
      </c>
      <c r="QL32" s="318">
        <v>78</v>
      </c>
      <c r="QM32" s="319">
        <v>0</v>
      </c>
      <c r="QN32" s="179">
        <v>0</v>
      </c>
      <c r="QO32" s="180">
        <v>0</v>
      </c>
      <c r="QP32" s="181">
        <v>0</v>
      </c>
    </row>
    <row r="33" spans="1:458" ht="15" customHeight="1">
      <c r="A33" s="338"/>
      <c r="B33" s="178" t="s">
        <v>47</v>
      </c>
      <c r="C33" s="343">
        <v>853</v>
      </c>
      <c r="D33" s="318">
        <v>532</v>
      </c>
      <c r="E33" s="319">
        <v>315</v>
      </c>
      <c r="F33" s="179">
        <v>2</v>
      </c>
      <c r="G33" s="180">
        <v>4</v>
      </c>
      <c r="H33" s="181">
        <v>321</v>
      </c>
      <c r="I33" s="318">
        <v>532</v>
      </c>
      <c r="J33" s="319">
        <v>317</v>
      </c>
      <c r="K33" s="179">
        <v>0</v>
      </c>
      <c r="L33" s="180">
        <v>4</v>
      </c>
      <c r="M33" s="181">
        <v>321</v>
      </c>
      <c r="N33" s="318">
        <v>532</v>
      </c>
      <c r="O33" s="319">
        <v>317</v>
      </c>
      <c r="P33" s="179">
        <v>0</v>
      </c>
      <c r="Q33" s="180">
        <v>4</v>
      </c>
      <c r="R33" s="181">
        <v>321</v>
      </c>
      <c r="S33" s="318">
        <v>532</v>
      </c>
      <c r="T33" s="319">
        <v>317</v>
      </c>
      <c r="U33" s="179">
        <v>0</v>
      </c>
      <c r="V33" s="180">
        <v>4</v>
      </c>
      <c r="W33" s="181">
        <v>321</v>
      </c>
      <c r="X33" s="318">
        <v>532</v>
      </c>
      <c r="Y33" s="319">
        <v>317</v>
      </c>
      <c r="Z33" s="179">
        <v>0</v>
      </c>
      <c r="AA33" s="180">
        <v>4</v>
      </c>
      <c r="AB33" s="181">
        <v>321</v>
      </c>
      <c r="AC33" s="318">
        <v>532</v>
      </c>
      <c r="AD33" s="319">
        <v>317</v>
      </c>
      <c r="AE33" s="179">
        <v>0</v>
      </c>
      <c r="AF33" s="180">
        <v>4</v>
      </c>
      <c r="AG33" s="181">
        <v>321</v>
      </c>
      <c r="AH33" s="318">
        <v>532</v>
      </c>
      <c r="AI33" s="319">
        <v>317</v>
      </c>
      <c r="AJ33" s="179">
        <v>0</v>
      </c>
      <c r="AK33" s="180">
        <v>4</v>
      </c>
      <c r="AL33" s="181">
        <v>321</v>
      </c>
      <c r="AM33" s="318">
        <v>532</v>
      </c>
      <c r="AN33" s="319">
        <v>317</v>
      </c>
      <c r="AO33" s="179">
        <v>0</v>
      </c>
      <c r="AP33" s="180">
        <v>4</v>
      </c>
      <c r="AQ33" s="181">
        <v>321</v>
      </c>
      <c r="AR33" s="318">
        <v>532</v>
      </c>
      <c r="AS33" s="319">
        <v>317</v>
      </c>
      <c r="AT33" s="179">
        <v>0</v>
      </c>
      <c r="AU33" s="180">
        <v>4</v>
      </c>
      <c r="AV33" s="181">
        <v>321</v>
      </c>
      <c r="AW33" s="318">
        <v>532</v>
      </c>
      <c r="AX33" s="319">
        <v>317</v>
      </c>
      <c r="AY33" s="179">
        <v>0</v>
      </c>
      <c r="AZ33" s="180">
        <v>4</v>
      </c>
      <c r="BA33" s="181">
        <v>321</v>
      </c>
      <c r="BB33" s="318">
        <v>532</v>
      </c>
      <c r="BC33" s="319">
        <v>317</v>
      </c>
      <c r="BD33" s="179">
        <v>0</v>
      </c>
      <c r="BE33" s="180">
        <v>4</v>
      </c>
      <c r="BF33" s="181">
        <v>321</v>
      </c>
      <c r="BG33" s="318">
        <v>532</v>
      </c>
      <c r="BH33" s="319">
        <v>317</v>
      </c>
      <c r="BI33" s="179">
        <v>0</v>
      </c>
      <c r="BJ33" s="180">
        <v>4</v>
      </c>
      <c r="BK33" s="181">
        <v>321</v>
      </c>
      <c r="BL33" s="318">
        <v>532</v>
      </c>
      <c r="BM33" s="319">
        <v>316</v>
      </c>
      <c r="BN33" s="179">
        <v>0</v>
      </c>
      <c r="BO33" s="180">
        <v>5</v>
      </c>
      <c r="BP33" s="181">
        <v>321</v>
      </c>
      <c r="BQ33" s="318">
        <v>532</v>
      </c>
      <c r="BR33" s="319">
        <v>316</v>
      </c>
      <c r="BS33" s="179">
        <v>0</v>
      </c>
      <c r="BT33" s="180">
        <v>5</v>
      </c>
      <c r="BU33" s="181">
        <v>321</v>
      </c>
      <c r="BV33" s="318">
        <v>532</v>
      </c>
      <c r="BW33" s="319">
        <v>316</v>
      </c>
      <c r="BX33" s="179">
        <v>0</v>
      </c>
      <c r="BY33" s="180">
        <v>5</v>
      </c>
      <c r="BZ33" s="181">
        <v>321</v>
      </c>
      <c r="CA33" s="318">
        <v>532</v>
      </c>
      <c r="CB33" s="319">
        <v>311</v>
      </c>
      <c r="CC33" s="179">
        <v>0</v>
      </c>
      <c r="CD33" s="180">
        <v>10</v>
      </c>
      <c r="CE33" s="181">
        <v>321</v>
      </c>
      <c r="CF33" s="318">
        <v>532</v>
      </c>
      <c r="CG33" s="319">
        <v>305</v>
      </c>
      <c r="CH33" s="179">
        <v>0</v>
      </c>
      <c r="CI33" s="180">
        <v>16</v>
      </c>
      <c r="CJ33" s="181">
        <v>321</v>
      </c>
      <c r="CK33" s="318">
        <v>532</v>
      </c>
      <c r="CL33" s="319">
        <v>304</v>
      </c>
      <c r="CM33" s="179">
        <v>0</v>
      </c>
      <c r="CN33" s="180">
        <v>17</v>
      </c>
      <c r="CO33" s="181">
        <v>321</v>
      </c>
      <c r="CP33" s="318">
        <v>532</v>
      </c>
      <c r="CQ33" s="319">
        <v>304</v>
      </c>
      <c r="CR33" s="179">
        <v>0</v>
      </c>
      <c r="CS33" s="180">
        <v>17</v>
      </c>
      <c r="CT33" s="181">
        <v>321</v>
      </c>
      <c r="CU33" s="318">
        <v>532</v>
      </c>
      <c r="CV33" s="319">
        <v>304</v>
      </c>
      <c r="CW33" s="179">
        <v>0</v>
      </c>
      <c r="CX33" s="180">
        <v>17</v>
      </c>
      <c r="CY33" s="181">
        <v>321</v>
      </c>
      <c r="CZ33" s="318">
        <v>532</v>
      </c>
      <c r="DA33" s="319">
        <v>304</v>
      </c>
      <c r="DB33" s="179">
        <v>0</v>
      </c>
      <c r="DC33" s="180">
        <v>17</v>
      </c>
      <c r="DD33" s="181">
        <v>321</v>
      </c>
      <c r="DE33" s="318">
        <v>532</v>
      </c>
      <c r="DF33" s="319">
        <v>304</v>
      </c>
      <c r="DG33" s="179">
        <v>0</v>
      </c>
      <c r="DH33" s="180">
        <v>17</v>
      </c>
      <c r="DI33" s="181">
        <v>321</v>
      </c>
      <c r="DJ33" s="318">
        <v>532</v>
      </c>
      <c r="DK33" s="319">
        <v>304</v>
      </c>
      <c r="DL33" s="179">
        <v>0</v>
      </c>
      <c r="DM33" s="180">
        <v>17</v>
      </c>
      <c r="DN33" s="181">
        <v>321</v>
      </c>
      <c r="DO33" s="318">
        <v>532</v>
      </c>
      <c r="DP33" s="319">
        <v>304</v>
      </c>
      <c r="DQ33" s="179">
        <v>1</v>
      </c>
      <c r="DR33" s="180">
        <v>16</v>
      </c>
      <c r="DS33" s="181">
        <v>321</v>
      </c>
      <c r="DT33" s="318">
        <v>532</v>
      </c>
      <c r="DU33" s="319">
        <v>304</v>
      </c>
      <c r="DV33" s="179">
        <v>1</v>
      </c>
      <c r="DW33" s="180">
        <v>16</v>
      </c>
      <c r="DX33" s="181">
        <v>321</v>
      </c>
      <c r="DY33" s="318">
        <v>532</v>
      </c>
      <c r="DZ33" s="319">
        <v>303</v>
      </c>
      <c r="EA33" s="179">
        <v>2</v>
      </c>
      <c r="EB33" s="180">
        <v>16</v>
      </c>
      <c r="EC33" s="181">
        <v>321</v>
      </c>
      <c r="ED33" s="318">
        <v>532</v>
      </c>
      <c r="EE33" s="319">
        <v>303</v>
      </c>
      <c r="EF33" s="179">
        <v>2</v>
      </c>
      <c r="EG33" s="180">
        <v>16</v>
      </c>
      <c r="EH33" s="181">
        <v>321</v>
      </c>
      <c r="EI33" s="318">
        <v>532</v>
      </c>
      <c r="EJ33" s="319">
        <v>304</v>
      </c>
      <c r="EK33" s="179">
        <v>2</v>
      </c>
      <c r="EL33" s="180">
        <v>15</v>
      </c>
      <c r="EM33" s="181">
        <v>321</v>
      </c>
      <c r="EN33" s="318">
        <v>533</v>
      </c>
      <c r="EO33" s="319">
        <v>304</v>
      </c>
      <c r="EP33" s="179">
        <v>1</v>
      </c>
      <c r="EQ33" s="180">
        <v>15</v>
      </c>
      <c r="ER33" s="181">
        <v>320</v>
      </c>
      <c r="ES33" s="318">
        <v>533</v>
      </c>
      <c r="ET33" s="319">
        <v>303</v>
      </c>
      <c r="EU33" s="179">
        <v>1</v>
      </c>
      <c r="EV33" s="180">
        <v>16</v>
      </c>
      <c r="EW33" s="181">
        <v>320</v>
      </c>
      <c r="EX33" s="318">
        <v>533</v>
      </c>
      <c r="EY33" s="319">
        <v>303</v>
      </c>
      <c r="EZ33" s="179">
        <v>1</v>
      </c>
      <c r="FA33" s="180">
        <v>16</v>
      </c>
      <c r="FB33" s="181">
        <v>320</v>
      </c>
      <c r="FC33" s="318">
        <v>533</v>
      </c>
      <c r="FD33" s="319">
        <v>303</v>
      </c>
      <c r="FE33" s="179">
        <v>1</v>
      </c>
      <c r="FF33" s="180">
        <v>16</v>
      </c>
      <c r="FG33" s="181">
        <v>320</v>
      </c>
      <c r="FH33" s="318">
        <v>533</v>
      </c>
      <c r="FI33" s="319">
        <v>303</v>
      </c>
      <c r="FJ33" s="179">
        <v>1</v>
      </c>
      <c r="FK33" s="180">
        <v>16</v>
      </c>
      <c r="FL33" s="181">
        <v>320</v>
      </c>
      <c r="FM33" s="318">
        <v>533</v>
      </c>
      <c r="FN33" s="319">
        <v>303</v>
      </c>
      <c r="FO33" s="179">
        <v>1</v>
      </c>
      <c r="FP33" s="180">
        <v>16</v>
      </c>
      <c r="FQ33" s="181">
        <v>320</v>
      </c>
      <c r="FR33" s="318">
        <v>533</v>
      </c>
      <c r="FS33" s="319">
        <v>302</v>
      </c>
      <c r="FT33" s="179">
        <v>1</v>
      </c>
      <c r="FU33" s="180">
        <v>17</v>
      </c>
      <c r="FV33" s="181">
        <v>320</v>
      </c>
      <c r="FW33" s="318">
        <v>533</v>
      </c>
      <c r="FX33" s="319">
        <v>302</v>
      </c>
      <c r="FY33" s="179">
        <v>1</v>
      </c>
      <c r="FZ33" s="180">
        <v>17</v>
      </c>
      <c r="GA33" s="181">
        <v>320</v>
      </c>
      <c r="GB33" s="318">
        <v>533</v>
      </c>
      <c r="GC33" s="319">
        <v>302</v>
      </c>
      <c r="GD33" s="179">
        <v>1</v>
      </c>
      <c r="GE33" s="180">
        <v>17</v>
      </c>
      <c r="GF33" s="181">
        <v>320</v>
      </c>
      <c r="GG33" s="318">
        <v>533</v>
      </c>
      <c r="GH33" s="319">
        <v>302</v>
      </c>
      <c r="GI33" s="179">
        <v>1</v>
      </c>
      <c r="GJ33" s="180">
        <v>17</v>
      </c>
      <c r="GK33" s="181">
        <v>320</v>
      </c>
      <c r="GL33" s="318">
        <v>533</v>
      </c>
      <c r="GM33" s="319">
        <v>302</v>
      </c>
      <c r="GN33" s="179">
        <v>1</v>
      </c>
      <c r="GO33" s="180">
        <v>17</v>
      </c>
      <c r="GP33" s="181">
        <v>320</v>
      </c>
      <c r="GQ33" s="318">
        <v>525</v>
      </c>
      <c r="GR33" s="319">
        <v>310</v>
      </c>
      <c r="GS33" s="179">
        <v>1</v>
      </c>
      <c r="GT33" s="180">
        <v>17</v>
      </c>
      <c r="GU33" s="181">
        <v>328</v>
      </c>
      <c r="GV33" s="318">
        <v>525</v>
      </c>
      <c r="GW33" s="319">
        <v>310</v>
      </c>
      <c r="GX33" s="179">
        <v>1</v>
      </c>
      <c r="GY33" s="180">
        <v>17</v>
      </c>
      <c r="GZ33" s="181">
        <v>328</v>
      </c>
      <c r="HA33" s="318">
        <v>525</v>
      </c>
      <c r="HB33" s="319">
        <v>310</v>
      </c>
      <c r="HC33" s="179">
        <v>1</v>
      </c>
      <c r="HD33" s="180">
        <v>17</v>
      </c>
      <c r="HE33" s="181">
        <v>328</v>
      </c>
      <c r="HF33" s="318">
        <v>524</v>
      </c>
      <c r="HG33" s="319">
        <v>304</v>
      </c>
      <c r="HH33" s="179">
        <v>0</v>
      </c>
      <c r="HI33" s="180">
        <v>25</v>
      </c>
      <c r="HJ33" s="181">
        <v>329</v>
      </c>
      <c r="HK33" s="318">
        <v>524</v>
      </c>
      <c r="HL33" s="319">
        <v>304</v>
      </c>
      <c r="HM33" s="179">
        <v>0</v>
      </c>
      <c r="HN33" s="180">
        <v>25</v>
      </c>
      <c r="HO33" s="181">
        <v>329</v>
      </c>
      <c r="HP33" s="318">
        <v>524</v>
      </c>
      <c r="HQ33" s="319">
        <v>304</v>
      </c>
      <c r="HR33" s="179">
        <v>0</v>
      </c>
      <c r="HS33" s="180">
        <v>25</v>
      </c>
      <c r="HT33" s="181">
        <v>329</v>
      </c>
      <c r="HU33" s="318">
        <v>524</v>
      </c>
      <c r="HV33" s="319">
        <v>304</v>
      </c>
      <c r="HW33" s="179">
        <v>0</v>
      </c>
      <c r="HX33" s="180">
        <v>25</v>
      </c>
      <c r="HY33" s="181">
        <v>329</v>
      </c>
      <c r="HZ33" s="318">
        <v>524</v>
      </c>
      <c r="IA33" s="319">
        <v>303</v>
      </c>
      <c r="IB33" s="179">
        <v>0</v>
      </c>
      <c r="IC33" s="180">
        <v>26</v>
      </c>
      <c r="ID33" s="181">
        <v>329</v>
      </c>
      <c r="IE33" s="318">
        <v>521</v>
      </c>
      <c r="IF33" s="319">
        <v>291</v>
      </c>
      <c r="IG33" s="179">
        <v>4</v>
      </c>
      <c r="IH33" s="180">
        <v>37</v>
      </c>
      <c r="II33" s="181">
        <v>332</v>
      </c>
      <c r="IJ33" s="318">
        <v>521</v>
      </c>
      <c r="IK33" s="319">
        <v>291</v>
      </c>
      <c r="IL33" s="179">
        <v>4</v>
      </c>
      <c r="IM33" s="180">
        <v>37</v>
      </c>
      <c r="IN33" s="181">
        <v>332</v>
      </c>
      <c r="IO33" s="318">
        <v>514</v>
      </c>
      <c r="IP33" s="319">
        <v>297</v>
      </c>
      <c r="IQ33" s="179">
        <v>4</v>
      </c>
      <c r="IR33" s="180">
        <v>38</v>
      </c>
      <c r="IS33" s="181">
        <v>339</v>
      </c>
      <c r="IT33" s="318">
        <v>507</v>
      </c>
      <c r="IU33" s="319">
        <v>301</v>
      </c>
      <c r="IV33" s="179">
        <v>4</v>
      </c>
      <c r="IW33" s="180">
        <v>41</v>
      </c>
      <c r="IX33" s="181">
        <v>346</v>
      </c>
      <c r="IY33" s="318">
        <v>506</v>
      </c>
      <c r="IZ33" s="319">
        <v>302</v>
      </c>
      <c r="JA33" s="179">
        <v>4</v>
      </c>
      <c r="JB33" s="180">
        <v>41</v>
      </c>
      <c r="JC33" s="181">
        <v>347</v>
      </c>
      <c r="JD33" s="318">
        <v>505</v>
      </c>
      <c r="JE33" s="319">
        <v>303</v>
      </c>
      <c r="JF33" s="179">
        <v>4</v>
      </c>
      <c r="JG33" s="180">
        <v>41</v>
      </c>
      <c r="JH33" s="181">
        <v>348</v>
      </c>
      <c r="JI33" s="318">
        <v>505</v>
      </c>
      <c r="JJ33" s="319">
        <v>303</v>
      </c>
      <c r="JK33" s="179">
        <v>4</v>
      </c>
      <c r="JL33" s="180">
        <v>41</v>
      </c>
      <c r="JM33" s="181">
        <v>348</v>
      </c>
      <c r="JN33" s="318">
        <v>504</v>
      </c>
      <c r="JO33" s="319">
        <v>303</v>
      </c>
      <c r="JP33" s="179">
        <v>4</v>
      </c>
      <c r="JQ33" s="180">
        <v>42</v>
      </c>
      <c r="JR33" s="181">
        <v>349</v>
      </c>
      <c r="JS33" s="318">
        <v>491</v>
      </c>
      <c r="JT33" s="319">
        <v>316</v>
      </c>
      <c r="JU33" s="179">
        <v>4</v>
      </c>
      <c r="JV33" s="180">
        <v>42</v>
      </c>
      <c r="JW33" s="181">
        <v>362</v>
      </c>
      <c r="JX33" s="318">
        <v>490</v>
      </c>
      <c r="JY33" s="319">
        <v>317</v>
      </c>
      <c r="JZ33" s="179">
        <v>4</v>
      </c>
      <c r="KA33" s="180">
        <v>42</v>
      </c>
      <c r="KB33" s="181">
        <v>363</v>
      </c>
      <c r="KC33" s="318">
        <v>465</v>
      </c>
      <c r="KD33" s="319">
        <v>338</v>
      </c>
      <c r="KE33" s="179">
        <v>4</v>
      </c>
      <c r="KF33" s="180">
        <v>46</v>
      </c>
      <c r="KG33" s="181">
        <v>388</v>
      </c>
      <c r="KH33" s="318">
        <v>465</v>
      </c>
      <c r="KI33" s="319">
        <v>338</v>
      </c>
      <c r="KJ33" s="179">
        <v>4</v>
      </c>
      <c r="KK33" s="180">
        <v>46</v>
      </c>
      <c r="KL33" s="181">
        <v>388</v>
      </c>
      <c r="KM33" s="318">
        <v>464</v>
      </c>
      <c r="KN33" s="319">
        <v>339</v>
      </c>
      <c r="KO33" s="179">
        <v>4</v>
      </c>
      <c r="KP33" s="180">
        <v>46</v>
      </c>
      <c r="KQ33" s="181">
        <v>389</v>
      </c>
      <c r="KR33" s="318">
        <v>463</v>
      </c>
      <c r="KS33" s="319">
        <v>333</v>
      </c>
      <c r="KT33" s="179">
        <v>5</v>
      </c>
      <c r="KU33" s="180">
        <v>52</v>
      </c>
      <c r="KV33" s="181">
        <v>390</v>
      </c>
      <c r="KW33" s="318">
        <v>463</v>
      </c>
      <c r="KX33" s="319">
        <v>333</v>
      </c>
      <c r="KY33" s="179">
        <v>4</v>
      </c>
      <c r="KZ33" s="180">
        <v>53</v>
      </c>
      <c r="LA33" s="181">
        <v>390</v>
      </c>
      <c r="LB33" s="318">
        <v>463</v>
      </c>
      <c r="LC33" s="319">
        <v>332</v>
      </c>
      <c r="LD33" s="179">
        <v>4</v>
      </c>
      <c r="LE33" s="180">
        <v>54</v>
      </c>
      <c r="LF33" s="181">
        <v>390</v>
      </c>
      <c r="LG33" s="318">
        <v>463</v>
      </c>
      <c r="LH33" s="319">
        <v>333</v>
      </c>
      <c r="LI33" s="179">
        <v>4</v>
      </c>
      <c r="LJ33" s="180">
        <v>53</v>
      </c>
      <c r="LK33" s="181">
        <v>390</v>
      </c>
      <c r="LL33" s="318">
        <v>463</v>
      </c>
      <c r="LM33" s="319">
        <v>334</v>
      </c>
      <c r="LN33" s="179">
        <v>3</v>
      </c>
      <c r="LO33" s="180">
        <v>53</v>
      </c>
      <c r="LP33" s="181">
        <v>390</v>
      </c>
      <c r="LQ33" s="318">
        <v>463</v>
      </c>
      <c r="LR33" s="319">
        <v>334</v>
      </c>
      <c r="LS33" s="179">
        <v>3</v>
      </c>
      <c r="LT33" s="180">
        <v>53</v>
      </c>
      <c r="LU33" s="181">
        <v>390</v>
      </c>
      <c r="LV33" s="318">
        <v>463</v>
      </c>
      <c r="LW33" s="319">
        <v>334</v>
      </c>
      <c r="LX33" s="179">
        <v>3</v>
      </c>
      <c r="LY33" s="180">
        <v>53</v>
      </c>
      <c r="LZ33" s="181">
        <v>390</v>
      </c>
      <c r="MA33" s="318">
        <v>457</v>
      </c>
      <c r="MB33" s="319">
        <v>340</v>
      </c>
      <c r="MC33" s="179">
        <v>3</v>
      </c>
      <c r="MD33" s="180">
        <v>53</v>
      </c>
      <c r="ME33" s="181">
        <v>396</v>
      </c>
      <c r="MF33" s="318">
        <v>457</v>
      </c>
      <c r="MG33" s="319">
        <v>340</v>
      </c>
      <c r="MH33" s="179">
        <v>3</v>
      </c>
      <c r="MI33" s="180">
        <v>53</v>
      </c>
      <c r="MJ33" s="181">
        <v>396</v>
      </c>
      <c r="MK33" s="318">
        <v>457</v>
      </c>
      <c r="ML33" s="319">
        <v>341</v>
      </c>
      <c r="MM33" s="179">
        <v>3</v>
      </c>
      <c r="MN33" s="180">
        <v>52</v>
      </c>
      <c r="MO33" s="181">
        <v>396</v>
      </c>
      <c r="MP33" s="318">
        <v>457</v>
      </c>
      <c r="MQ33" s="319">
        <v>341</v>
      </c>
      <c r="MR33" s="179">
        <v>3</v>
      </c>
      <c r="MS33" s="180">
        <v>52</v>
      </c>
      <c r="MT33" s="181">
        <v>396</v>
      </c>
      <c r="MU33" s="318">
        <v>457</v>
      </c>
      <c r="MV33" s="319">
        <v>341</v>
      </c>
      <c r="MW33" s="179">
        <v>2</v>
      </c>
      <c r="MX33" s="180">
        <v>53</v>
      </c>
      <c r="MY33" s="181">
        <v>396</v>
      </c>
      <c r="MZ33" s="318">
        <v>457</v>
      </c>
      <c r="NA33" s="319">
        <v>341</v>
      </c>
      <c r="NB33" s="179">
        <v>2</v>
      </c>
      <c r="NC33" s="180">
        <v>53</v>
      </c>
      <c r="ND33" s="181">
        <v>396</v>
      </c>
      <c r="NE33" s="318">
        <v>457</v>
      </c>
      <c r="NF33" s="319">
        <v>343</v>
      </c>
      <c r="NG33" s="179">
        <v>1</v>
      </c>
      <c r="NH33" s="180">
        <v>52</v>
      </c>
      <c r="NI33" s="181">
        <v>396</v>
      </c>
      <c r="NJ33" s="318">
        <v>457</v>
      </c>
      <c r="NK33" s="319">
        <v>343</v>
      </c>
      <c r="NL33" s="179">
        <v>1</v>
      </c>
      <c r="NM33" s="180">
        <v>52</v>
      </c>
      <c r="NN33" s="181">
        <v>396</v>
      </c>
      <c r="NO33" s="318">
        <v>457</v>
      </c>
      <c r="NP33" s="319">
        <v>342</v>
      </c>
      <c r="NQ33" s="179">
        <v>2</v>
      </c>
      <c r="NR33" s="180">
        <v>52</v>
      </c>
      <c r="NS33" s="181">
        <v>396</v>
      </c>
      <c r="NT33" s="318">
        <v>457</v>
      </c>
      <c r="NU33" s="319">
        <v>342</v>
      </c>
      <c r="NV33" s="179">
        <v>2</v>
      </c>
      <c r="NW33" s="180">
        <v>52</v>
      </c>
      <c r="NX33" s="181">
        <v>396</v>
      </c>
      <c r="NY33" s="318">
        <v>456</v>
      </c>
      <c r="NZ33" s="319">
        <v>342</v>
      </c>
      <c r="OA33" s="179">
        <v>2</v>
      </c>
      <c r="OB33" s="180">
        <v>53</v>
      </c>
      <c r="OC33" s="181">
        <v>397</v>
      </c>
      <c r="OD33" s="318">
        <v>455</v>
      </c>
      <c r="OE33" s="319">
        <v>343</v>
      </c>
      <c r="OF33" s="179">
        <v>2</v>
      </c>
      <c r="OG33" s="180">
        <v>53</v>
      </c>
      <c r="OH33" s="181">
        <v>398</v>
      </c>
      <c r="OI33" s="318">
        <v>455</v>
      </c>
      <c r="OJ33" s="319">
        <v>342</v>
      </c>
      <c r="OK33" s="179">
        <v>3</v>
      </c>
      <c r="OL33" s="180">
        <v>53</v>
      </c>
      <c r="OM33" s="181">
        <v>398</v>
      </c>
      <c r="ON33" s="318">
        <v>455</v>
      </c>
      <c r="OO33" s="319">
        <v>342</v>
      </c>
      <c r="OP33" s="179">
        <v>3</v>
      </c>
      <c r="OQ33" s="180">
        <v>53</v>
      </c>
      <c r="OR33" s="181">
        <v>398</v>
      </c>
      <c r="OS33" s="318">
        <v>455</v>
      </c>
      <c r="OT33" s="319">
        <v>342</v>
      </c>
      <c r="OU33" s="179">
        <v>3</v>
      </c>
      <c r="OV33" s="180">
        <v>53</v>
      </c>
      <c r="OW33" s="181">
        <v>398</v>
      </c>
      <c r="OX33" s="318">
        <v>455</v>
      </c>
      <c r="OY33" s="319">
        <v>342</v>
      </c>
      <c r="OZ33" s="179">
        <v>3</v>
      </c>
      <c r="PA33" s="180">
        <v>53</v>
      </c>
      <c r="PB33" s="181">
        <v>398</v>
      </c>
      <c r="PC33" s="318">
        <v>454</v>
      </c>
      <c r="PD33" s="319">
        <v>343</v>
      </c>
      <c r="PE33" s="179">
        <v>2</v>
      </c>
      <c r="PF33" s="180">
        <v>54</v>
      </c>
      <c r="PG33" s="181">
        <v>399</v>
      </c>
      <c r="PH33" s="318">
        <v>453</v>
      </c>
      <c r="PI33" s="319">
        <v>343</v>
      </c>
      <c r="PJ33" s="179">
        <v>2</v>
      </c>
      <c r="PK33" s="180">
        <v>55</v>
      </c>
      <c r="PL33" s="181">
        <v>400</v>
      </c>
      <c r="PM33" s="318">
        <v>453</v>
      </c>
      <c r="PN33" s="319">
        <v>344</v>
      </c>
      <c r="PO33" s="179">
        <v>2</v>
      </c>
      <c r="PP33" s="180">
        <v>54</v>
      </c>
      <c r="PQ33" s="181">
        <v>400</v>
      </c>
      <c r="PR33" s="318">
        <v>451</v>
      </c>
      <c r="PS33" s="319">
        <v>346</v>
      </c>
      <c r="PT33" s="179">
        <v>2</v>
      </c>
      <c r="PU33" s="180">
        <v>54</v>
      </c>
      <c r="PV33" s="181">
        <v>402</v>
      </c>
      <c r="PW33" s="318">
        <v>448</v>
      </c>
      <c r="PX33" s="319">
        <v>348</v>
      </c>
      <c r="PY33" s="179">
        <v>2</v>
      </c>
      <c r="PZ33" s="180">
        <v>55</v>
      </c>
      <c r="QA33" s="181">
        <v>405</v>
      </c>
      <c r="QB33" s="318">
        <v>453</v>
      </c>
      <c r="QC33" s="319">
        <v>343</v>
      </c>
      <c r="QD33" s="179">
        <v>2</v>
      </c>
      <c r="QE33" s="180">
        <v>55</v>
      </c>
      <c r="QF33" s="181">
        <v>400</v>
      </c>
      <c r="QG33" s="318">
        <v>449</v>
      </c>
      <c r="QH33" s="319">
        <v>346</v>
      </c>
      <c r="QI33" s="179">
        <v>2</v>
      </c>
      <c r="QJ33" s="180">
        <v>56</v>
      </c>
      <c r="QK33" s="181">
        <v>404</v>
      </c>
      <c r="QL33" s="318">
        <v>448</v>
      </c>
      <c r="QM33" s="319">
        <v>348</v>
      </c>
      <c r="QN33" s="179">
        <v>2</v>
      </c>
      <c r="QO33" s="180">
        <v>55</v>
      </c>
      <c r="QP33" s="181">
        <v>405</v>
      </c>
    </row>
    <row r="34" spans="1:458" ht="15" customHeight="1">
      <c r="A34" s="338"/>
      <c r="B34" s="178" t="s">
        <v>48</v>
      </c>
      <c r="C34" s="343">
        <v>92</v>
      </c>
      <c r="D34" s="318">
        <v>92</v>
      </c>
      <c r="E34" s="319">
        <v>0</v>
      </c>
      <c r="F34" s="179">
        <v>0</v>
      </c>
      <c r="G34" s="180">
        <v>0</v>
      </c>
      <c r="H34" s="181">
        <v>0</v>
      </c>
      <c r="I34" s="318">
        <v>92</v>
      </c>
      <c r="J34" s="319">
        <v>0</v>
      </c>
      <c r="K34" s="179">
        <v>0</v>
      </c>
      <c r="L34" s="180">
        <v>0</v>
      </c>
      <c r="M34" s="181">
        <v>0</v>
      </c>
      <c r="N34" s="318">
        <v>92</v>
      </c>
      <c r="O34" s="319">
        <v>0</v>
      </c>
      <c r="P34" s="179">
        <v>0</v>
      </c>
      <c r="Q34" s="180">
        <v>0</v>
      </c>
      <c r="R34" s="181">
        <v>0</v>
      </c>
      <c r="S34" s="318">
        <v>92</v>
      </c>
      <c r="T34" s="319">
        <v>0</v>
      </c>
      <c r="U34" s="179">
        <v>0</v>
      </c>
      <c r="V34" s="180">
        <v>0</v>
      </c>
      <c r="W34" s="181">
        <v>0</v>
      </c>
      <c r="X34" s="318">
        <v>92</v>
      </c>
      <c r="Y34" s="319">
        <v>0</v>
      </c>
      <c r="Z34" s="179">
        <v>0</v>
      </c>
      <c r="AA34" s="180">
        <v>0</v>
      </c>
      <c r="AB34" s="181">
        <v>0</v>
      </c>
      <c r="AC34" s="318">
        <v>92</v>
      </c>
      <c r="AD34" s="319">
        <v>0</v>
      </c>
      <c r="AE34" s="179">
        <v>0</v>
      </c>
      <c r="AF34" s="180">
        <v>0</v>
      </c>
      <c r="AG34" s="181">
        <v>0</v>
      </c>
      <c r="AH34" s="318">
        <v>92</v>
      </c>
      <c r="AI34" s="319">
        <v>0</v>
      </c>
      <c r="AJ34" s="179">
        <v>0</v>
      </c>
      <c r="AK34" s="180">
        <v>0</v>
      </c>
      <c r="AL34" s="181">
        <v>0</v>
      </c>
      <c r="AM34" s="318">
        <v>92</v>
      </c>
      <c r="AN34" s="319">
        <v>0</v>
      </c>
      <c r="AO34" s="179">
        <v>0</v>
      </c>
      <c r="AP34" s="180">
        <v>0</v>
      </c>
      <c r="AQ34" s="181">
        <v>0</v>
      </c>
      <c r="AR34" s="318">
        <v>92</v>
      </c>
      <c r="AS34" s="319">
        <v>0</v>
      </c>
      <c r="AT34" s="179">
        <v>0</v>
      </c>
      <c r="AU34" s="180">
        <v>0</v>
      </c>
      <c r="AV34" s="181">
        <v>0</v>
      </c>
      <c r="AW34" s="318">
        <v>92</v>
      </c>
      <c r="AX34" s="319">
        <v>0</v>
      </c>
      <c r="AY34" s="179">
        <v>0</v>
      </c>
      <c r="AZ34" s="180">
        <v>0</v>
      </c>
      <c r="BA34" s="181">
        <v>0</v>
      </c>
      <c r="BB34" s="318">
        <v>92</v>
      </c>
      <c r="BC34" s="319">
        <v>0</v>
      </c>
      <c r="BD34" s="179">
        <v>0</v>
      </c>
      <c r="BE34" s="180">
        <v>0</v>
      </c>
      <c r="BF34" s="181">
        <v>0</v>
      </c>
      <c r="BG34" s="318">
        <v>92</v>
      </c>
      <c r="BH34" s="319">
        <v>0</v>
      </c>
      <c r="BI34" s="179">
        <v>0</v>
      </c>
      <c r="BJ34" s="180">
        <v>0</v>
      </c>
      <c r="BK34" s="181">
        <v>0</v>
      </c>
      <c r="BL34" s="318">
        <v>92</v>
      </c>
      <c r="BM34" s="319">
        <v>0</v>
      </c>
      <c r="BN34" s="179">
        <v>0</v>
      </c>
      <c r="BO34" s="180">
        <v>0</v>
      </c>
      <c r="BP34" s="181">
        <v>0</v>
      </c>
      <c r="BQ34" s="318">
        <v>92</v>
      </c>
      <c r="BR34" s="319">
        <v>0</v>
      </c>
      <c r="BS34" s="179">
        <v>0</v>
      </c>
      <c r="BT34" s="180">
        <v>0</v>
      </c>
      <c r="BU34" s="181">
        <v>0</v>
      </c>
      <c r="BV34" s="318">
        <v>92</v>
      </c>
      <c r="BW34" s="319">
        <v>0</v>
      </c>
      <c r="BX34" s="179">
        <v>0</v>
      </c>
      <c r="BY34" s="180">
        <v>0</v>
      </c>
      <c r="BZ34" s="181">
        <v>0</v>
      </c>
      <c r="CA34" s="318">
        <v>92</v>
      </c>
      <c r="CB34" s="319">
        <v>0</v>
      </c>
      <c r="CC34" s="179">
        <v>0</v>
      </c>
      <c r="CD34" s="180">
        <v>0</v>
      </c>
      <c r="CE34" s="181">
        <v>0</v>
      </c>
      <c r="CF34" s="318">
        <v>92</v>
      </c>
      <c r="CG34" s="319">
        <v>0</v>
      </c>
      <c r="CH34" s="179">
        <v>0</v>
      </c>
      <c r="CI34" s="180">
        <v>0</v>
      </c>
      <c r="CJ34" s="181">
        <v>0</v>
      </c>
      <c r="CK34" s="318">
        <v>92</v>
      </c>
      <c r="CL34" s="319">
        <v>0</v>
      </c>
      <c r="CM34" s="179">
        <v>0</v>
      </c>
      <c r="CN34" s="180">
        <v>0</v>
      </c>
      <c r="CO34" s="181">
        <v>0</v>
      </c>
      <c r="CP34" s="318">
        <v>92</v>
      </c>
      <c r="CQ34" s="319">
        <v>0</v>
      </c>
      <c r="CR34" s="179">
        <v>0</v>
      </c>
      <c r="CS34" s="180">
        <v>0</v>
      </c>
      <c r="CT34" s="181">
        <v>0</v>
      </c>
      <c r="CU34" s="318">
        <v>92</v>
      </c>
      <c r="CV34" s="319">
        <v>0</v>
      </c>
      <c r="CW34" s="179">
        <v>0</v>
      </c>
      <c r="CX34" s="180">
        <v>0</v>
      </c>
      <c r="CY34" s="181">
        <v>0</v>
      </c>
      <c r="CZ34" s="318">
        <v>92</v>
      </c>
      <c r="DA34" s="319">
        <v>0</v>
      </c>
      <c r="DB34" s="179">
        <v>0</v>
      </c>
      <c r="DC34" s="180">
        <v>0</v>
      </c>
      <c r="DD34" s="181">
        <v>0</v>
      </c>
      <c r="DE34" s="318">
        <v>92</v>
      </c>
      <c r="DF34" s="319">
        <v>0</v>
      </c>
      <c r="DG34" s="179">
        <v>0</v>
      </c>
      <c r="DH34" s="180">
        <v>0</v>
      </c>
      <c r="DI34" s="181">
        <v>0</v>
      </c>
      <c r="DJ34" s="318">
        <v>92</v>
      </c>
      <c r="DK34" s="319">
        <v>0</v>
      </c>
      <c r="DL34" s="179">
        <v>0</v>
      </c>
      <c r="DM34" s="180">
        <v>0</v>
      </c>
      <c r="DN34" s="181">
        <v>0</v>
      </c>
      <c r="DO34" s="318">
        <v>92</v>
      </c>
      <c r="DP34" s="319">
        <v>0</v>
      </c>
      <c r="DQ34" s="179">
        <v>0</v>
      </c>
      <c r="DR34" s="180">
        <v>0</v>
      </c>
      <c r="DS34" s="181">
        <v>0</v>
      </c>
      <c r="DT34" s="318">
        <v>92</v>
      </c>
      <c r="DU34" s="319">
        <v>0</v>
      </c>
      <c r="DV34" s="179">
        <v>0</v>
      </c>
      <c r="DW34" s="180">
        <v>0</v>
      </c>
      <c r="DX34" s="181">
        <v>0</v>
      </c>
      <c r="DY34" s="318">
        <v>92</v>
      </c>
      <c r="DZ34" s="319">
        <v>0</v>
      </c>
      <c r="EA34" s="179">
        <v>0</v>
      </c>
      <c r="EB34" s="180">
        <v>0</v>
      </c>
      <c r="EC34" s="181">
        <v>0</v>
      </c>
      <c r="ED34" s="318">
        <v>92</v>
      </c>
      <c r="EE34" s="319">
        <v>0</v>
      </c>
      <c r="EF34" s="179">
        <v>0</v>
      </c>
      <c r="EG34" s="180">
        <v>0</v>
      </c>
      <c r="EH34" s="181">
        <v>0</v>
      </c>
      <c r="EI34" s="318">
        <v>92</v>
      </c>
      <c r="EJ34" s="319">
        <v>0</v>
      </c>
      <c r="EK34" s="179">
        <v>0</v>
      </c>
      <c r="EL34" s="180">
        <v>0</v>
      </c>
      <c r="EM34" s="181">
        <v>0</v>
      </c>
      <c r="EN34" s="318">
        <v>92</v>
      </c>
      <c r="EO34" s="319">
        <v>0</v>
      </c>
      <c r="EP34" s="179">
        <v>0</v>
      </c>
      <c r="EQ34" s="180">
        <v>0</v>
      </c>
      <c r="ER34" s="181">
        <v>0</v>
      </c>
      <c r="ES34" s="318">
        <v>92</v>
      </c>
      <c r="ET34" s="319">
        <v>0</v>
      </c>
      <c r="EU34" s="179">
        <v>0</v>
      </c>
      <c r="EV34" s="180">
        <v>0</v>
      </c>
      <c r="EW34" s="181">
        <v>0</v>
      </c>
      <c r="EX34" s="318">
        <v>92</v>
      </c>
      <c r="EY34" s="319">
        <v>0</v>
      </c>
      <c r="EZ34" s="179">
        <v>0</v>
      </c>
      <c r="FA34" s="180">
        <v>0</v>
      </c>
      <c r="FB34" s="181">
        <v>0</v>
      </c>
      <c r="FC34" s="318">
        <v>92</v>
      </c>
      <c r="FD34" s="319">
        <v>0</v>
      </c>
      <c r="FE34" s="179">
        <v>0</v>
      </c>
      <c r="FF34" s="180">
        <v>0</v>
      </c>
      <c r="FG34" s="181">
        <v>0</v>
      </c>
      <c r="FH34" s="318">
        <v>92</v>
      </c>
      <c r="FI34" s="319">
        <v>0</v>
      </c>
      <c r="FJ34" s="179">
        <v>0</v>
      </c>
      <c r="FK34" s="180">
        <v>0</v>
      </c>
      <c r="FL34" s="181">
        <v>0</v>
      </c>
      <c r="FM34" s="318">
        <v>92</v>
      </c>
      <c r="FN34" s="319">
        <v>0</v>
      </c>
      <c r="FO34" s="179">
        <v>0</v>
      </c>
      <c r="FP34" s="180">
        <v>0</v>
      </c>
      <c r="FQ34" s="181">
        <v>0</v>
      </c>
      <c r="FR34" s="318">
        <v>92</v>
      </c>
      <c r="FS34" s="319">
        <v>0</v>
      </c>
      <c r="FT34" s="179">
        <v>0</v>
      </c>
      <c r="FU34" s="180">
        <v>0</v>
      </c>
      <c r="FV34" s="181">
        <v>0</v>
      </c>
      <c r="FW34" s="318">
        <v>92</v>
      </c>
      <c r="FX34" s="319">
        <v>0</v>
      </c>
      <c r="FY34" s="179">
        <v>0</v>
      </c>
      <c r="FZ34" s="180">
        <v>0</v>
      </c>
      <c r="GA34" s="181">
        <v>0</v>
      </c>
      <c r="GB34" s="318">
        <v>92</v>
      </c>
      <c r="GC34" s="319">
        <v>0</v>
      </c>
      <c r="GD34" s="179">
        <v>0</v>
      </c>
      <c r="GE34" s="180">
        <v>0</v>
      </c>
      <c r="GF34" s="181">
        <v>0</v>
      </c>
      <c r="GG34" s="318">
        <v>92</v>
      </c>
      <c r="GH34" s="319">
        <v>0</v>
      </c>
      <c r="GI34" s="179">
        <v>0</v>
      </c>
      <c r="GJ34" s="180">
        <v>0</v>
      </c>
      <c r="GK34" s="181">
        <v>0</v>
      </c>
      <c r="GL34" s="318">
        <v>92</v>
      </c>
      <c r="GM34" s="319">
        <v>0</v>
      </c>
      <c r="GN34" s="179">
        <v>0</v>
      </c>
      <c r="GO34" s="180">
        <v>0</v>
      </c>
      <c r="GP34" s="181">
        <v>0</v>
      </c>
      <c r="GQ34" s="318">
        <v>92</v>
      </c>
      <c r="GR34" s="319">
        <v>0</v>
      </c>
      <c r="GS34" s="179">
        <v>0</v>
      </c>
      <c r="GT34" s="180">
        <v>0</v>
      </c>
      <c r="GU34" s="181">
        <v>0</v>
      </c>
      <c r="GV34" s="318">
        <v>92</v>
      </c>
      <c r="GW34" s="319">
        <v>0</v>
      </c>
      <c r="GX34" s="179">
        <v>0</v>
      </c>
      <c r="GY34" s="180">
        <v>0</v>
      </c>
      <c r="GZ34" s="181">
        <v>0</v>
      </c>
      <c r="HA34" s="318">
        <v>92</v>
      </c>
      <c r="HB34" s="319">
        <v>0</v>
      </c>
      <c r="HC34" s="179">
        <v>0</v>
      </c>
      <c r="HD34" s="180">
        <v>0</v>
      </c>
      <c r="HE34" s="181">
        <v>0</v>
      </c>
      <c r="HF34" s="318">
        <v>92</v>
      </c>
      <c r="HG34" s="319">
        <v>0</v>
      </c>
      <c r="HH34" s="179">
        <v>0</v>
      </c>
      <c r="HI34" s="180">
        <v>0</v>
      </c>
      <c r="HJ34" s="181">
        <v>0</v>
      </c>
      <c r="HK34" s="318">
        <v>92</v>
      </c>
      <c r="HL34" s="319">
        <v>0</v>
      </c>
      <c r="HM34" s="179">
        <v>0</v>
      </c>
      <c r="HN34" s="180">
        <v>0</v>
      </c>
      <c r="HO34" s="181">
        <v>0</v>
      </c>
      <c r="HP34" s="318">
        <v>92</v>
      </c>
      <c r="HQ34" s="319">
        <v>0</v>
      </c>
      <c r="HR34" s="179">
        <v>0</v>
      </c>
      <c r="HS34" s="180">
        <v>0</v>
      </c>
      <c r="HT34" s="181">
        <v>0</v>
      </c>
      <c r="HU34" s="318">
        <v>92</v>
      </c>
      <c r="HV34" s="319">
        <v>0</v>
      </c>
      <c r="HW34" s="179">
        <v>0</v>
      </c>
      <c r="HX34" s="180">
        <v>0</v>
      </c>
      <c r="HY34" s="181">
        <v>0</v>
      </c>
      <c r="HZ34" s="318">
        <v>92</v>
      </c>
      <c r="IA34" s="319">
        <v>0</v>
      </c>
      <c r="IB34" s="179">
        <v>0</v>
      </c>
      <c r="IC34" s="180">
        <v>0</v>
      </c>
      <c r="ID34" s="181">
        <v>0</v>
      </c>
      <c r="IE34" s="318">
        <v>92</v>
      </c>
      <c r="IF34" s="319">
        <v>0</v>
      </c>
      <c r="IG34" s="179">
        <v>0</v>
      </c>
      <c r="IH34" s="180">
        <v>0</v>
      </c>
      <c r="II34" s="181">
        <v>0</v>
      </c>
      <c r="IJ34" s="318">
        <v>92</v>
      </c>
      <c r="IK34" s="319">
        <v>0</v>
      </c>
      <c r="IL34" s="179">
        <v>0</v>
      </c>
      <c r="IM34" s="180">
        <v>0</v>
      </c>
      <c r="IN34" s="181">
        <v>0</v>
      </c>
      <c r="IO34" s="318">
        <v>92</v>
      </c>
      <c r="IP34" s="319">
        <v>0</v>
      </c>
      <c r="IQ34" s="179">
        <v>0</v>
      </c>
      <c r="IR34" s="180">
        <v>0</v>
      </c>
      <c r="IS34" s="181">
        <v>0</v>
      </c>
      <c r="IT34" s="318">
        <v>92</v>
      </c>
      <c r="IU34" s="319">
        <v>0</v>
      </c>
      <c r="IV34" s="179">
        <v>0</v>
      </c>
      <c r="IW34" s="180">
        <v>0</v>
      </c>
      <c r="IX34" s="181">
        <v>0</v>
      </c>
      <c r="IY34" s="318">
        <v>92</v>
      </c>
      <c r="IZ34" s="319">
        <v>0</v>
      </c>
      <c r="JA34" s="179">
        <v>0</v>
      </c>
      <c r="JB34" s="180">
        <v>0</v>
      </c>
      <c r="JC34" s="181">
        <v>0</v>
      </c>
      <c r="JD34" s="318">
        <v>92</v>
      </c>
      <c r="JE34" s="319">
        <v>0</v>
      </c>
      <c r="JF34" s="179">
        <v>0</v>
      </c>
      <c r="JG34" s="180">
        <v>0</v>
      </c>
      <c r="JH34" s="181">
        <v>0</v>
      </c>
      <c r="JI34" s="318">
        <v>92</v>
      </c>
      <c r="JJ34" s="319">
        <v>0</v>
      </c>
      <c r="JK34" s="179">
        <v>0</v>
      </c>
      <c r="JL34" s="180">
        <v>0</v>
      </c>
      <c r="JM34" s="181">
        <v>0</v>
      </c>
      <c r="JN34" s="318">
        <v>92</v>
      </c>
      <c r="JO34" s="319">
        <v>0</v>
      </c>
      <c r="JP34" s="179">
        <v>0</v>
      </c>
      <c r="JQ34" s="180">
        <v>0</v>
      </c>
      <c r="JR34" s="181">
        <v>0</v>
      </c>
      <c r="JS34" s="318">
        <v>92</v>
      </c>
      <c r="JT34" s="319">
        <v>0</v>
      </c>
      <c r="JU34" s="179">
        <v>0</v>
      </c>
      <c r="JV34" s="180">
        <v>0</v>
      </c>
      <c r="JW34" s="181">
        <v>0</v>
      </c>
      <c r="JX34" s="318">
        <v>92</v>
      </c>
      <c r="JY34" s="319">
        <v>0</v>
      </c>
      <c r="JZ34" s="179">
        <v>0</v>
      </c>
      <c r="KA34" s="180">
        <v>0</v>
      </c>
      <c r="KB34" s="181">
        <v>0</v>
      </c>
      <c r="KC34" s="318">
        <v>92</v>
      </c>
      <c r="KD34" s="319">
        <v>0</v>
      </c>
      <c r="KE34" s="179">
        <v>0</v>
      </c>
      <c r="KF34" s="180">
        <v>0</v>
      </c>
      <c r="KG34" s="181">
        <v>0</v>
      </c>
      <c r="KH34" s="318">
        <v>92</v>
      </c>
      <c r="KI34" s="319">
        <v>0</v>
      </c>
      <c r="KJ34" s="179">
        <v>0</v>
      </c>
      <c r="KK34" s="180">
        <v>0</v>
      </c>
      <c r="KL34" s="181">
        <v>0</v>
      </c>
      <c r="KM34" s="318">
        <v>92</v>
      </c>
      <c r="KN34" s="319">
        <v>0</v>
      </c>
      <c r="KO34" s="179">
        <v>0</v>
      </c>
      <c r="KP34" s="180">
        <v>0</v>
      </c>
      <c r="KQ34" s="181">
        <v>0</v>
      </c>
      <c r="KR34" s="318">
        <v>92</v>
      </c>
      <c r="KS34" s="319">
        <v>0</v>
      </c>
      <c r="KT34" s="179">
        <v>0</v>
      </c>
      <c r="KU34" s="180">
        <v>0</v>
      </c>
      <c r="KV34" s="181">
        <v>0</v>
      </c>
      <c r="KW34" s="318">
        <v>92</v>
      </c>
      <c r="KX34" s="319">
        <v>0</v>
      </c>
      <c r="KY34" s="179">
        <v>0</v>
      </c>
      <c r="KZ34" s="180">
        <v>0</v>
      </c>
      <c r="LA34" s="181">
        <v>0</v>
      </c>
      <c r="LB34" s="318">
        <v>92</v>
      </c>
      <c r="LC34" s="319">
        <v>0</v>
      </c>
      <c r="LD34" s="179">
        <v>0</v>
      </c>
      <c r="LE34" s="180">
        <v>0</v>
      </c>
      <c r="LF34" s="181">
        <v>0</v>
      </c>
      <c r="LG34" s="318">
        <v>92</v>
      </c>
      <c r="LH34" s="319">
        <v>0</v>
      </c>
      <c r="LI34" s="179">
        <v>0</v>
      </c>
      <c r="LJ34" s="180">
        <v>0</v>
      </c>
      <c r="LK34" s="181">
        <v>0</v>
      </c>
      <c r="LL34" s="318">
        <v>92</v>
      </c>
      <c r="LM34" s="319">
        <v>0</v>
      </c>
      <c r="LN34" s="179">
        <v>0</v>
      </c>
      <c r="LO34" s="180">
        <v>0</v>
      </c>
      <c r="LP34" s="181">
        <v>0</v>
      </c>
      <c r="LQ34" s="318">
        <v>92</v>
      </c>
      <c r="LR34" s="319">
        <v>0</v>
      </c>
      <c r="LS34" s="179">
        <v>0</v>
      </c>
      <c r="LT34" s="180">
        <v>0</v>
      </c>
      <c r="LU34" s="181">
        <v>0</v>
      </c>
      <c r="LV34" s="318">
        <v>92</v>
      </c>
      <c r="LW34" s="319">
        <v>0</v>
      </c>
      <c r="LX34" s="179">
        <v>0</v>
      </c>
      <c r="LY34" s="180">
        <v>0</v>
      </c>
      <c r="LZ34" s="181">
        <v>0</v>
      </c>
      <c r="MA34" s="318">
        <v>92</v>
      </c>
      <c r="MB34" s="319">
        <v>0</v>
      </c>
      <c r="MC34" s="179">
        <v>0</v>
      </c>
      <c r="MD34" s="180">
        <v>0</v>
      </c>
      <c r="ME34" s="181">
        <v>0</v>
      </c>
      <c r="MF34" s="318">
        <v>92</v>
      </c>
      <c r="MG34" s="319">
        <v>0</v>
      </c>
      <c r="MH34" s="179">
        <v>0</v>
      </c>
      <c r="MI34" s="180">
        <v>0</v>
      </c>
      <c r="MJ34" s="181">
        <v>0</v>
      </c>
      <c r="MK34" s="318">
        <v>92</v>
      </c>
      <c r="ML34" s="319">
        <v>0</v>
      </c>
      <c r="MM34" s="179">
        <v>0</v>
      </c>
      <c r="MN34" s="180">
        <v>0</v>
      </c>
      <c r="MO34" s="181">
        <v>0</v>
      </c>
      <c r="MP34" s="318">
        <v>92</v>
      </c>
      <c r="MQ34" s="319">
        <v>0</v>
      </c>
      <c r="MR34" s="179">
        <v>0</v>
      </c>
      <c r="MS34" s="180">
        <v>0</v>
      </c>
      <c r="MT34" s="181">
        <v>0</v>
      </c>
      <c r="MU34" s="318">
        <v>92</v>
      </c>
      <c r="MV34" s="319">
        <v>0</v>
      </c>
      <c r="MW34" s="179">
        <v>0</v>
      </c>
      <c r="MX34" s="180">
        <v>0</v>
      </c>
      <c r="MY34" s="181">
        <v>0</v>
      </c>
      <c r="MZ34" s="318">
        <v>92</v>
      </c>
      <c r="NA34" s="319">
        <v>0</v>
      </c>
      <c r="NB34" s="179">
        <v>0</v>
      </c>
      <c r="NC34" s="180">
        <v>0</v>
      </c>
      <c r="ND34" s="181">
        <v>0</v>
      </c>
      <c r="NE34" s="318">
        <v>92</v>
      </c>
      <c r="NF34" s="319">
        <v>0</v>
      </c>
      <c r="NG34" s="179">
        <v>0</v>
      </c>
      <c r="NH34" s="180">
        <v>0</v>
      </c>
      <c r="NI34" s="181">
        <v>0</v>
      </c>
      <c r="NJ34" s="318">
        <v>92</v>
      </c>
      <c r="NK34" s="319">
        <v>0</v>
      </c>
      <c r="NL34" s="179">
        <v>0</v>
      </c>
      <c r="NM34" s="180">
        <v>0</v>
      </c>
      <c r="NN34" s="181">
        <v>0</v>
      </c>
      <c r="NO34" s="318">
        <v>92</v>
      </c>
      <c r="NP34" s="319">
        <v>0</v>
      </c>
      <c r="NQ34" s="179">
        <v>0</v>
      </c>
      <c r="NR34" s="180">
        <v>0</v>
      </c>
      <c r="NS34" s="181">
        <v>0</v>
      </c>
      <c r="NT34" s="318">
        <v>92</v>
      </c>
      <c r="NU34" s="319">
        <v>0</v>
      </c>
      <c r="NV34" s="179">
        <v>0</v>
      </c>
      <c r="NW34" s="180">
        <v>0</v>
      </c>
      <c r="NX34" s="181">
        <v>0</v>
      </c>
      <c r="NY34" s="318">
        <v>92</v>
      </c>
      <c r="NZ34" s="319">
        <v>0</v>
      </c>
      <c r="OA34" s="179">
        <v>0</v>
      </c>
      <c r="OB34" s="180">
        <v>0</v>
      </c>
      <c r="OC34" s="181">
        <v>0</v>
      </c>
      <c r="OD34" s="318">
        <v>92</v>
      </c>
      <c r="OE34" s="319">
        <v>0</v>
      </c>
      <c r="OF34" s="179">
        <v>0</v>
      </c>
      <c r="OG34" s="180">
        <v>0</v>
      </c>
      <c r="OH34" s="181">
        <v>0</v>
      </c>
      <c r="OI34" s="318">
        <v>92</v>
      </c>
      <c r="OJ34" s="319">
        <v>0</v>
      </c>
      <c r="OK34" s="179">
        <v>0</v>
      </c>
      <c r="OL34" s="180">
        <v>0</v>
      </c>
      <c r="OM34" s="181">
        <v>0</v>
      </c>
      <c r="ON34" s="318">
        <v>92</v>
      </c>
      <c r="OO34" s="319">
        <v>0</v>
      </c>
      <c r="OP34" s="179">
        <v>0</v>
      </c>
      <c r="OQ34" s="180">
        <v>0</v>
      </c>
      <c r="OR34" s="181">
        <v>0</v>
      </c>
      <c r="OS34" s="318">
        <v>92</v>
      </c>
      <c r="OT34" s="319">
        <v>0</v>
      </c>
      <c r="OU34" s="179">
        <v>0</v>
      </c>
      <c r="OV34" s="180">
        <v>0</v>
      </c>
      <c r="OW34" s="181">
        <v>0</v>
      </c>
      <c r="OX34" s="318">
        <v>92</v>
      </c>
      <c r="OY34" s="319">
        <v>0</v>
      </c>
      <c r="OZ34" s="179">
        <v>0</v>
      </c>
      <c r="PA34" s="180">
        <v>0</v>
      </c>
      <c r="PB34" s="181">
        <v>0</v>
      </c>
      <c r="PC34" s="318">
        <v>92</v>
      </c>
      <c r="PD34" s="319">
        <v>0</v>
      </c>
      <c r="PE34" s="179">
        <v>0</v>
      </c>
      <c r="PF34" s="180">
        <v>0</v>
      </c>
      <c r="PG34" s="181">
        <v>0</v>
      </c>
      <c r="PH34" s="318">
        <v>92</v>
      </c>
      <c r="PI34" s="319">
        <v>0</v>
      </c>
      <c r="PJ34" s="179">
        <v>0</v>
      </c>
      <c r="PK34" s="180">
        <v>0</v>
      </c>
      <c r="PL34" s="181">
        <v>0</v>
      </c>
      <c r="PM34" s="318">
        <v>92</v>
      </c>
      <c r="PN34" s="319">
        <v>0</v>
      </c>
      <c r="PO34" s="179">
        <v>0</v>
      </c>
      <c r="PP34" s="180">
        <v>0</v>
      </c>
      <c r="PQ34" s="181">
        <v>0</v>
      </c>
      <c r="PR34" s="318">
        <v>92</v>
      </c>
      <c r="PS34" s="319">
        <v>0</v>
      </c>
      <c r="PT34" s="179">
        <v>0</v>
      </c>
      <c r="PU34" s="180">
        <v>0</v>
      </c>
      <c r="PV34" s="181">
        <v>0</v>
      </c>
      <c r="PW34" s="318">
        <v>92</v>
      </c>
      <c r="PX34" s="319">
        <v>0</v>
      </c>
      <c r="PY34" s="179">
        <v>0</v>
      </c>
      <c r="PZ34" s="180">
        <v>0</v>
      </c>
      <c r="QA34" s="181">
        <v>0</v>
      </c>
      <c r="QB34" s="318">
        <v>92</v>
      </c>
      <c r="QC34" s="319">
        <v>0</v>
      </c>
      <c r="QD34" s="179">
        <v>0</v>
      </c>
      <c r="QE34" s="180">
        <v>0</v>
      </c>
      <c r="QF34" s="181">
        <v>0</v>
      </c>
      <c r="QG34" s="318">
        <v>92</v>
      </c>
      <c r="QH34" s="319">
        <v>0</v>
      </c>
      <c r="QI34" s="179">
        <v>0</v>
      </c>
      <c r="QJ34" s="180">
        <v>0</v>
      </c>
      <c r="QK34" s="181">
        <v>0</v>
      </c>
      <c r="QL34" s="318">
        <v>92</v>
      </c>
      <c r="QM34" s="319">
        <v>0</v>
      </c>
      <c r="QN34" s="179">
        <v>0</v>
      </c>
      <c r="QO34" s="180">
        <v>0</v>
      </c>
      <c r="QP34" s="181">
        <v>0</v>
      </c>
    </row>
    <row r="35" spans="1:458">
      <c r="A35" s="338"/>
      <c r="B35" s="178" t="s">
        <v>49</v>
      </c>
      <c r="C35" s="343">
        <v>645</v>
      </c>
      <c r="D35" s="318">
        <v>586</v>
      </c>
      <c r="E35" s="319">
        <v>56</v>
      </c>
      <c r="F35" s="179">
        <v>0</v>
      </c>
      <c r="G35" s="180">
        <v>3</v>
      </c>
      <c r="H35" s="181">
        <v>59</v>
      </c>
      <c r="I35" s="318">
        <v>586</v>
      </c>
      <c r="J35" s="319">
        <v>56</v>
      </c>
      <c r="K35" s="179">
        <v>0</v>
      </c>
      <c r="L35" s="180">
        <v>3</v>
      </c>
      <c r="M35" s="181">
        <v>59</v>
      </c>
      <c r="N35" s="318">
        <v>586</v>
      </c>
      <c r="O35" s="319">
        <v>56</v>
      </c>
      <c r="P35" s="179">
        <v>0</v>
      </c>
      <c r="Q35" s="180">
        <v>3</v>
      </c>
      <c r="R35" s="181">
        <v>59</v>
      </c>
      <c r="S35" s="318">
        <v>586</v>
      </c>
      <c r="T35" s="319">
        <v>56</v>
      </c>
      <c r="U35" s="179">
        <v>0</v>
      </c>
      <c r="V35" s="180">
        <v>3</v>
      </c>
      <c r="W35" s="181">
        <v>59</v>
      </c>
      <c r="X35" s="318">
        <v>586</v>
      </c>
      <c r="Y35" s="319">
        <v>56</v>
      </c>
      <c r="Z35" s="179">
        <v>0</v>
      </c>
      <c r="AA35" s="180">
        <v>3</v>
      </c>
      <c r="AB35" s="181">
        <v>59</v>
      </c>
      <c r="AC35" s="318">
        <v>586</v>
      </c>
      <c r="AD35" s="319">
        <v>56</v>
      </c>
      <c r="AE35" s="179">
        <v>0</v>
      </c>
      <c r="AF35" s="180">
        <v>3</v>
      </c>
      <c r="AG35" s="181">
        <v>59</v>
      </c>
      <c r="AH35" s="318">
        <v>586</v>
      </c>
      <c r="AI35" s="319">
        <v>56</v>
      </c>
      <c r="AJ35" s="179">
        <v>0</v>
      </c>
      <c r="AK35" s="180">
        <v>3</v>
      </c>
      <c r="AL35" s="181">
        <v>59</v>
      </c>
      <c r="AM35" s="318">
        <v>586</v>
      </c>
      <c r="AN35" s="319">
        <v>57</v>
      </c>
      <c r="AO35" s="179">
        <v>0</v>
      </c>
      <c r="AP35" s="180">
        <v>2</v>
      </c>
      <c r="AQ35" s="181">
        <v>59</v>
      </c>
      <c r="AR35" s="318">
        <v>586</v>
      </c>
      <c r="AS35" s="319">
        <v>57</v>
      </c>
      <c r="AT35" s="179">
        <v>0</v>
      </c>
      <c r="AU35" s="180">
        <v>2</v>
      </c>
      <c r="AV35" s="181">
        <v>59</v>
      </c>
      <c r="AW35" s="318">
        <v>586</v>
      </c>
      <c r="AX35" s="319">
        <v>57</v>
      </c>
      <c r="AY35" s="179">
        <v>0</v>
      </c>
      <c r="AZ35" s="180">
        <v>2</v>
      </c>
      <c r="BA35" s="181">
        <v>59</v>
      </c>
      <c r="BB35" s="318">
        <v>586</v>
      </c>
      <c r="BC35" s="319">
        <v>57</v>
      </c>
      <c r="BD35" s="179">
        <v>0</v>
      </c>
      <c r="BE35" s="180">
        <v>2</v>
      </c>
      <c r="BF35" s="181">
        <v>59</v>
      </c>
      <c r="BG35" s="318">
        <v>586</v>
      </c>
      <c r="BH35" s="319">
        <v>57</v>
      </c>
      <c r="BI35" s="179">
        <v>0</v>
      </c>
      <c r="BJ35" s="180">
        <v>2</v>
      </c>
      <c r="BK35" s="181">
        <v>59</v>
      </c>
      <c r="BL35" s="318">
        <v>586</v>
      </c>
      <c r="BM35" s="319">
        <v>57</v>
      </c>
      <c r="BN35" s="179">
        <v>0</v>
      </c>
      <c r="BO35" s="180">
        <v>2</v>
      </c>
      <c r="BP35" s="181">
        <v>59</v>
      </c>
      <c r="BQ35" s="318">
        <v>586</v>
      </c>
      <c r="BR35" s="319">
        <v>57</v>
      </c>
      <c r="BS35" s="179">
        <v>0</v>
      </c>
      <c r="BT35" s="180">
        <v>2</v>
      </c>
      <c r="BU35" s="181">
        <v>59</v>
      </c>
      <c r="BV35" s="318">
        <v>586</v>
      </c>
      <c r="BW35" s="319">
        <v>57</v>
      </c>
      <c r="BX35" s="179">
        <v>0</v>
      </c>
      <c r="BY35" s="180">
        <v>2</v>
      </c>
      <c r="BZ35" s="181">
        <v>59</v>
      </c>
      <c r="CA35" s="318">
        <v>586</v>
      </c>
      <c r="CB35" s="319">
        <v>57</v>
      </c>
      <c r="CC35" s="179">
        <v>0</v>
      </c>
      <c r="CD35" s="180">
        <v>2</v>
      </c>
      <c r="CE35" s="181">
        <v>59</v>
      </c>
      <c r="CF35" s="318">
        <v>586</v>
      </c>
      <c r="CG35" s="319">
        <v>57</v>
      </c>
      <c r="CH35" s="179">
        <v>0</v>
      </c>
      <c r="CI35" s="180">
        <v>2</v>
      </c>
      <c r="CJ35" s="181">
        <v>59</v>
      </c>
      <c r="CK35" s="318">
        <v>586</v>
      </c>
      <c r="CL35" s="319">
        <v>57</v>
      </c>
      <c r="CM35" s="179">
        <v>0</v>
      </c>
      <c r="CN35" s="180">
        <v>2</v>
      </c>
      <c r="CO35" s="181">
        <v>59</v>
      </c>
      <c r="CP35" s="318">
        <v>586</v>
      </c>
      <c r="CQ35" s="319">
        <v>57</v>
      </c>
      <c r="CR35" s="179">
        <v>0</v>
      </c>
      <c r="CS35" s="180">
        <v>2</v>
      </c>
      <c r="CT35" s="181">
        <v>59</v>
      </c>
      <c r="CU35" s="318">
        <v>586</v>
      </c>
      <c r="CV35" s="319">
        <v>57</v>
      </c>
      <c r="CW35" s="179">
        <v>0</v>
      </c>
      <c r="CX35" s="180">
        <v>2</v>
      </c>
      <c r="CY35" s="181">
        <v>59</v>
      </c>
      <c r="CZ35" s="318">
        <v>586</v>
      </c>
      <c r="DA35" s="319">
        <v>57</v>
      </c>
      <c r="DB35" s="179">
        <v>0</v>
      </c>
      <c r="DC35" s="180">
        <v>2</v>
      </c>
      <c r="DD35" s="181">
        <v>59</v>
      </c>
      <c r="DE35" s="318">
        <v>584</v>
      </c>
      <c r="DF35" s="319">
        <v>59</v>
      </c>
      <c r="DG35" s="179">
        <v>0</v>
      </c>
      <c r="DH35" s="180">
        <v>2</v>
      </c>
      <c r="DI35" s="181">
        <v>61</v>
      </c>
      <c r="DJ35" s="318">
        <v>584</v>
      </c>
      <c r="DK35" s="319">
        <v>59</v>
      </c>
      <c r="DL35" s="179">
        <v>0</v>
      </c>
      <c r="DM35" s="180">
        <v>2</v>
      </c>
      <c r="DN35" s="181">
        <v>61</v>
      </c>
      <c r="DO35" s="318">
        <v>572</v>
      </c>
      <c r="DP35" s="319">
        <v>71</v>
      </c>
      <c r="DQ35" s="179">
        <v>0</v>
      </c>
      <c r="DR35" s="180">
        <v>2</v>
      </c>
      <c r="DS35" s="181">
        <v>73</v>
      </c>
      <c r="DT35" s="318">
        <v>568</v>
      </c>
      <c r="DU35" s="319">
        <v>75</v>
      </c>
      <c r="DV35" s="179">
        <v>0</v>
      </c>
      <c r="DW35" s="180">
        <v>2</v>
      </c>
      <c r="DX35" s="181">
        <v>77</v>
      </c>
      <c r="DY35" s="318">
        <v>568</v>
      </c>
      <c r="DZ35" s="319">
        <v>75</v>
      </c>
      <c r="EA35" s="179">
        <v>0</v>
      </c>
      <c r="EB35" s="180">
        <v>2</v>
      </c>
      <c r="EC35" s="181">
        <v>77</v>
      </c>
      <c r="ED35" s="318">
        <v>568</v>
      </c>
      <c r="EE35" s="319">
        <v>75</v>
      </c>
      <c r="EF35" s="179">
        <v>0</v>
      </c>
      <c r="EG35" s="180">
        <v>2</v>
      </c>
      <c r="EH35" s="181">
        <v>77</v>
      </c>
      <c r="EI35" s="318">
        <v>568</v>
      </c>
      <c r="EJ35" s="319">
        <v>75</v>
      </c>
      <c r="EK35" s="179">
        <v>0</v>
      </c>
      <c r="EL35" s="180">
        <v>2</v>
      </c>
      <c r="EM35" s="181">
        <v>77</v>
      </c>
      <c r="EN35" s="318">
        <v>557</v>
      </c>
      <c r="EO35" s="319">
        <v>85</v>
      </c>
      <c r="EP35" s="179">
        <v>0</v>
      </c>
      <c r="EQ35" s="180">
        <v>3</v>
      </c>
      <c r="ER35" s="181">
        <v>88</v>
      </c>
      <c r="ES35" s="318">
        <v>557</v>
      </c>
      <c r="ET35" s="319">
        <v>85</v>
      </c>
      <c r="EU35" s="179">
        <v>0</v>
      </c>
      <c r="EV35" s="180">
        <v>3</v>
      </c>
      <c r="EW35" s="181">
        <v>88</v>
      </c>
      <c r="EX35" s="318">
        <v>557</v>
      </c>
      <c r="EY35" s="319">
        <v>85</v>
      </c>
      <c r="EZ35" s="179">
        <v>0</v>
      </c>
      <c r="FA35" s="180">
        <v>3</v>
      </c>
      <c r="FB35" s="181">
        <v>88</v>
      </c>
      <c r="FC35" s="318">
        <v>557</v>
      </c>
      <c r="FD35" s="319">
        <v>85</v>
      </c>
      <c r="FE35" s="179">
        <v>0</v>
      </c>
      <c r="FF35" s="180">
        <v>3</v>
      </c>
      <c r="FG35" s="181">
        <v>88</v>
      </c>
      <c r="FH35" s="318">
        <v>557</v>
      </c>
      <c r="FI35" s="319">
        <v>85</v>
      </c>
      <c r="FJ35" s="179">
        <v>0</v>
      </c>
      <c r="FK35" s="180">
        <v>3</v>
      </c>
      <c r="FL35" s="181">
        <v>88</v>
      </c>
      <c r="FM35" s="318">
        <v>557</v>
      </c>
      <c r="FN35" s="319">
        <v>85</v>
      </c>
      <c r="FO35" s="179">
        <v>0</v>
      </c>
      <c r="FP35" s="180">
        <v>3</v>
      </c>
      <c r="FQ35" s="181">
        <v>88</v>
      </c>
      <c r="FR35" s="318">
        <v>557</v>
      </c>
      <c r="FS35" s="319">
        <v>80</v>
      </c>
      <c r="FT35" s="179">
        <v>0</v>
      </c>
      <c r="FU35" s="180">
        <v>8</v>
      </c>
      <c r="FV35" s="181">
        <v>88</v>
      </c>
      <c r="FW35" s="318">
        <v>557</v>
      </c>
      <c r="FX35" s="319">
        <v>80</v>
      </c>
      <c r="FY35" s="179">
        <v>0</v>
      </c>
      <c r="FZ35" s="180">
        <v>8</v>
      </c>
      <c r="GA35" s="181">
        <v>88</v>
      </c>
      <c r="GB35" s="318">
        <v>557</v>
      </c>
      <c r="GC35" s="319">
        <v>80</v>
      </c>
      <c r="GD35" s="179">
        <v>0</v>
      </c>
      <c r="GE35" s="180">
        <v>8</v>
      </c>
      <c r="GF35" s="181">
        <v>88</v>
      </c>
      <c r="GG35" s="318">
        <v>557</v>
      </c>
      <c r="GH35" s="319">
        <v>80</v>
      </c>
      <c r="GI35" s="179">
        <v>0</v>
      </c>
      <c r="GJ35" s="180">
        <v>8</v>
      </c>
      <c r="GK35" s="181">
        <v>88</v>
      </c>
      <c r="GL35" s="318">
        <v>557</v>
      </c>
      <c r="GM35" s="319">
        <v>80</v>
      </c>
      <c r="GN35" s="179">
        <v>0</v>
      </c>
      <c r="GO35" s="180">
        <v>8</v>
      </c>
      <c r="GP35" s="181">
        <v>88</v>
      </c>
      <c r="GQ35" s="318">
        <v>555</v>
      </c>
      <c r="GR35" s="319">
        <v>80</v>
      </c>
      <c r="GS35" s="179">
        <v>0</v>
      </c>
      <c r="GT35" s="180">
        <v>10</v>
      </c>
      <c r="GU35" s="181">
        <v>90</v>
      </c>
      <c r="GV35" s="318">
        <v>555</v>
      </c>
      <c r="GW35" s="319">
        <v>80</v>
      </c>
      <c r="GX35" s="179">
        <v>0</v>
      </c>
      <c r="GY35" s="180">
        <v>10</v>
      </c>
      <c r="GZ35" s="181">
        <v>90</v>
      </c>
      <c r="HA35" s="318">
        <v>555</v>
      </c>
      <c r="HB35" s="319">
        <v>80</v>
      </c>
      <c r="HC35" s="179">
        <v>0</v>
      </c>
      <c r="HD35" s="180">
        <v>10</v>
      </c>
      <c r="HE35" s="181">
        <v>90</v>
      </c>
      <c r="HF35" s="318">
        <v>555</v>
      </c>
      <c r="HG35" s="319">
        <v>80</v>
      </c>
      <c r="HH35" s="179">
        <v>0</v>
      </c>
      <c r="HI35" s="180">
        <v>10</v>
      </c>
      <c r="HJ35" s="181">
        <v>90</v>
      </c>
      <c r="HK35" s="318">
        <v>555</v>
      </c>
      <c r="HL35" s="319">
        <v>80</v>
      </c>
      <c r="HM35" s="179">
        <v>0</v>
      </c>
      <c r="HN35" s="180">
        <v>10</v>
      </c>
      <c r="HO35" s="181">
        <v>90</v>
      </c>
      <c r="HP35" s="318">
        <v>555</v>
      </c>
      <c r="HQ35" s="319">
        <v>80</v>
      </c>
      <c r="HR35" s="179">
        <v>0</v>
      </c>
      <c r="HS35" s="180">
        <v>10</v>
      </c>
      <c r="HT35" s="181">
        <v>90</v>
      </c>
      <c r="HU35" s="318">
        <v>555</v>
      </c>
      <c r="HV35" s="319">
        <v>80</v>
      </c>
      <c r="HW35" s="179">
        <v>0</v>
      </c>
      <c r="HX35" s="180">
        <v>10</v>
      </c>
      <c r="HY35" s="181">
        <v>90</v>
      </c>
      <c r="HZ35" s="318">
        <v>555</v>
      </c>
      <c r="IA35" s="319">
        <v>80</v>
      </c>
      <c r="IB35" s="179">
        <v>0</v>
      </c>
      <c r="IC35" s="180">
        <v>10</v>
      </c>
      <c r="ID35" s="181">
        <v>90</v>
      </c>
      <c r="IE35" s="318">
        <v>555</v>
      </c>
      <c r="IF35" s="319">
        <v>80</v>
      </c>
      <c r="IG35" s="179">
        <v>0</v>
      </c>
      <c r="IH35" s="180">
        <v>10</v>
      </c>
      <c r="II35" s="181">
        <v>90</v>
      </c>
      <c r="IJ35" s="318">
        <v>555</v>
      </c>
      <c r="IK35" s="319">
        <v>79</v>
      </c>
      <c r="IL35" s="179">
        <v>1</v>
      </c>
      <c r="IM35" s="180">
        <v>10</v>
      </c>
      <c r="IN35" s="181">
        <v>90</v>
      </c>
      <c r="IO35" s="318">
        <v>555</v>
      </c>
      <c r="IP35" s="319">
        <v>78</v>
      </c>
      <c r="IQ35" s="179">
        <v>2</v>
      </c>
      <c r="IR35" s="180">
        <v>10</v>
      </c>
      <c r="IS35" s="181">
        <v>90</v>
      </c>
      <c r="IT35" s="318">
        <v>555</v>
      </c>
      <c r="IU35" s="319">
        <v>78</v>
      </c>
      <c r="IV35" s="179">
        <v>2</v>
      </c>
      <c r="IW35" s="180">
        <v>10</v>
      </c>
      <c r="IX35" s="181">
        <v>90</v>
      </c>
      <c r="IY35" s="318">
        <v>555</v>
      </c>
      <c r="IZ35" s="319">
        <v>78</v>
      </c>
      <c r="JA35" s="179">
        <v>2</v>
      </c>
      <c r="JB35" s="180">
        <v>10</v>
      </c>
      <c r="JC35" s="181">
        <v>90</v>
      </c>
      <c r="JD35" s="318">
        <v>555</v>
      </c>
      <c r="JE35" s="319">
        <v>78</v>
      </c>
      <c r="JF35" s="179">
        <v>2</v>
      </c>
      <c r="JG35" s="180">
        <v>10</v>
      </c>
      <c r="JH35" s="181">
        <v>90</v>
      </c>
      <c r="JI35" s="318">
        <v>555</v>
      </c>
      <c r="JJ35" s="319">
        <v>78</v>
      </c>
      <c r="JK35" s="179">
        <v>2</v>
      </c>
      <c r="JL35" s="180">
        <v>10</v>
      </c>
      <c r="JM35" s="181">
        <v>90</v>
      </c>
      <c r="JN35" s="318">
        <v>555</v>
      </c>
      <c r="JO35" s="319">
        <v>78</v>
      </c>
      <c r="JP35" s="179">
        <v>2</v>
      </c>
      <c r="JQ35" s="180">
        <v>10</v>
      </c>
      <c r="JR35" s="181">
        <v>90</v>
      </c>
      <c r="JS35" s="318">
        <v>545</v>
      </c>
      <c r="JT35" s="319">
        <v>88</v>
      </c>
      <c r="JU35" s="179">
        <v>2</v>
      </c>
      <c r="JV35" s="180">
        <v>10</v>
      </c>
      <c r="JW35" s="181">
        <v>100</v>
      </c>
      <c r="JX35" s="318">
        <v>545</v>
      </c>
      <c r="JY35" s="319">
        <v>88</v>
      </c>
      <c r="JZ35" s="179">
        <v>2</v>
      </c>
      <c r="KA35" s="180">
        <v>10</v>
      </c>
      <c r="KB35" s="181">
        <v>100</v>
      </c>
      <c r="KC35" s="318">
        <v>537</v>
      </c>
      <c r="KD35" s="319">
        <v>96</v>
      </c>
      <c r="KE35" s="179">
        <v>2</v>
      </c>
      <c r="KF35" s="180">
        <v>10</v>
      </c>
      <c r="KG35" s="181">
        <v>108</v>
      </c>
      <c r="KH35" s="318">
        <v>537</v>
      </c>
      <c r="KI35" s="319">
        <v>96</v>
      </c>
      <c r="KJ35" s="179">
        <v>2</v>
      </c>
      <c r="KK35" s="180">
        <v>10</v>
      </c>
      <c r="KL35" s="181">
        <v>108</v>
      </c>
      <c r="KM35" s="318">
        <v>537</v>
      </c>
      <c r="KN35" s="319">
        <v>96</v>
      </c>
      <c r="KO35" s="179">
        <v>2</v>
      </c>
      <c r="KP35" s="180">
        <v>10</v>
      </c>
      <c r="KQ35" s="181">
        <v>108</v>
      </c>
      <c r="KR35" s="318">
        <v>537</v>
      </c>
      <c r="KS35" s="319">
        <v>91</v>
      </c>
      <c r="KT35" s="179">
        <v>3</v>
      </c>
      <c r="KU35" s="180">
        <v>14</v>
      </c>
      <c r="KV35" s="181">
        <v>108</v>
      </c>
      <c r="KW35" s="318">
        <v>537</v>
      </c>
      <c r="KX35" s="319">
        <v>91</v>
      </c>
      <c r="KY35" s="179">
        <v>3</v>
      </c>
      <c r="KZ35" s="180">
        <v>14</v>
      </c>
      <c r="LA35" s="181">
        <v>108</v>
      </c>
      <c r="LB35" s="318">
        <v>537</v>
      </c>
      <c r="LC35" s="319">
        <v>91</v>
      </c>
      <c r="LD35" s="179">
        <v>3</v>
      </c>
      <c r="LE35" s="180">
        <v>14</v>
      </c>
      <c r="LF35" s="181">
        <v>108</v>
      </c>
      <c r="LG35" s="318">
        <v>537</v>
      </c>
      <c r="LH35" s="319">
        <v>91</v>
      </c>
      <c r="LI35" s="179">
        <v>3</v>
      </c>
      <c r="LJ35" s="180">
        <v>14</v>
      </c>
      <c r="LK35" s="181">
        <v>108</v>
      </c>
      <c r="LL35" s="318">
        <v>537</v>
      </c>
      <c r="LM35" s="319">
        <v>91</v>
      </c>
      <c r="LN35" s="179">
        <v>3</v>
      </c>
      <c r="LO35" s="180">
        <v>14</v>
      </c>
      <c r="LP35" s="181">
        <v>108</v>
      </c>
      <c r="LQ35" s="318">
        <v>537</v>
      </c>
      <c r="LR35" s="319">
        <v>89</v>
      </c>
      <c r="LS35" s="179">
        <v>3</v>
      </c>
      <c r="LT35" s="180">
        <v>16</v>
      </c>
      <c r="LU35" s="181">
        <v>108</v>
      </c>
      <c r="LV35" s="318">
        <v>537</v>
      </c>
      <c r="LW35" s="319">
        <v>89</v>
      </c>
      <c r="LX35" s="179">
        <v>3</v>
      </c>
      <c r="LY35" s="180">
        <v>16</v>
      </c>
      <c r="LZ35" s="181">
        <v>108</v>
      </c>
      <c r="MA35" s="318">
        <v>537</v>
      </c>
      <c r="MB35" s="319">
        <v>89</v>
      </c>
      <c r="MC35" s="179">
        <v>3</v>
      </c>
      <c r="MD35" s="180">
        <v>16</v>
      </c>
      <c r="ME35" s="181">
        <v>108</v>
      </c>
      <c r="MF35" s="318">
        <v>537</v>
      </c>
      <c r="MG35" s="319">
        <v>89</v>
      </c>
      <c r="MH35" s="179">
        <v>3</v>
      </c>
      <c r="MI35" s="180">
        <v>16</v>
      </c>
      <c r="MJ35" s="181">
        <v>108</v>
      </c>
      <c r="MK35" s="318">
        <v>537</v>
      </c>
      <c r="ML35" s="319">
        <v>89</v>
      </c>
      <c r="MM35" s="179">
        <v>3</v>
      </c>
      <c r="MN35" s="180">
        <v>16</v>
      </c>
      <c r="MO35" s="181">
        <v>108</v>
      </c>
      <c r="MP35" s="318">
        <v>536</v>
      </c>
      <c r="MQ35" s="319">
        <v>90</v>
      </c>
      <c r="MR35" s="179">
        <v>3</v>
      </c>
      <c r="MS35" s="180">
        <v>16</v>
      </c>
      <c r="MT35" s="181">
        <v>109</v>
      </c>
      <c r="MU35" s="318">
        <v>536</v>
      </c>
      <c r="MV35" s="319">
        <v>90</v>
      </c>
      <c r="MW35" s="179">
        <v>3</v>
      </c>
      <c r="MX35" s="180">
        <v>16</v>
      </c>
      <c r="MY35" s="181">
        <v>109</v>
      </c>
      <c r="MZ35" s="318">
        <v>536</v>
      </c>
      <c r="NA35" s="319">
        <v>90</v>
      </c>
      <c r="NB35" s="179">
        <v>3</v>
      </c>
      <c r="NC35" s="180">
        <v>16</v>
      </c>
      <c r="ND35" s="181">
        <v>109</v>
      </c>
      <c r="NE35" s="318">
        <v>536</v>
      </c>
      <c r="NF35" s="319">
        <v>90</v>
      </c>
      <c r="NG35" s="179">
        <v>3</v>
      </c>
      <c r="NH35" s="180">
        <v>16</v>
      </c>
      <c r="NI35" s="181">
        <v>109</v>
      </c>
      <c r="NJ35" s="318">
        <v>536</v>
      </c>
      <c r="NK35" s="319">
        <v>90</v>
      </c>
      <c r="NL35" s="179">
        <v>3</v>
      </c>
      <c r="NM35" s="180">
        <v>16</v>
      </c>
      <c r="NN35" s="181">
        <v>109</v>
      </c>
      <c r="NO35" s="318">
        <v>536</v>
      </c>
      <c r="NP35" s="319">
        <v>90</v>
      </c>
      <c r="NQ35" s="179">
        <v>3</v>
      </c>
      <c r="NR35" s="180">
        <v>16</v>
      </c>
      <c r="NS35" s="181">
        <v>109</v>
      </c>
      <c r="NT35" s="318">
        <v>535</v>
      </c>
      <c r="NU35" s="319">
        <v>91</v>
      </c>
      <c r="NV35" s="179">
        <v>3</v>
      </c>
      <c r="NW35" s="180">
        <v>16</v>
      </c>
      <c r="NX35" s="181">
        <v>110</v>
      </c>
      <c r="NY35" s="318">
        <v>535</v>
      </c>
      <c r="NZ35" s="319">
        <v>91</v>
      </c>
      <c r="OA35" s="179">
        <v>3</v>
      </c>
      <c r="OB35" s="180">
        <v>16</v>
      </c>
      <c r="OC35" s="181">
        <v>110</v>
      </c>
      <c r="OD35" s="318">
        <v>535</v>
      </c>
      <c r="OE35" s="319">
        <v>92</v>
      </c>
      <c r="OF35" s="179">
        <v>3</v>
      </c>
      <c r="OG35" s="180">
        <v>15</v>
      </c>
      <c r="OH35" s="181">
        <v>110</v>
      </c>
      <c r="OI35" s="318">
        <v>535</v>
      </c>
      <c r="OJ35" s="319">
        <v>92</v>
      </c>
      <c r="OK35" s="179">
        <v>3</v>
      </c>
      <c r="OL35" s="180">
        <v>15</v>
      </c>
      <c r="OM35" s="181">
        <v>110</v>
      </c>
      <c r="ON35" s="318">
        <v>535</v>
      </c>
      <c r="OO35" s="319">
        <v>92</v>
      </c>
      <c r="OP35" s="179">
        <v>3</v>
      </c>
      <c r="OQ35" s="180">
        <v>15</v>
      </c>
      <c r="OR35" s="181">
        <v>110</v>
      </c>
      <c r="OS35" s="318">
        <v>535</v>
      </c>
      <c r="OT35" s="319">
        <v>92</v>
      </c>
      <c r="OU35" s="179">
        <v>3</v>
      </c>
      <c r="OV35" s="180">
        <v>15</v>
      </c>
      <c r="OW35" s="181">
        <v>110</v>
      </c>
      <c r="OX35" s="318">
        <v>535</v>
      </c>
      <c r="OY35" s="319">
        <v>92</v>
      </c>
      <c r="OZ35" s="179">
        <v>3</v>
      </c>
      <c r="PA35" s="180">
        <v>15</v>
      </c>
      <c r="PB35" s="181">
        <v>110</v>
      </c>
      <c r="PC35" s="318">
        <v>535</v>
      </c>
      <c r="PD35" s="319">
        <v>92</v>
      </c>
      <c r="PE35" s="179">
        <v>3</v>
      </c>
      <c r="PF35" s="180">
        <v>15</v>
      </c>
      <c r="PG35" s="181">
        <v>110</v>
      </c>
      <c r="PH35" s="318">
        <v>535</v>
      </c>
      <c r="PI35" s="319">
        <v>92</v>
      </c>
      <c r="PJ35" s="179">
        <v>3</v>
      </c>
      <c r="PK35" s="180">
        <v>15</v>
      </c>
      <c r="PL35" s="181">
        <v>110</v>
      </c>
      <c r="PM35" s="318">
        <v>535</v>
      </c>
      <c r="PN35" s="319">
        <v>92</v>
      </c>
      <c r="PO35" s="179">
        <v>3</v>
      </c>
      <c r="PP35" s="180">
        <v>15</v>
      </c>
      <c r="PQ35" s="181">
        <v>110</v>
      </c>
      <c r="PR35" s="318">
        <v>517</v>
      </c>
      <c r="PS35" s="319">
        <v>110</v>
      </c>
      <c r="PT35" s="179">
        <v>3</v>
      </c>
      <c r="PU35" s="180">
        <v>15</v>
      </c>
      <c r="PV35" s="181">
        <v>128</v>
      </c>
      <c r="PW35" s="318">
        <v>516</v>
      </c>
      <c r="PX35" s="319">
        <v>112</v>
      </c>
      <c r="PY35" s="179">
        <v>3</v>
      </c>
      <c r="PZ35" s="180">
        <v>14</v>
      </c>
      <c r="QA35" s="181">
        <v>129</v>
      </c>
      <c r="QB35" s="318">
        <v>516</v>
      </c>
      <c r="QC35" s="319">
        <v>112</v>
      </c>
      <c r="QD35" s="179">
        <v>3</v>
      </c>
      <c r="QE35" s="180">
        <v>14</v>
      </c>
      <c r="QF35" s="181">
        <v>129</v>
      </c>
      <c r="QG35" s="318">
        <v>516</v>
      </c>
      <c r="QH35" s="319">
        <v>112</v>
      </c>
      <c r="QI35" s="179">
        <v>3</v>
      </c>
      <c r="QJ35" s="180">
        <v>14</v>
      </c>
      <c r="QK35" s="181">
        <v>129</v>
      </c>
      <c r="QL35" s="318">
        <v>516</v>
      </c>
      <c r="QM35" s="319">
        <v>112</v>
      </c>
      <c r="QN35" s="179">
        <v>3</v>
      </c>
      <c r="QO35" s="180">
        <v>14</v>
      </c>
      <c r="QP35" s="181">
        <v>129</v>
      </c>
    </row>
    <row r="36" spans="1:458">
      <c r="A36" s="338"/>
      <c r="B36" s="184" t="s">
        <v>50</v>
      </c>
      <c r="C36" s="185">
        <f>SUM(C32:C35)</f>
        <v>1668</v>
      </c>
      <c r="D36" s="320">
        <f t="shared" ref="D36:BO36" si="24">SUM(D32:D35)</f>
        <v>1288</v>
      </c>
      <c r="E36" s="185">
        <f t="shared" si="24"/>
        <v>371</v>
      </c>
      <c r="F36" s="185">
        <f t="shared" si="24"/>
        <v>2</v>
      </c>
      <c r="G36" s="185">
        <f t="shared" si="24"/>
        <v>7</v>
      </c>
      <c r="H36" s="185">
        <f t="shared" si="24"/>
        <v>380</v>
      </c>
      <c r="I36" s="320">
        <f t="shared" si="24"/>
        <v>1288</v>
      </c>
      <c r="J36" s="185">
        <f t="shared" si="24"/>
        <v>373</v>
      </c>
      <c r="K36" s="185">
        <f t="shared" si="24"/>
        <v>0</v>
      </c>
      <c r="L36" s="185">
        <f t="shared" si="24"/>
        <v>7</v>
      </c>
      <c r="M36" s="185">
        <f t="shared" si="24"/>
        <v>380</v>
      </c>
      <c r="N36" s="320">
        <f t="shared" si="24"/>
        <v>1288</v>
      </c>
      <c r="O36" s="185">
        <f t="shared" si="24"/>
        <v>373</v>
      </c>
      <c r="P36" s="185">
        <f t="shared" si="24"/>
        <v>0</v>
      </c>
      <c r="Q36" s="185">
        <f t="shared" si="24"/>
        <v>7</v>
      </c>
      <c r="R36" s="185">
        <f t="shared" si="24"/>
        <v>380</v>
      </c>
      <c r="S36" s="320">
        <f t="shared" si="24"/>
        <v>1288</v>
      </c>
      <c r="T36" s="185">
        <f t="shared" si="24"/>
        <v>373</v>
      </c>
      <c r="U36" s="185">
        <f t="shared" si="24"/>
        <v>0</v>
      </c>
      <c r="V36" s="185">
        <f t="shared" si="24"/>
        <v>7</v>
      </c>
      <c r="W36" s="185">
        <f t="shared" si="24"/>
        <v>380</v>
      </c>
      <c r="X36" s="320">
        <f t="shared" si="24"/>
        <v>1288</v>
      </c>
      <c r="Y36" s="185">
        <f t="shared" si="24"/>
        <v>373</v>
      </c>
      <c r="Z36" s="185">
        <f t="shared" si="24"/>
        <v>0</v>
      </c>
      <c r="AA36" s="185">
        <f t="shared" si="24"/>
        <v>7</v>
      </c>
      <c r="AB36" s="185">
        <f t="shared" si="24"/>
        <v>380</v>
      </c>
      <c r="AC36" s="320">
        <f t="shared" si="24"/>
        <v>1288</v>
      </c>
      <c r="AD36" s="185">
        <f t="shared" si="24"/>
        <v>373</v>
      </c>
      <c r="AE36" s="185">
        <f t="shared" si="24"/>
        <v>0</v>
      </c>
      <c r="AF36" s="185">
        <f t="shared" si="24"/>
        <v>7</v>
      </c>
      <c r="AG36" s="185">
        <f t="shared" si="24"/>
        <v>380</v>
      </c>
      <c r="AH36" s="320">
        <f t="shared" si="24"/>
        <v>1288</v>
      </c>
      <c r="AI36" s="185">
        <f t="shared" si="24"/>
        <v>373</v>
      </c>
      <c r="AJ36" s="185">
        <f t="shared" si="24"/>
        <v>0</v>
      </c>
      <c r="AK36" s="185">
        <f t="shared" si="24"/>
        <v>7</v>
      </c>
      <c r="AL36" s="185">
        <f t="shared" si="24"/>
        <v>380</v>
      </c>
      <c r="AM36" s="320">
        <f t="shared" si="24"/>
        <v>1288</v>
      </c>
      <c r="AN36" s="185">
        <f t="shared" si="24"/>
        <v>374</v>
      </c>
      <c r="AO36" s="185">
        <f t="shared" si="24"/>
        <v>0</v>
      </c>
      <c r="AP36" s="185">
        <f t="shared" si="24"/>
        <v>6</v>
      </c>
      <c r="AQ36" s="185">
        <f t="shared" si="24"/>
        <v>380</v>
      </c>
      <c r="AR36" s="320">
        <f t="shared" si="24"/>
        <v>1288</v>
      </c>
      <c r="AS36" s="185">
        <f t="shared" si="24"/>
        <v>374</v>
      </c>
      <c r="AT36" s="185">
        <f t="shared" si="24"/>
        <v>0</v>
      </c>
      <c r="AU36" s="185">
        <f t="shared" si="24"/>
        <v>6</v>
      </c>
      <c r="AV36" s="185">
        <f t="shared" si="24"/>
        <v>380</v>
      </c>
      <c r="AW36" s="320">
        <f t="shared" si="24"/>
        <v>1288</v>
      </c>
      <c r="AX36" s="185">
        <f t="shared" si="24"/>
        <v>374</v>
      </c>
      <c r="AY36" s="185">
        <f t="shared" si="24"/>
        <v>0</v>
      </c>
      <c r="AZ36" s="185">
        <f t="shared" si="24"/>
        <v>6</v>
      </c>
      <c r="BA36" s="185">
        <f t="shared" si="24"/>
        <v>380</v>
      </c>
      <c r="BB36" s="320">
        <f t="shared" si="24"/>
        <v>1288</v>
      </c>
      <c r="BC36" s="185">
        <f t="shared" si="24"/>
        <v>374</v>
      </c>
      <c r="BD36" s="185">
        <f t="shared" si="24"/>
        <v>0</v>
      </c>
      <c r="BE36" s="185">
        <f t="shared" si="24"/>
        <v>6</v>
      </c>
      <c r="BF36" s="185">
        <f t="shared" si="24"/>
        <v>380</v>
      </c>
      <c r="BG36" s="320">
        <f t="shared" si="24"/>
        <v>1288</v>
      </c>
      <c r="BH36" s="185">
        <f t="shared" si="24"/>
        <v>374</v>
      </c>
      <c r="BI36" s="185">
        <f t="shared" si="24"/>
        <v>0</v>
      </c>
      <c r="BJ36" s="185">
        <f t="shared" si="24"/>
        <v>6</v>
      </c>
      <c r="BK36" s="185">
        <f t="shared" si="24"/>
        <v>380</v>
      </c>
      <c r="BL36" s="320">
        <f t="shared" si="24"/>
        <v>1288</v>
      </c>
      <c r="BM36" s="185">
        <f t="shared" si="24"/>
        <v>373</v>
      </c>
      <c r="BN36" s="185">
        <f t="shared" si="24"/>
        <v>0</v>
      </c>
      <c r="BO36" s="185">
        <f t="shared" si="24"/>
        <v>7</v>
      </c>
      <c r="BP36" s="185">
        <f t="shared" ref="BP36:EA36" si="25">SUM(BP32:BP35)</f>
        <v>380</v>
      </c>
      <c r="BQ36" s="320">
        <f t="shared" si="25"/>
        <v>1288</v>
      </c>
      <c r="BR36" s="185">
        <f t="shared" si="25"/>
        <v>373</v>
      </c>
      <c r="BS36" s="185">
        <f t="shared" si="25"/>
        <v>0</v>
      </c>
      <c r="BT36" s="185">
        <f t="shared" si="25"/>
        <v>7</v>
      </c>
      <c r="BU36" s="185">
        <f t="shared" si="25"/>
        <v>380</v>
      </c>
      <c r="BV36" s="320">
        <f t="shared" si="25"/>
        <v>1288</v>
      </c>
      <c r="BW36" s="185">
        <f t="shared" si="25"/>
        <v>373</v>
      </c>
      <c r="BX36" s="185">
        <f t="shared" si="25"/>
        <v>0</v>
      </c>
      <c r="BY36" s="185">
        <f t="shared" si="25"/>
        <v>7</v>
      </c>
      <c r="BZ36" s="185">
        <f t="shared" si="25"/>
        <v>380</v>
      </c>
      <c r="CA36" s="320">
        <f t="shared" si="25"/>
        <v>1288</v>
      </c>
      <c r="CB36" s="185">
        <f t="shared" si="25"/>
        <v>368</v>
      </c>
      <c r="CC36" s="185">
        <f t="shared" si="25"/>
        <v>0</v>
      </c>
      <c r="CD36" s="185">
        <f t="shared" si="25"/>
        <v>12</v>
      </c>
      <c r="CE36" s="185">
        <f t="shared" si="25"/>
        <v>380</v>
      </c>
      <c r="CF36" s="320">
        <f t="shared" si="25"/>
        <v>1288</v>
      </c>
      <c r="CG36" s="185">
        <f t="shared" si="25"/>
        <v>362</v>
      </c>
      <c r="CH36" s="185">
        <f t="shared" si="25"/>
        <v>0</v>
      </c>
      <c r="CI36" s="185">
        <f t="shared" si="25"/>
        <v>18</v>
      </c>
      <c r="CJ36" s="185">
        <f t="shared" si="25"/>
        <v>380</v>
      </c>
      <c r="CK36" s="320">
        <f t="shared" si="25"/>
        <v>1288</v>
      </c>
      <c r="CL36" s="185">
        <f t="shared" si="25"/>
        <v>361</v>
      </c>
      <c r="CM36" s="185">
        <f t="shared" si="25"/>
        <v>0</v>
      </c>
      <c r="CN36" s="185">
        <f t="shared" si="25"/>
        <v>19</v>
      </c>
      <c r="CO36" s="185">
        <f t="shared" si="25"/>
        <v>380</v>
      </c>
      <c r="CP36" s="320">
        <f t="shared" si="25"/>
        <v>1288</v>
      </c>
      <c r="CQ36" s="185">
        <f t="shared" si="25"/>
        <v>361</v>
      </c>
      <c r="CR36" s="185">
        <f t="shared" si="25"/>
        <v>0</v>
      </c>
      <c r="CS36" s="185">
        <f t="shared" si="25"/>
        <v>19</v>
      </c>
      <c r="CT36" s="185">
        <f t="shared" si="25"/>
        <v>380</v>
      </c>
      <c r="CU36" s="320">
        <f t="shared" si="25"/>
        <v>1288</v>
      </c>
      <c r="CV36" s="185">
        <f t="shared" si="25"/>
        <v>361</v>
      </c>
      <c r="CW36" s="185">
        <f t="shared" si="25"/>
        <v>0</v>
      </c>
      <c r="CX36" s="185">
        <f t="shared" si="25"/>
        <v>19</v>
      </c>
      <c r="CY36" s="185">
        <f t="shared" si="25"/>
        <v>380</v>
      </c>
      <c r="CZ36" s="320">
        <f t="shared" si="25"/>
        <v>1288</v>
      </c>
      <c r="DA36" s="185">
        <f t="shared" si="25"/>
        <v>361</v>
      </c>
      <c r="DB36" s="185">
        <f t="shared" si="25"/>
        <v>0</v>
      </c>
      <c r="DC36" s="185">
        <f t="shared" si="25"/>
        <v>19</v>
      </c>
      <c r="DD36" s="185">
        <f t="shared" si="25"/>
        <v>380</v>
      </c>
      <c r="DE36" s="320">
        <f t="shared" si="25"/>
        <v>1286</v>
      </c>
      <c r="DF36" s="185">
        <f t="shared" si="25"/>
        <v>363</v>
      </c>
      <c r="DG36" s="185">
        <f t="shared" si="25"/>
        <v>0</v>
      </c>
      <c r="DH36" s="185">
        <f t="shared" si="25"/>
        <v>19</v>
      </c>
      <c r="DI36" s="185">
        <f t="shared" si="25"/>
        <v>382</v>
      </c>
      <c r="DJ36" s="320">
        <f t="shared" si="25"/>
        <v>1286</v>
      </c>
      <c r="DK36" s="185">
        <f t="shared" si="25"/>
        <v>363</v>
      </c>
      <c r="DL36" s="185">
        <f t="shared" si="25"/>
        <v>0</v>
      </c>
      <c r="DM36" s="185">
        <f t="shared" si="25"/>
        <v>19</v>
      </c>
      <c r="DN36" s="185">
        <f t="shared" si="25"/>
        <v>382</v>
      </c>
      <c r="DO36" s="320">
        <f t="shared" si="25"/>
        <v>1274</v>
      </c>
      <c r="DP36" s="185">
        <f t="shared" si="25"/>
        <v>375</v>
      </c>
      <c r="DQ36" s="185">
        <f t="shared" si="25"/>
        <v>1</v>
      </c>
      <c r="DR36" s="185">
        <f t="shared" si="25"/>
        <v>18</v>
      </c>
      <c r="DS36" s="185">
        <f t="shared" si="25"/>
        <v>394</v>
      </c>
      <c r="DT36" s="320">
        <f t="shared" si="25"/>
        <v>1270</v>
      </c>
      <c r="DU36" s="185">
        <f t="shared" si="25"/>
        <v>379</v>
      </c>
      <c r="DV36" s="185">
        <f t="shared" si="25"/>
        <v>1</v>
      </c>
      <c r="DW36" s="185">
        <f t="shared" si="25"/>
        <v>18</v>
      </c>
      <c r="DX36" s="185">
        <f t="shared" si="25"/>
        <v>398</v>
      </c>
      <c r="DY36" s="320">
        <f t="shared" si="25"/>
        <v>1270</v>
      </c>
      <c r="DZ36" s="185">
        <f t="shared" si="25"/>
        <v>378</v>
      </c>
      <c r="EA36" s="185">
        <f t="shared" si="25"/>
        <v>2</v>
      </c>
      <c r="EB36" s="185">
        <f t="shared" ref="EB36:GM36" si="26">SUM(EB32:EB35)</f>
        <v>18</v>
      </c>
      <c r="EC36" s="185">
        <f t="shared" si="26"/>
        <v>398</v>
      </c>
      <c r="ED36" s="320">
        <f t="shared" si="26"/>
        <v>1270</v>
      </c>
      <c r="EE36" s="185">
        <f t="shared" si="26"/>
        <v>378</v>
      </c>
      <c r="EF36" s="185">
        <f t="shared" si="26"/>
        <v>2</v>
      </c>
      <c r="EG36" s="185">
        <f t="shared" si="26"/>
        <v>18</v>
      </c>
      <c r="EH36" s="185">
        <f t="shared" si="26"/>
        <v>398</v>
      </c>
      <c r="EI36" s="320">
        <f t="shared" si="26"/>
        <v>1270</v>
      </c>
      <c r="EJ36" s="185">
        <f t="shared" si="26"/>
        <v>379</v>
      </c>
      <c r="EK36" s="185">
        <f t="shared" si="26"/>
        <v>2</v>
      </c>
      <c r="EL36" s="185">
        <f t="shared" si="26"/>
        <v>17</v>
      </c>
      <c r="EM36" s="185">
        <f t="shared" si="26"/>
        <v>398</v>
      </c>
      <c r="EN36" s="320">
        <f t="shared" si="26"/>
        <v>1260</v>
      </c>
      <c r="EO36" s="185">
        <f t="shared" si="26"/>
        <v>389</v>
      </c>
      <c r="EP36" s="185">
        <f t="shared" si="26"/>
        <v>1</v>
      </c>
      <c r="EQ36" s="185">
        <f t="shared" si="26"/>
        <v>18</v>
      </c>
      <c r="ER36" s="185">
        <f t="shared" si="26"/>
        <v>408</v>
      </c>
      <c r="ES36" s="320">
        <f t="shared" si="26"/>
        <v>1260</v>
      </c>
      <c r="ET36" s="185">
        <f t="shared" si="26"/>
        <v>388</v>
      </c>
      <c r="EU36" s="185">
        <f t="shared" si="26"/>
        <v>1</v>
      </c>
      <c r="EV36" s="185">
        <f t="shared" si="26"/>
        <v>19</v>
      </c>
      <c r="EW36" s="185">
        <f t="shared" si="26"/>
        <v>408</v>
      </c>
      <c r="EX36" s="320">
        <f t="shared" si="26"/>
        <v>1260</v>
      </c>
      <c r="EY36" s="185">
        <f t="shared" si="26"/>
        <v>388</v>
      </c>
      <c r="EZ36" s="185">
        <f t="shared" si="26"/>
        <v>1</v>
      </c>
      <c r="FA36" s="185">
        <f t="shared" si="26"/>
        <v>19</v>
      </c>
      <c r="FB36" s="185">
        <f t="shared" si="26"/>
        <v>408</v>
      </c>
      <c r="FC36" s="320">
        <f t="shared" si="26"/>
        <v>1260</v>
      </c>
      <c r="FD36" s="185">
        <f t="shared" si="26"/>
        <v>388</v>
      </c>
      <c r="FE36" s="185">
        <f t="shared" si="26"/>
        <v>1</v>
      </c>
      <c r="FF36" s="185">
        <f t="shared" si="26"/>
        <v>19</v>
      </c>
      <c r="FG36" s="185">
        <f t="shared" si="26"/>
        <v>408</v>
      </c>
      <c r="FH36" s="320">
        <f t="shared" si="26"/>
        <v>1260</v>
      </c>
      <c r="FI36" s="185">
        <f t="shared" si="26"/>
        <v>388</v>
      </c>
      <c r="FJ36" s="185">
        <f t="shared" si="26"/>
        <v>1</v>
      </c>
      <c r="FK36" s="185">
        <f t="shared" si="26"/>
        <v>19</v>
      </c>
      <c r="FL36" s="185">
        <f t="shared" si="26"/>
        <v>408</v>
      </c>
      <c r="FM36" s="320">
        <f t="shared" si="26"/>
        <v>1260</v>
      </c>
      <c r="FN36" s="185">
        <f t="shared" si="26"/>
        <v>388</v>
      </c>
      <c r="FO36" s="185">
        <f t="shared" si="26"/>
        <v>1</v>
      </c>
      <c r="FP36" s="185">
        <f t="shared" si="26"/>
        <v>19</v>
      </c>
      <c r="FQ36" s="185">
        <f t="shared" si="26"/>
        <v>408</v>
      </c>
      <c r="FR36" s="320">
        <f t="shared" si="26"/>
        <v>1260</v>
      </c>
      <c r="FS36" s="185">
        <f t="shared" si="26"/>
        <v>382</v>
      </c>
      <c r="FT36" s="185">
        <f t="shared" si="26"/>
        <v>1</v>
      </c>
      <c r="FU36" s="185">
        <f t="shared" si="26"/>
        <v>25</v>
      </c>
      <c r="FV36" s="185">
        <f t="shared" si="26"/>
        <v>408</v>
      </c>
      <c r="FW36" s="320">
        <f t="shared" si="26"/>
        <v>1260</v>
      </c>
      <c r="FX36" s="185">
        <f t="shared" si="26"/>
        <v>382</v>
      </c>
      <c r="FY36" s="185">
        <f t="shared" si="26"/>
        <v>1</v>
      </c>
      <c r="FZ36" s="185">
        <f t="shared" si="26"/>
        <v>25</v>
      </c>
      <c r="GA36" s="185">
        <f t="shared" si="26"/>
        <v>408</v>
      </c>
      <c r="GB36" s="320">
        <f t="shared" si="26"/>
        <v>1260</v>
      </c>
      <c r="GC36" s="185">
        <f t="shared" si="26"/>
        <v>382</v>
      </c>
      <c r="GD36" s="185">
        <f t="shared" si="26"/>
        <v>1</v>
      </c>
      <c r="GE36" s="185">
        <f t="shared" si="26"/>
        <v>25</v>
      </c>
      <c r="GF36" s="185">
        <f t="shared" si="26"/>
        <v>408</v>
      </c>
      <c r="GG36" s="320">
        <f t="shared" si="26"/>
        <v>1260</v>
      </c>
      <c r="GH36" s="185">
        <f t="shared" si="26"/>
        <v>382</v>
      </c>
      <c r="GI36" s="185">
        <f t="shared" si="26"/>
        <v>1</v>
      </c>
      <c r="GJ36" s="185">
        <f t="shared" si="26"/>
        <v>25</v>
      </c>
      <c r="GK36" s="185">
        <f t="shared" si="26"/>
        <v>408</v>
      </c>
      <c r="GL36" s="320">
        <f t="shared" si="26"/>
        <v>1260</v>
      </c>
      <c r="GM36" s="185">
        <f t="shared" si="26"/>
        <v>382</v>
      </c>
      <c r="GN36" s="185">
        <f t="shared" ref="GN36:IY36" si="27">SUM(GN32:GN35)</f>
        <v>1</v>
      </c>
      <c r="GO36" s="185">
        <f t="shared" si="27"/>
        <v>25</v>
      </c>
      <c r="GP36" s="185">
        <f t="shared" si="27"/>
        <v>408</v>
      </c>
      <c r="GQ36" s="320">
        <f t="shared" si="27"/>
        <v>1250</v>
      </c>
      <c r="GR36" s="185">
        <f t="shared" si="27"/>
        <v>390</v>
      </c>
      <c r="GS36" s="185">
        <f t="shared" si="27"/>
        <v>1</v>
      </c>
      <c r="GT36" s="185">
        <f t="shared" si="27"/>
        <v>27</v>
      </c>
      <c r="GU36" s="185">
        <f t="shared" si="27"/>
        <v>418</v>
      </c>
      <c r="GV36" s="320">
        <f t="shared" si="27"/>
        <v>1250</v>
      </c>
      <c r="GW36" s="185">
        <f t="shared" si="27"/>
        <v>390</v>
      </c>
      <c r="GX36" s="185">
        <f t="shared" si="27"/>
        <v>1</v>
      </c>
      <c r="GY36" s="185">
        <f t="shared" si="27"/>
        <v>27</v>
      </c>
      <c r="GZ36" s="185">
        <f t="shared" si="27"/>
        <v>418</v>
      </c>
      <c r="HA36" s="320">
        <f t="shared" si="27"/>
        <v>1250</v>
      </c>
      <c r="HB36" s="185">
        <f t="shared" si="27"/>
        <v>390</v>
      </c>
      <c r="HC36" s="185">
        <f t="shared" si="27"/>
        <v>1</v>
      </c>
      <c r="HD36" s="185">
        <f t="shared" si="27"/>
        <v>27</v>
      </c>
      <c r="HE36" s="185">
        <f t="shared" si="27"/>
        <v>418</v>
      </c>
      <c r="HF36" s="320">
        <f t="shared" si="27"/>
        <v>1249</v>
      </c>
      <c r="HG36" s="185">
        <f t="shared" si="27"/>
        <v>384</v>
      </c>
      <c r="HH36" s="185">
        <f t="shared" si="27"/>
        <v>0</v>
      </c>
      <c r="HI36" s="185">
        <f t="shared" si="27"/>
        <v>35</v>
      </c>
      <c r="HJ36" s="185">
        <f t="shared" si="27"/>
        <v>419</v>
      </c>
      <c r="HK36" s="320">
        <f t="shared" si="27"/>
        <v>1249</v>
      </c>
      <c r="HL36" s="185">
        <f t="shared" si="27"/>
        <v>384</v>
      </c>
      <c r="HM36" s="185">
        <f t="shared" si="27"/>
        <v>0</v>
      </c>
      <c r="HN36" s="185">
        <f t="shared" si="27"/>
        <v>35</v>
      </c>
      <c r="HO36" s="185">
        <f t="shared" si="27"/>
        <v>419</v>
      </c>
      <c r="HP36" s="320">
        <f t="shared" si="27"/>
        <v>1249</v>
      </c>
      <c r="HQ36" s="185">
        <f t="shared" si="27"/>
        <v>384</v>
      </c>
      <c r="HR36" s="185">
        <f t="shared" si="27"/>
        <v>0</v>
      </c>
      <c r="HS36" s="185">
        <f t="shared" si="27"/>
        <v>35</v>
      </c>
      <c r="HT36" s="185">
        <f t="shared" si="27"/>
        <v>419</v>
      </c>
      <c r="HU36" s="320">
        <f t="shared" si="27"/>
        <v>1249</v>
      </c>
      <c r="HV36" s="185">
        <f t="shared" si="27"/>
        <v>384</v>
      </c>
      <c r="HW36" s="185">
        <f t="shared" si="27"/>
        <v>0</v>
      </c>
      <c r="HX36" s="185">
        <f t="shared" si="27"/>
        <v>35</v>
      </c>
      <c r="HY36" s="185">
        <f t="shared" si="27"/>
        <v>419</v>
      </c>
      <c r="HZ36" s="320">
        <f t="shared" si="27"/>
        <v>1249</v>
      </c>
      <c r="IA36" s="185">
        <f t="shared" si="27"/>
        <v>383</v>
      </c>
      <c r="IB36" s="185">
        <f t="shared" si="27"/>
        <v>0</v>
      </c>
      <c r="IC36" s="185">
        <f t="shared" si="27"/>
        <v>36</v>
      </c>
      <c r="ID36" s="185">
        <f t="shared" si="27"/>
        <v>419</v>
      </c>
      <c r="IE36" s="320">
        <f t="shared" si="27"/>
        <v>1246</v>
      </c>
      <c r="IF36" s="185">
        <f t="shared" si="27"/>
        <v>371</v>
      </c>
      <c r="IG36" s="185">
        <f t="shared" si="27"/>
        <v>4</v>
      </c>
      <c r="IH36" s="185">
        <f t="shared" si="27"/>
        <v>47</v>
      </c>
      <c r="II36" s="185">
        <f t="shared" si="27"/>
        <v>422</v>
      </c>
      <c r="IJ36" s="320">
        <f t="shared" si="27"/>
        <v>1246</v>
      </c>
      <c r="IK36" s="185">
        <f t="shared" si="27"/>
        <v>370</v>
      </c>
      <c r="IL36" s="185">
        <f t="shared" si="27"/>
        <v>5</v>
      </c>
      <c r="IM36" s="185">
        <f t="shared" si="27"/>
        <v>47</v>
      </c>
      <c r="IN36" s="185">
        <f t="shared" si="27"/>
        <v>422</v>
      </c>
      <c r="IO36" s="320">
        <f t="shared" si="27"/>
        <v>1239</v>
      </c>
      <c r="IP36" s="185">
        <f t="shared" si="27"/>
        <v>375</v>
      </c>
      <c r="IQ36" s="185">
        <f t="shared" si="27"/>
        <v>6</v>
      </c>
      <c r="IR36" s="185">
        <f t="shared" si="27"/>
        <v>48</v>
      </c>
      <c r="IS36" s="185">
        <f t="shared" si="27"/>
        <v>429</v>
      </c>
      <c r="IT36" s="320">
        <f t="shared" si="27"/>
        <v>1232</v>
      </c>
      <c r="IU36" s="185">
        <f t="shared" si="27"/>
        <v>379</v>
      </c>
      <c r="IV36" s="185">
        <f t="shared" si="27"/>
        <v>6</v>
      </c>
      <c r="IW36" s="185">
        <f t="shared" si="27"/>
        <v>51</v>
      </c>
      <c r="IX36" s="185">
        <f t="shared" si="27"/>
        <v>436</v>
      </c>
      <c r="IY36" s="320">
        <f t="shared" si="27"/>
        <v>1231</v>
      </c>
      <c r="IZ36" s="185">
        <f t="shared" ref="IZ36:LK36" si="28">SUM(IZ32:IZ35)</f>
        <v>380</v>
      </c>
      <c r="JA36" s="185">
        <f t="shared" si="28"/>
        <v>6</v>
      </c>
      <c r="JB36" s="185">
        <f t="shared" si="28"/>
        <v>51</v>
      </c>
      <c r="JC36" s="185">
        <f t="shared" si="28"/>
        <v>437</v>
      </c>
      <c r="JD36" s="320">
        <f t="shared" si="28"/>
        <v>1230</v>
      </c>
      <c r="JE36" s="185">
        <f t="shared" si="28"/>
        <v>381</v>
      </c>
      <c r="JF36" s="185">
        <f t="shared" si="28"/>
        <v>6</v>
      </c>
      <c r="JG36" s="185">
        <f t="shared" si="28"/>
        <v>51</v>
      </c>
      <c r="JH36" s="185">
        <f t="shared" si="28"/>
        <v>438</v>
      </c>
      <c r="JI36" s="320">
        <f t="shared" si="28"/>
        <v>1230</v>
      </c>
      <c r="JJ36" s="185">
        <f t="shared" si="28"/>
        <v>381</v>
      </c>
      <c r="JK36" s="185">
        <f t="shared" si="28"/>
        <v>6</v>
      </c>
      <c r="JL36" s="185">
        <f t="shared" si="28"/>
        <v>51</v>
      </c>
      <c r="JM36" s="185">
        <f t="shared" si="28"/>
        <v>438</v>
      </c>
      <c r="JN36" s="320">
        <f t="shared" si="28"/>
        <v>1229</v>
      </c>
      <c r="JO36" s="185">
        <f t="shared" si="28"/>
        <v>381</v>
      </c>
      <c r="JP36" s="185">
        <f t="shared" si="28"/>
        <v>6</v>
      </c>
      <c r="JQ36" s="185">
        <f t="shared" si="28"/>
        <v>52</v>
      </c>
      <c r="JR36" s="185">
        <f t="shared" si="28"/>
        <v>439</v>
      </c>
      <c r="JS36" s="320">
        <f t="shared" si="28"/>
        <v>1206</v>
      </c>
      <c r="JT36" s="185">
        <f t="shared" si="28"/>
        <v>404</v>
      </c>
      <c r="JU36" s="185">
        <f t="shared" si="28"/>
        <v>6</v>
      </c>
      <c r="JV36" s="185">
        <f t="shared" si="28"/>
        <v>52</v>
      </c>
      <c r="JW36" s="185">
        <f t="shared" si="28"/>
        <v>462</v>
      </c>
      <c r="JX36" s="320">
        <f t="shared" si="28"/>
        <v>1205</v>
      </c>
      <c r="JY36" s="185">
        <f t="shared" si="28"/>
        <v>405</v>
      </c>
      <c r="JZ36" s="185">
        <f t="shared" si="28"/>
        <v>6</v>
      </c>
      <c r="KA36" s="185">
        <f t="shared" si="28"/>
        <v>52</v>
      </c>
      <c r="KB36" s="185">
        <f t="shared" si="28"/>
        <v>463</v>
      </c>
      <c r="KC36" s="320">
        <f t="shared" si="28"/>
        <v>1172</v>
      </c>
      <c r="KD36" s="185">
        <f t="shared" si="28"/>
        <v>434</v>
      </c>
      <c r="KE36" s="185">
        <f t="shared" si="28"/>
        <v>6</v>
      </c>
      <c r="KF36" s="185">
        <f t="shared" si="28"/>
        <v>56</v>
      </c>
      <c r="KG36" s="185">
        <f t="shared" si="28"/>
        <v>496</v>
      </c>
      <c r="KH36" s="320">
        <f t="shared" si="28"/>
        <v>1172</v>
      </c>
      <c r="KI36" s="185">
        <f t="shared" si="28"/>
        <v>434</v>
      </c>
      <c r="KJ36" s="185">
        <f t="shared" si="28"/>
        <v>6</v>
      </c>
      <c r="KK36" s="185">
        <f t="shared" si="28"/>
        <v>56</v>
      </c>
      <c r="KL36" s="185">
        <f t="shared" si="28"/>
        <v>496</v>
      </c>
      <c r="KM36" s="320">
        <f t="shared" si="28"/>
        <v>1171</v>
      </c>
      <c r="KN36" s="185">
        <f t="shared" si="28"/>
        <v>435</v>
      </c>
      <c r="KO36" s="185">
        <f t="shared" si="28"/>
        <v>6</v>
      </c>
      <c r="KP36" s="185">
        <f t="shared" si="28"/>
        <v>56</v>
      </c>
      <c r="KQ36" s="185">
        <f t="shared" si="28"/>
        <v>497</v>
      </c>
      <c r="KR36" s="320">
        <f t="shared" si="28"/>
        <v>1170</v>
      </c>
      <c r="KS36" s="185">
        <f t="shared" si="28"/>
        <v>424</v>
      </c>
      <c r="KT36" s="185">
        <f t="shared" si="28"/>
        <v>8</v>
      </c>
      <c r="KU36" s="185">
        <f t="shared" si="28"/>
        <v>66</v>
      </c>
      <c r="KV36" s="185">
        <f t="shared" si="28"/>
        <v>498</v>
      </c>
      <c r="KW36" s="320">
        <f t="shared" si="28"/>
        <v>1170</v>
      </c>
      <c r="KX36" s="185">
        <f t="shared" si="28"/>
        <v>424</v>
      </c>
      <c r="KY36" s="185">
        <f t="shared" si="28"/>
        <v>7</v>
      </c>
      <c r="KZ36" s="185">
        <f t="shared" si="28"/>
        <v>67</v>
      </c>
      <c r="LA36" s="185">
        <f t="shared" si="28"/>
        <v>498</v>
      </c>
      <c r="LB36" s="320">
        <f t="shared" si="28"/>
        <v>1170</v>
      </c>
      <c r="LC36" s="185">
        <f t="shared" si="28"/>
        <v>423</v>
      </c>
      <c r="LD36" s="185">
        <f t="shared" si="28"/>
        <v>7</v>
      </c>
      <c r="LE36" s="185">
        <f t="shared" si="28"/>
        <v>68</v>
      </c>
      <c r="LF36" s="185">
        <f t="shared" si="28"/>
        <v>498</v>
      </c>
      <c r="LG36" s="320">
        <f t="shared" si="28"/>
        <v>1170</v>
      </c>
      <c r="LH36" s="185">
        <f t="shared" si="28"/>
        <v>424</v>
      </c>
      <c r="LI36" s="185">
        <f t="shared" si="28"/>
        <v>7</v>
      </c>
      <c r="LJ36" s="185">
        <f t="shared" si="28"/>
        <v>67</v>
      </c>
      <c r="LK36" s="185">
        <f t="shared" si="28"/>
        <v>498</v>
      </c>
      <c r="LL36" s="320">
        <f t="shared" ref="LL36:NW36" si="29">SUM(LL32:LL35)</f>
        <v>1170</v>
      </c>
      <c r="LM36" s="185">
        <f t="shared" si="29"/>
        <v>425</v>
      </c>
      <c r="LN36" s="185">
        <f t="shared" si="29"/>
        <v>6</v>
      </c>
      <c r="LO36" s="185">
        <f t="shared" si="29"/>
        <v>67</v>
      </c>
      <c r="LP36" s="185">
        <f t="shared" si="29"/>
        <v>498</v>
      </c>
      <c r="LQ36" s="320">
        <f t="shared" si="29"/>
        <v>1170</v>
      </c>
      <c r="LR36" s="185">
        <f t="shared" si="29"/>
        <v>423</v>
      </c>
      <c r="LS36" s="185">
        <f t="shared" si="29"/>
        <v>6</v>
      </c>
      <c r="LT36" s="185">
        <f t="shared" si="29"/>
        <v>69</v>
      </c>
      <c r="LU36" s="185">
        <f t="shared" si="29"/>
        <v>498</v>
      </c>
      <c r="LV36" s="320">
        <f t="shared" si="29"/>
        <v>1170</v>
      </c>
      <c r="LW36" s="185">
        <f t="shared" si="29"/>
        <v>423</v>
      </c>
      <c r="LX36" s="185">
        <f t="shared" si="29"/>
        <v>6</v>
      </c>
      <c r="LY36" s="185">
        <f t="shared" si="29"/>
        <v>69</v>
      </c>
      <c r="LZ36" s="185">
        <f t="shared" si="29"/>
        <v>498</v>
      </c>
      <c r="MA36" s="320">
        <f t="shared" si="29"/>
        <v>1164</v>
      </c>
      <c r="MB36" s="185">
        <f t="shared" si="29"/>
        <v>429</v>
      </c>
      <c r="MC36" s="185">
        <f t="shared" si="29"/>
        <v>6</v>
      </c>
      <c r="MD36" s="185">
        <f t="shared" si="29"/>
        <v>69</v>
      </c>
      <c r="ME36" s="185">
        <f t="shared" si="29"/>
        <v>504</v>
      </c>
      <c r="MF36" s="320">
        <f t="shared" si="29"/>
        <v>1164</v>
      </c>
      <c r="MG36" s="185">
        <f t="shared" si="29"/>
        <v>429</v>
      </c>
      <c r="MH36" s="185">
        <f t="shared" si="29"/>
        <v>6</v>
      </c>
      <c r="MI36" s="185">
        <f t="shared" si="29"/>
        <v>69</v>
      </c>
      <c r="MJ36" s="185">
        <f t="shared" si="29"/>
        <v>504</v>
      </c>
      <c r="MK36" s="320">
        <f t="shared" si="29"/>
        <v>1164</v>
      </c>
      <c r="ML36" s="185">
        <f t="shared" si="29"/>
        <v>430</v>
      </c>
      <c r="MM36" s="185">
        <f t="shared" si="29"/>
        <v>6</v>
      </c>
      <c r="MN36" s="185">
        <f t="shared" si="29"/>
        <v>68</v>
      </c>
      <c r="MO36" s="185">
        <f t="shared" si="29"/>
        <v>504</v>
      </c>
      <c r="MP36" s="320">
        <f t="shared" si="29"/>
        <v>1163</v>
      </c>
      <c r="MQ36" s="185">
        <f t="shared" si="29"/>
        <v>431</v>
      </c>
      <c r="MR36" s="185">
        <f t="shared" si="29"/>
        <v>6</v>
      </c>
      <c r="MS36" s="185">
        <f t="shared" si="29"/>
        <v>68</v>
      </c>
      <c r="MT36" s="185">
        <f t="shared" si="29"/>
        <v>505</v>
      </c>
      <c r="MU36" s="320">
        <f t="shared" si="29"/>
        <v>1163</v>
      </c>
      <c r="MV36" s="185">
        <f t="shared" si="29"/>
        <v>431</v>
      </c>
      <c r="MW36" s="185">
        <f t="shared" si="29"/>
        <v>5</v>
      </c>
      <c r="MX36" s="185">
        <f t="shared" si="29"/>
        <v>69</v>
      </c>
      <c r="MY36" s="185">
        <f t="shared" si="29"/>
        <v>505</v>
      </c>
      <c r="MZ36" s="320">
        <f t="shared" si="29"/>
        <v>1163</v>
      </c>
      <c r="NA36" s="185">
        <f t="shared" si="29"/>
        <v>431</v>
      </c>
      <c r="NB36" s="185">
        <f t="shared" si="29"/>
        <v>5</v>
      </c>
      <c r="NC36" s="185">
        <f t="shared" si="29"/>
        <v>69</v>
      </c>
      <c r="ND36" s="185">
        <f t="shared" si="29"/>
        <v>505</v>
      </c>
      <c r="NE36" s="320">
        <f t="shared" si="29"/>
        <v>1163</v>
      </c>
      <c r="NF36" s="185">
        <f t="shared" si="29"/>
        <v>433</v>
      </c>
      <c r="NG36" s="185">
        <f t="shared" si="29"/>
        <v>4</v>
      </c>
      <c r="NH36" s="185">
        <f t="shared" si="29"/>
        <v>68</v>
      </c>
      <c r="NI36" s="185">
        <f t="shared" si="29"/>
        <v>505</v>
      </c>
      <c r="NJ36" s="320">
        <f t="shared" si="29"/>
        <v>1163</v>
      </c>
      <c r="NK36" s="185">
        <f t="shared" si="29"/>
        <v>433</v>
      </c>
      <c r="NL36" s="185">
        <f t="shared" si="29"/>
        <v>4</v>
      </c>
      <c r="NM36" s="185">
        <f t="shared" si="29"/>
        <v>68</v>
      </c>
      <c r="NN36" s="185">
        <f t="shared" si="29"/>
        <v>505</v>
      </c>
      <c r="NO36" s="320">
        <f t="shared" si="29"/>
        <v>1163</v>
      </c>
      <c r="NP36" s="185">
        <f t="shared" si="29"/>
        <v>432</v>
      </c>
      <c r="NQ36" s="185">
        <f t="shared" si="29"/>
        <v>5</v>
      </c>
      <c r="NR36" s="185">
        <f t="shared" si="29"/>
        <v>68</v>
      </c>
      <c r="NS36" s="185">
        <f t="shared" si="29"/>
        <v>505</v>
      </c>
      <c r="NT36" s="320">
        <f t="shared" si="29"/>
        <v>1162</v>
      </c>
      <c r="NU36" s="185">
        <f t="shared" si="29"/>
        <v>433</v>
      </c>
      <c r="NV36" s="185">
        <f t="shared" si="29"/>
        <v>5</v>
      </c>
      <c r="NW36" s="185">
        <f t="shared" si="29"/>
        <v>68</v>
      </c>
      <c r="NX36" s="185">
        <f t="shared" ref="NX36:OH36" si="30">SUM(NX32:NX35)</f>
        <v>506</v>
      </c>
      <c r="NY36" s="320">
        <f t="shared" si="30"/>
        <v>1161</v>
      </c>
      <c r="NZ36" s="185">
        <f t="shared" si="30"/>
        <v>433</v>
      </c>
      <c r="OA36" s="185">
        <f t="shared" si="30"/>
        <v>5</v>
      </c>
      <c r="OB36" s="185">
        <f t="shared" si="30"/>
        <v>69</v>
      </c>
      <c r="OC36" s="185">
        <f t="shared" si="30"/>
        <v>507</v>
      </c>
      <c r="OD36" s="320">
        <f t="shared" si="30"/>
        <v>1160</v>
      </c>
      <c r="OE36" s="185">
        <f t="shared" si="30"/>
        <v>435</v>
      </c>
      <c r="OF36" s="185">
        <f t="shared" si="30"/>
        <v>5</v>
      </c>
      <c r="OG36" s="185">
        <f t="shared" si="30"/>
        <v>68</v>
      </c>
      <c r="OH36" s="185">
        <f t="shared" si="30"/>
        <v>508</v>
      </c>
      <c r="OI36" s="320">
        <f t="shared" ref="OI36:QP36" si="31">SUM(OI32:OI35)</f>
        <v>1160</v>
      </c>
      <c r="OJ36" s="185">
        <f t="shared" si="31"/>
        <v>434</v>
      </c>
      <c r="OK36" s="185">
        <f t="shared" si="31"/>
        <v>6</v>
      </c>
      <c r="OL36" s="185">
        <f t="shared" si="31"/>
        <v>68</v>
      </c>
      <c r="OM36" s="185">
        <f t="shared" si="31"/>
        <v>508</v>
      </c>
      <c r="ON36" s="320">
        <f t="shared" si="31"/>
        <v>1160</v>
      </c>
      <c r="OO36" s="185">
        <f t="shared" si="31"/>
        <v>434</v>
      </c>
      <c r="OP36" s="185">
        <f t="shared" si="31"/>
        <v>6</v>
      </c>
      <c r="OQ36" s="185">
        <f t="shared" si="31"/>
        <v>68</v>
      </c>
      <c r="OR36" s="185">
        <f t="shared" si="31"/>
        <v>508</v>
      </c>
      <c r="OS36" s="320">
        <f t="shared" si="31"/>
        <v>1160</v>
      </c>
      <c r="OT36" s="185">
        <f t="shared" si="31"/>
        <v>434</v>
      </c>
      <c r="OU36" s="185">
        <f t="shared" si="31"/>
        <v>6</v>
      </c>
      <c r="OV36" s="185">
        <f t="shared" si="31"/>
        <v>68</v>
      </c>
      <c r="OW36" s="185">
        <f t="shared" si="31"/>
        <v>508</v>
      </c>
      <c r="OX36" s="320">
        <f t="shared" si="31"/>
        <v>1160</v>
      </c>
      <c r="OY36" s="185">
        <f t="shared" si="31"/>
        <v>434</v>
      </c>
      <c r="OZ36" s="185">
        <f t="shared" si="31"/>
        <v>6</v>
      </c>
      <c r="PA36" s="185">
        <f t="shared" si="31"/>
        <v>68</v>
      </c>
      <c r="PB36" s="185">
        <f t="shared" si="31"/>
        <v>508</v>
      </c>
      <c r="PC36" s="320">
        <f t="shared" si="31"/>
        <v>1159</v>
      </c>
      <c r="PD36" s="185">
        <f t="shared" si="31"/>
        <v>435</v>
      </c>
      <c r="PE36" s="185">
        <f t="shared" si="31"/>
        <v>5</v>
      </c>
      <c r="PF36" s="185">
        <f t="shared" si="31"/>
        <v>69</v>
      </c>
      <c r="PG36" s="185">
        <f t="shared" si="31"/>
        <v>509</v>
      </c>
      <c r="PH36" s="320">
        <f t="shared" si="31"/>
        <v>1158</v>
      </c>
      <c r="PI36" s="185">
        <f t="shared" si="31"/>
        <v>435</v>
      </c>
      <c r="PJ36" s="185">
        <f t="shared" si="31"/>
        <v>5</v>
      </c>
      <c r="PK36" s="185">
        <f t="shared" si="31"/>
        <v>70</v>
      </c>
      <c r="PL36" s="185">
        <f t="shared" si="31"/>
        <v>510</v>
      </c>
      <c r="PM36" s="320">
        <f t="shared" si="31"/>
        <v>1158</v>
      </c>
      <c r="PN36" s="185">
        <f t="shared" si="31"/>
        <v>436</v>
      </c>
      <c r="PO36" s="185">
        <f t="shared" si="31"/>
        <v>5</v>
      </c>
      <c r="PP36" s="185">
        <f t="shared" si="31"/>
        <v>69</v>
      </c>
      <c r="PQ36" s="185">
        <f t="shared" si="31"/>
        <v>510</v>
      </c>
      <c r="PR36" s="320">
        <f t="shared" si="31"/>
        <v>1138</v>
      </c>
      <c r="PS36" s="185">
        <f t="shared" si="31"/>
        <v>456</v>
      </c>
      <c r="PT36" s="185">
        <f t="shared" si="31"/>
        <v>5</v>
      </c>
      <c r="PU36" s="185">
        <f t="shared" si="31"/>
        <v>69</v>
      </c>
      <c r="PV36" s="185">
        <f t="shared" si="31"/>
        <v>530</v>
      </c>
      <c r="PW36" s="320">
        <f t="shared" si="31"/>
        <v>1134</v>
      </c>
      <c r="PX36" s="185">
        <f t="shared" si="31"/>
        <v>460</v>
      </c>
      <c r="PY36" s="185">
        <f t="shared" si="31"/>
        <v>5</v>
      </c>
      <c r="PZ36" s="185">
        <f t="shared" si="31"/>
        <v>69</v>
      </c>
      <c r="QA36" s="185">
        <f t="shared" si="31"/>
        <v>534</v>
      </c>
      <c r="QB36" s="320">
        <f t="shared" si="31"/>
        <v>1139</v>
      </c>
      <c r="QC36" s="185">
        <f t="shared" si="31"/>
        <v>455</v>
      </c>
      <c r="QD36" s="185">
        <f t="shared" si="31"/>
        <v>5</v>
      </c>
      <c r="QE36" s="185">
        <f t="shared" si="31"/>
        <v>69</v>
      </c>
      <c r="QF36" s="185">
        <f t="shared" si="31"/>
        <v>529</v>
      </c>
      <c r="QG36" s="320">
        <f t="shared" si="31"/>
        <v>1135</v>
      </c>
      <c r="QH36" s="185">
        <f t="shared" si="31"/>
        <v>458</v>
      </c>
      <c r="QI36" s="185">
        <f t="shared" si="31"/>
        <v>5</v>
      </c>
      <c r="QJ36" s="185">
        <f t="shared" si="31"/>
        <v>70</v>
      </c>
      <c r="QK36" s="185">
        <f t="shared" si="31"/>
        <v>533</v>
      </c>
      <c r="QL36" s="320">
        <f t="shared" si="31"/>
        <v>1134</v>
      </c>
      <c r="QM36" s="185">
        <f t="shared" si="31"/>
        <v>460</v>
      </c>
      <c r="QN36" s="185">
        <f t="shared" si="31"/>
        <v>5</v>
      </c>
      <c r="QO36" s="185">
        <f t="shared" si="31"/>
        <v>69</v>
      </c>
      <c r="QP36" s="185">
        <f t="shared" si="31"/>
        <v>534</v>
      </c>
    </row>
    <row r="37" spans="1:458">
      <c r="A37" s="338"/>
      <c r="B37" s="186" t="s">
        <v>51</v>
      </c>
      <c r="C37" s="343">
        <v>399</v>
      </c>
      <c r="D37" s="321">
        <v>287</v>
      </c>
      <c r="E37" s="322">
        <v>112</v>
      </c>
      <c r="F37" s="187">
        <v>0</v>
      </c>
      <c r="G37" s="188">
        <v>0</v>
      </c>
      <c r="H37" s="189">
        <v>112</v>
      </c>
      <c r="I37" s="321">
        <v>287</v>
      </c>
      <c r="J37" s="322">
        <v>112</v>
      </c>
      <c r="K37" s="187">
        <v>0</v>
      </c>
      <c r="L37" s="188">
        <v>0</v>
      </c>
      <c r="M37" s="189">
        <v>112</v>
      </c>
      <c r="N37" s="321">
        <v>287</v>
      </c>
      <c r="O37" s="322">
        <v>112</v>
      </c>
      <c r="P37" s="187">
        <v>0</v>
      </c>
      <c r="Q37" s="188">
        <v>0</v>
      </c>
      <c r="R37" s="189">
        <v>112</v>
      </c>
      <c r="S37" s="321">
        <v>287</v>
      </c>
      <c r="T37" s="322">
        <v>112</v>
      </c>
      <c r="U37" s="187">
        <v>0</v>
      </c>
      <c r="V37" s="188">
        <v>0</v>
      </c>
      <c r="W37" s="189">
        <v>112</v>
      </c>
      <c r="X37" s="321">
        <v>287</v>
      </c>
      <c r="Y37" s="322">
        <v>112</v>
      </c>
      <c r="Z37" s="187">
        <v>0</v>
      </c>
      <c r="AA37" s="188">
        <v>0</v>
      </c>
      <c r="AB37" s="189">
        <v>112</v>
      </c>
      <c r="AC37" s="321">
        <v>287</v>
      </c>
      <c r="AD37" s="322">
        <v>112</v>
      </c>
      <c r="AE37" s="187">
        <v>0</v>
      </c>
      <c r="AF37" s="188">
        <v>0</v>
      </c>
      <c r="AG37" s="189">
        <v>112</v>
      </c>
      <c r="AH37" s="321">
        <v>287</v>
      </c>
      <c r="AI37" s="322">
        <v>112</v>
      </c>
      <c r="AJ37" s="187">
        <v>0</v>
      </c>
      <c r="AK37" s="188">
        <v>0</v>
      </c>
      <c r="AL37" s="189">
        <v>112</v>
      </c>
      <c r="AM37" s="321">
        <v>287</v>
      </c>
      <c r="AN37" s="322">
        <v>112</v>
      </c>
      <c r="AO37" s="187">
        <v>0</v>
      </c>
      <c r="AP37" s="188">
        <v>0</v>
      </c>
      <c r="AQ37" s="189">
        <v>112</v>
      </c>
      <c r="AR37" s="321">
        <v>287</v>
      </c>
      <c r="AS37" s="322">
        <v>112</v>
      </c>
      <c r="AT37" s="187">
        <v>0</v>
      </c>
      <c r="AU37" s="188">
        <v>0</v>
      </c>
      <c r="AV37" s="189">
        <v>112</v>
      </c>
      <c r="AW37" s="321">
        <v>287</v>
      </c>
      <c r="AX37" s="322">
        <v>112</v>
      </c>
      <c r="AY37" s="187">
        <v>0</v>
      </c>
      <c r="AZ37" s="188">
        <v>0</v>
      </c>
      <c r="BA37" s="189">
        <v>112</v>
      </c>
      <c r="BB37" s="321">
        <v>287</v>
      </c>
      <c r="BC37" s="322">
        <v>112</v>
      </c>
      <c r="BD37" s="187">
        <v>0</v>
      </c>
      <c r="BE37" s="188">
        <v>0</v>
      </c>
      <c r="BF37" s="189">
        <v>112</v>
      </c>
      <c r="BG37" s="321">
        <v>287</v>
      </c>
      <c r="BH37" s="322">
        <v>112</v>
      </c>
      <c r="BI37" s="187">
        <v>0</v>
      </c>
      <c r="BJ37" s="188">
        <v>0</v>
      </c>
      <c r="BK37" s="189">
        <v>112</v>
      </c>
      <c r="BL37" s="321">
        <v>287</v>
      </c>
      <c r="BM37" s="322">
        <v>112</v>
      </c>
      <c r="BN37" s="187">
        <v>0</v>
      </c>
      <c r="BO37" s="188">
        <v>0</v>
      </c>
      <c r="BP37" s="189">
        <v>112</v>
      </c>
      <c r="BQ37" s="321">
        <v>287</v>
      </c>
      <c r="BR37" s="322">
        <v>112</v>
      </c>
      <c r="BS37" s="187">
        <v>0</v>
      </c>
      <c r="BT37" s="188">
        <v>0</v>
      </c>
      <c r="BU37" s="189">
        <v>112</v>
      </c>
      <c r="BV37" s="321">
        <v>287</v>
      </c>
      <c r="BW37" s="322">
        <v>112</v>
      </c>
      <c r="BX37" s="187">
        <v>0</v>
      </c>
      <c r="BY37" s="188">
        <v>0</v>
      </c>
      <c r="BZ37" s="189">
        <v>112</v>
      </c>
      <c r="CA37" s="321">
        <v>287</v>
      </c>
      <c r="CB37" s="322">
        <v>111</v>
      </c>
      <c r="CC37" s="187">
        <v>0</v>
      </c>
      <c r="CD37" s="188">
        <v>1</v>
      </c>
      <c r="CE37" s="189">
        <v>112</v>
      </c>
      <c r="CF37" s="321">
        <v>287</v>
      </c>
      <c r="CG37" s="322">
        <v>111</v>
      </c>
      <c r="CH37" s="187">
        <v>0</v>
      </c>
      <c r="CI37" s="188">
        <v>1</v>
      </c>
      <c r="CJ37" s="189">
        <v>112</v>
      </c>
      <c r="CK37" s="321">
        <v>287</v>
      </c>
      <c r="CL37" s="322">
        <v>111</v>
      </c>
      <c r="CM37" s="187">
        <v>0</v>
      </c>
      <c r="CN37" s="188">
        <v>1</v>
      </c>
      <c r="CO37" s="189">
        <v>112</v>
      </c>
      <c r="CP37" s="321">
        <v>287</v>
      </c>
      <c r="CQ37" s="322">
        <v>111</v>
      </c>
      <c r="CR37" s="187">
        <v>0</v>
      </c>
      <c r="CS37" s="188">
        <v>1</v>
      </c>
      <c r="CT37" s="189">
        <v>112</v>
      </c>
      <c r="CU37" s="321">
        <v>287</v>
      </c>
      <c r="CV37" s="322">
        <v>111</v>
      </c>
      <c r="CW37" s="187">
        <v>0</v>
      </c>
      <c r="CX37" s="188">
        <v>1</v>
      </c>
      <c r="CY37" s="189">
        <v>112</v>
      </c>
      <c r="CZ37" s="321">
        <v>287</v>
      </c>
      <c r="DA37" s="322">
        <v>111</v>
      </c>
      <c r="DB37" s="187">
        <v>0</v>
      </c>
      <c r="DC37" s="188">
        <v>1</v>
      </c>
      <c r="DD37" s="189">
        <v>112</v>
      </c>
      <c r="DE37" s="321">
        <v>287</v>
      </c>
      <c r="DF37" s="322">
        <v>111</v>
      </c>
      <c r="DG37" s="187">
        <v>0</v>
      </c>
      <c r="DH37" s="188">
        <v>1</v>
      </c>
      <c r="DI37" s="189">
        <v>112</v>
      </c>
      <c r="DJ37" s="321">
        <v>287</v>
      </c>
      <c r="DK37" s="322">
        <v>111</v>
      </c>
      <c r="DL37" s="187">
        <v>0</v>
      </c>
      <c r="DM37" s="188">
        <v>1</v>
      </c>
      <c r="DN37" s="189">
        <v>112</v>
      </c>
      <c r="DO37" s="321">
        <v>287</v>
      </c>
      <c r="DP37" s="322">
        <v>111</v>
      </c>
      <c r="DQ37" s="187">
        <v>0</v>
      </c>
      <c r="DR37" s="188">
        <v>1</v>
      </c>
      <c r="DS37" s="189">
        <v>112</v>
      </c>
      <c r="DT37" s="321">
        <v>287</v>
      </c>
      <c r="DU37" s="322">
        <v>111</v>
      </c>
      <c r="DV37" s="187">
        <v>0</v>
      </c>
      <c r="DW37" s="188">
        <v>1</v>
      </c>
      <c r="DX37" s="189">
        <v>112</v>
      </c>
      <c r="DY37" s="321">
        <v>287</v>
      </c>
      <c r="DZ37" s="322">
        <v>111</v>
      </c>
      <c r="EA37" s="187">
        <v>0</v>
      </c>
      <c r="EB37" s="188">
        <v>1</v>
      </c>
      <c r="EC37" s="189">
        <v>112</v>
      </c>
      <c r="ED37" s="321">
        <v>287</v>
      </c>
      <c r="EE37" s="322">
        <v>111</v>
      </c>
      <c r="EF37" s="187">
        <v>0</v>
      </c>
      <c r="EG37" s="188">
        <v>1</v>
      </c>
      <c r="EH37" s="189">
        <v>112</v>
      </c>
      <c r="EI37" s="321">
        <v>287</v>
      </c>
      <c r="EJ37" s="322">
        <v>111</v>
      </c>
      <c r="EK37" s="187">
        <v>0</v>
      </c>
      <c r="EL37" s="188">
        <v>1</v>
      </c>
      <c r="EM37" s="189">
        <v>112</v>
      </c>
      <c r="EN37" s="321">
        <v>287</v>
      </c>
      <c r="EO37" s="322">
        <v>111</v>
      </c>
      <c r="EP37" s="187">
        <v>0</v>
      </c>
      <c r="EQ37" s="188">
        <v>1</v>
      </c>
      <c r="ER37" s="189">
        <v>112</v>
      </c>
      <c r="ES37" s="321">
        <v>287</v>
      </c>
      <c r="ET37" s="322">
        <v>111</v>
      </c>
      <c r="EU37" s="187">
        <v>0</v>
      </c>
      <c r="EV37" s="188">
        <v>1</v>
      </c>
      <c r="EW37" s="189">
        <v>112</v>
      </c>
      <c r="EX37" s="321">
        <v>287</v>
      </c>
      <c r="EY37" s="322">
        <v>111</v>
      </c>
      <c r="EZ37" s="187">
        <v>0</v>
      </c>
      <c r="FA37" s="188">
        <v>1</v>
      </c>
      <c r="FB37" s="189">
        <v>112</v>
      </c>
      <c r="FC37" s="321">
        <v>287</v>
      </c>
      <c r="FD37" s="322">
        <v>111</v>
      </c>
      <c r="FE37" s="187">
        <v>0</v>
      </c>
      <c r="FF37" s="188">
        <v>1</v>
      </c>
      <c r="FG37" s="189">
        <v>112</v>
      </c>
      <c r="FH37" s="321">
        <v>287</v>
      </c>
      <c r="FI37" s="322">
        <v>111</v>
      </c>
      <c r="FJ37" s="187">
        <v>0</v>
      </c>
      <c r="FK37" s="188">
        <v>1</v>
      </c>
      <c r="FL37" s="189">
        <v>112</v>
      </c>
      <c r="FM37" s="321">
        <v>287</v>
      </c>
      <c r="FN37" s="322">
        <v>111</v>
      </c>
      <c r="FO37" s="187">
        <v>0</v>
      </c>
      <c r="FP37" s="188">
        <v>1</v>
      </c>
      <c r="FQ37" s="189">
        <v>112</v>
      </c>
      <c r="FR37" s="321">
        <v>287</v>
      </c>
      <c r="FS37" s="322">
        <v>110</v>
      </c>
      <c r="FT37" s="187">
        <v>0</v>
      </c>
      <c r="FU37" s="188">
        <v>2</v>
      </c>
      <c r="FV37" s="189">
        <v>112</v>
      </c>
      <c r="FW37" s="321">
        <v>287</v>
      </c>
      <c r="FX37" s="322">
        <v>110</v>
      </c>
      <c r="FY37" s="187">
        <v>0</v>
      </c>
      <c r="FZ37" s="188">
        <v>2</v>
      </c>
      <c r="GA37" s="189">
        <v>112</v>
      </c>
      <c r="GB37" s="321">
        <v>286</v>
      </c>
      <c r="GC37" s="322">
        <v>110</v>
      </c>
      <c r="GD37" s="187">
        <v>0</v>
      </c>
      <c r="GE37" s="188">
        <v>3</v>
      </c>
      <c r="GF37" s="189">
        <v>113</v>
      </c>
      <c r="GG37" s="321">
        <v>286</v>
      </c>
      <c r="GH37" s="322">
        <v>110</v>
      </c>
      <c r="GI37" s="187">
        <v>1</v>
      </c>
      <c r="GJ37" s="188">
        <v>2</v>
      </c>
      <c r="GK37" s="189">
        <v>113</v>
      </c>
      <c r="GL37" s="321">
        <v>286</v>
      </c>
      <c r="GM37" s="322">
        <v>109</v>
      </c>
      <c r="GN37" s="187">
        <v>1</v>
      </c>
      <c r="GO37" s="188">
        <v>3</v>
      </c>
      <c r="GP37" s="189">
        <v>113</v>
      </c>
      <c r="GQ37" s="321">
        <v>283</v>
      </c>
      <c r="GR37" s="322">
        <v>111</v>
      </c>
      <c r="GS37" s="187">
        <v>1</v>
      </c>
      <c r="GT37" s="188">
        <v>4</v>
      </c>
      <c r="GU37" s="189">
        <v>116</v>
      </c>
      <c r="GV37" s="321">
        <v>283</v>
      </c>
      <c r="GW37" s="322">
        <v>111</v>
      </c>
      <c r="GX37" s="187">
        <v>1</v>
      </c>
      <c r="GY37" s="188">
        <v>4</v>
      </c>
      <c r="GZ37" s="189">
        <v>116</v>
      </c>
      <c r="HA37" s="321">
        <v>283</v>
      </c>
      <c r="HB37" s="322">
        <v>111</v>
      </c>
      <c r="HC37" s="187">
        <v>1</v>
      </c>
      <c r="HD37" s="188">
        <v>4</v>
      </c>
      <c r="HE37" s="189">
        <v>116</v>
      </c>
      <c r="HF37" s="321">
        <v>283</v>
      </c>
      <c r="HG37" s="322">
        <v>110</v>
      </c>
      <c r="HH37" s="187">
        <v>1</v>
      </c>
      <c r="HI37" s="188">
        <v>5</v>
      </c>
      <c r="HJ37" s="189">
        <v>116</v>
      </c>
      <c r="HK37" s="321">
        <v>282</v>
      </c>
      <c r="HL37" s="322">
        <v>111</v>
      </c>
      <c r="HM37" s="187">
        <v>1</v>
      </c>
      <c r="HN37" s="188">
        <v>5</v>
      </c>
      <c r="HO37" s="189">
        <v>117</v>
      </c>
      <c r="HP37" s="321">
        <v>282</v>
      </c>
      <c r="HQ37" s="322">
        <v>111</v>
      </c>
      <c r="HR37" s="187">
        <v>1</v>
      </c>
      <c r="HS37" s="188">
        <v>5</v>
      </c>
      <c r="HT37" s="189">
        <v>117</v>
      </c>
      <c r="HU37" s="321">
        <v>281</v>
      </c>
      <c r="HV37" s="322">
        <v>112</v>
      </c>
      <c r="HW37" s="187">
        <v>1</v>
      </c>
      <c r="HX37" s="188">
        <v>5</v>
      </c>
      <c r="HY37" s="189">
        <v>118</v>
      </c>
      <c r="HZ37" s="321">
        <v>281</v>
      </c>
      <c r="IA37" s="322">
        <v>112</v>
      </c>
      <c r="IB37" s="187">
        <v>1</v>
      </c>
      <c r="IC37" s="188">
        <v>5</v>
      </c>
      <c r="ID37" s="189">
        <v>118</v>
      </c>
      <c r="IE37" s="321">
        <v>281</v>
      </c>
      <c r="IF37" s="322">
        <v>110</v>
      </c>
      <c r="IG37" s="187">
        <v>1</v>
      </c>
      <c r="IH37" s="188">
        <v>7</v>
      </c>
      <c r="II37" s="189">
        <v>118</v>
      </c>
      <c r="IJ37" s="321">
        <v>281</v>
      </c>
      <c r="IK37" s="322">
        <v>111</v>
      </c>
      <c r="IL37" s="187">
        <v>1</v>
      </c>
      <c r="IM37" s="188">
        <v>6</v>
      </c>
      <c r="IN37" s="189">
        <v>118</v>
      </c>
      <c r="IO37" s="321">
        <v>281</v>
      </c>
      <c r="IP37" s="322">
        <v>110</v>
      </c>
      <c r="IQ37" s="187">
        <v>1</v>
      </c>
      <c r="IR37" s="188">
        <v>7</v>
      </c>
      <c r="IS37" s="189">
        <v>118</v>
      </c>
      <c r="IT37" s="321">
        <v>280</v>
      </c>
      <c r="IU37" s="322">
        <v>111</v>
      </c>
      <c r="IV37" s="187">
        <v>1</v>
      </c>
      <c r="IW37" s="188">
        <v>7</v>
      </c>
      <c r="IX37" s="189">
        <v>119</v>
      </c>
      <c r="IY37" s="321">
        <v>280</v>
      </c>
      <c r="IZ37" s="322">
        <v>112</v>
      </c>
      <c r="JA37" s="187">
        <v>1</v>
      </c>
      <c r="JB37" s="188">
        <v>6</v>
      </c>
      <c r="JC37" s="189">
        <v>119</v>
      </c>
      <c r="JD37" s="321">
        <v>279</v>
      </c>
      <c r="JE37" s="322">
        <v>113</v>
      </c>
      <c r="JF37" s="187">
        <v>1</v>
      </c>
      <c r="JG37" s="188">
        <v>6</v>
      </c>
      <c r="JH37" s="189">
        <v>120</v>
      </c>
      <c r="JI37" s="321">
        <v>277</v>
      </c>
      <c r="JJ37" s="322">
        <v>115</v>
      </c>
      <c r="JK37" s="187">
        <v>1</v>
      </c>
      <c r="JL37" s="188">
        <v>6</v>
      </c>
      <c r="JM37" s="189">
        <v>122</v>
      </c>
      <c r="JN37" s="321">
        <v>277</v>
      </c>
      <c r="JO37" s="322">
        <v>115</v>
      </c>
      <c r="JP37" s="187">
        <v>1</v>
      </c>
      <c r="JQ37" s="188">
        <v>6</v>
      </c>
      <c r="JR37" s="189">
        <v>122</v>
      </c>
      <c r="JS37" s="321">
        <v>270</v>
      </c>
      <c r="JT37" s="322">
        <v>122</v>
      </c>
      <c r="JU37" s="187">
        <v>0</v>
      </c>
      <c r="JV37" s="188">
        <v>7</v>
      </c>
      <c r="JW37" s="189">
        <v>129</v>
      </c>
      <c r="JX37" s="321">
        <v>270</v>
      </c>
      <c r="JY37" s="322">
        <v>122</v>
      </c>
      <c r="JZ37" s="187">
        <v>0</v>
      </c>
      <c r="KA37" s="188">
        <v>7</v>
      </c>
      <c r="KB37" s="189">
        <v>129</v>
      </c>
      <c r="KC37" s="321">
        <v>264</v>
      </c>
      <c r="KD37" s="322">
        <v>128</v>
      </c>
      <c r="KE37" s="187">
        <v>0</v>
      </c>
      <c r="KF37" s="188">
        <v>7</v>
      </c>
      <c r="KG37" s="189">
        <v>135</v>
      </c>
      <c r="KH37" s="321">
        <v>262</v>
      </c>
      <c r="KI37" s="322">
        <v>129</v>
      </c>
      <c r="KJ37" s="187">
        <v>0</v>
      </c>
      <c r="KK37" s="188">
        <v>8</v>
      </c>
      <c r="KL37" s="189">
        <v>137</v>
      </c>
      <c r="KM37" s="321">
        <v>262</v>
      </c>
      <c r="KN37" s="322">
        <v>129</v>
      </c>
      <c r="KO37" s="187">
        <v>0</v>
      </c>
      <c r="KP37" s="188">
        <v>8</v>
      </c>
      <c r="KQ37" s="189">
        <v>137</v>
      </c>
      <c r="KR37" s="321">
        <v>262</v>
      </c>
      <c r="KS37" s="322">
        <v>129</v>
      </c>
      <c r="KT37" s="187">
        <v>0</v>
      </c>
      <c r="KU37" s="188">
        <v>8</v>
      </c>
      <c r="KV37" s="189">
        <v>137</v>
      </c>
      <c r="KW37" s="321">
        <v>262</v>
      </c>
      <c r="KX37" s="322">
        <v>129</v>
      </c>
      <c r="KY37" s="187">
        <v>0</v>
      </c>
      <c r="KZ37" s="188">
        <v>8</v>
      </c>
      <c r="LA37" s="189">
        <v>137</v>
      </c>
      <c r="LB37" s="321">
        <v>262</v>
      </c>
      <c r="LC37" s="322">
        <v>129</v>
      </c>
      <c r="LD37" s="187">
        <v>0</v>
      </c>
      <c r="LE37" s="188">
        <v>8</v>
      </c>
      <c r="LF37" s="189">
        <v>137</v>
      </c>
      <c r="LG37" s="321">
        <v>262</v>
      </c>
      <c r="LH37" s="322">
        <v>129</v>
      </c>
      <c r="LI37" s="187">
        <v>0</v>
      </c>
      <c r="LJ37" s="188">
        <v>8</v>
      </c>
      <c r="LK37" s="189">
        <v>137</v>
      </c>
      <c r="LL37" s="321">
        <v>262</v>
      </c>
      <c r="LM37" s="322">
        <v>129</v>
      </c>
      <c r="LN37" s="187">
        <v>0</v>
      </c>
      <c r="LO37" s="188">
        <v>8</v>
      </c>
      <c r="LP37" s="189">
        <v>137</v>
      </c>
      <c r="LQ37" s="321">
        <v>262</v>
      </c>
      <c r="LR37" s="322">
        <v>128</v>
      </c>
      <c r="LS37" s="187">
        <v>0</v>
      </c>
      <c r="LT37" s="188">
        <v>9</v>
      </c>
      <c r="LU37" s="189">
        <v>137</v>
      </c>
      <c r="LV37" s="321">
        <v>262</v>
      </c>
      <c r="LW37" s="322">
        <v>128</v>
      </c>
      <c r="LX37" s="187">
        <v>0</v>
      </c>
      <c r="LY37" s="188">
        <v>9</v>
      </c>
      <c r="LZ37" s="189">
        <v>137</v>
      </c>
      <c r="MA37" s="321">
        <v>258</v>
      </c>
      <c r="MB37" s="322">
        <v>132</v>
      </c>
      <c r="MC37" s="187">
        <v>0</v>
      </c>
      <c r="MD37" s="188">
        <v>9</v>
      </c>
      <c r="ME37" s="189">
        <v>141</v>
      </c>
      <c r="MF37" s="321">
        <v>258</v>
      </c>
      <c r="MG37" s="322">
        <v>132</v>
      </c>
      <c r="MH37" s="187">
        <v>0</v>
      </c>
      <c r="MI37" s="188">
        <v>9</v>
      </c>
      <c r="MJ37" s="189">
        <v>141</v>
      </c>
      <c r="MK37" s="321">
        <v>257</v>
      </c>
      <c r="ML37" s="322">
        <v>132</v>
      </c>
      <c r="MM37" s="187">
        <v>0</v>
      </c>
      <c r="MN37" s="188">
        <v>10</v>
      </c>
      <c r="MO37" s="189">
        <v>142</v>
      </c>
      <c r="MP37" s="321">
        <v>257</v>
      </c>
      <c r="MQ37" s="322">
        <v>132</v>
      </c>
      <c r="MR37" s="187">
        <v>0</v>
      </c>
      <c r="MS37" s="188">
        <v>10</v>
      </c>
      <c r="MT37" s="189">
        <v>142</v>
      </c>
      <c r="MU37" s="321">
        <v>257</v>
      </c>
      <c r="MV37" s="322">
        <v>132</v>
      </c>
      <c r="MW37" s="187">
        <v>0</v>
      </c>
      <c r="MX37" s="188">
        <v>10</v>
      </c>
      <c r="MY37" s="189">
        <v>142</v>
      </c>
      <c r="MZ37" s="321">
        <v>257</v>
      </c>
      <c r="NA37" s="322">
        <v>133</v>
      </c>
      <c r="NB37" s="187">
        <v>0</v>
      </c>
      <c r="NC37" s="188">
        <v>9</v>
      </c>
      <c r="ND37" s="189">
        <v>142</v>
      </c>
      <c r="NE37" s="321">
        <v>257</v>
      </c>
      <c r="NF37" s="322">
        <v>133</v>
      </c>
      <c r="NG37" s="187">
        <v>0</v>
      </c>
      <c r="NH37" s="188">
        <v>9</v>
      </c>
      <c r="NI37" s="189">
        <v>142</v>
      </c>
      <c r="NJ37" s="321">
        <v>257</v>
      </c>
      <c r="NK37" s="322">
        <v>133</v>
      </c>
      <c r="NL37" s="187">
        <v>0</v>
      </c>
      <c r="NM37" s="188">
        <v>9</v>
      </c>
      <c r="NN37" s="189">
        <v>142</v>
      </c>
      <c r="NO37" s="321">
        <v>257</v>
      </c>
      <c r="NP37" s="322">
        <v>132</v>
      </c>
      <c r="NQ37" s="187">
        <v>0</v>
      </c>
      <c r="NR37" s="188">
        <v>10</v>
      </c>
      <c r="NS37" s="189">
        <v>142</v>
      </c>
      <c r="NT37" s="321">
        <v>257</v>
      </c>
      <c r="NU37" s="322">
        <v>131</v>
      </c>
      <c r="NV37" s="187">
        <v>0</v>
      </c>
      <c r="NW37" s="188">
        <v>11</v>
      </c>
      <c r="NX37" s="189">
        <v>142</v>
      </c>
      <c r="NY37" s="321">
        <v>257</v>
      </c>
      <c r="NZ37" s="322">
        <v>131</v>
      </c>
      <c r="OA37" s="187">
        <v>0</v>
      </c>
      <c r="OB37" s="188">
        <v>11</v>
      </c>
      <c r="OC37" s="189">
        <v>142</v>
      </c>
      <c r="OD37" s="321">
        <v>257</v>
      </c>
      <c r="OE37" s="322">
        <v>130</v>
      </c>
      <c r="OF37" s="187">
        <v>1</v>
      </c>
      <c r="OG37" s="188">
        <v>11</v>
      </c>
      <c r="OH37" s="189">
        <v>142</v>
      </c>
      <c r="OI37" s="321">
        <v>257</v>
      </c>
      <c r="OJ37" s="322">
        <v>130</v>
      </c>
      <c r="OK37" s="187">
        <v>1</v>
      </c>
      <c r="OL37" s="188">
        <v>11</v>
      </c>
      <c r="OM37" s="189">
        <v>142</v>
      </c>
      <c r="ON37" s="321">
        <v>257</v>
      </c>
      <c r="OO37" s="322">
        <v>130</v>
      </c>
      <c r="OP37" s="187">
        <v>1</v>
      </c>
      <c r="OQ37" s="188">
        <v>11</v>
      </c>
      <c r="OR37" s="189">
        <v>142</v>
      </c>
      <c r="OS37" s="321">
        <v>257</v>
      </c>
      <c r="OT37" s="322">
        <v>130</v>
      </c>
      <c r="OU37" s="187">
        <v>1</v>
      </c>
      <c r="OV37" s="188">
        <v>11</v>
      </c>
      <c r="OW37" s="189">
        <v>142</v>
      </c>
      <c r="OX37" s="321">
        <v>257</v>
      </c>
      <c r="OY37" s="322">
        <v>130</v>
      </c>
      <c r="OZ37" s="187">
        <v>1</v>
      </c>
      <c r="PA37" s="188">
        <v>11</v>
      </c>
      <c r="PB37" s="189">
        <v>142</v>
      </c>
      <c r="PC37" s="321">
        <v>257</v>
      </c>
      <c r="PD37" s="322">
        <v>130</v>
      </c>
      <c r="PE37" s="187">
        <v>1</v>
      </c>
      <c r="PF37" s="188">
        <v>11</v>
      </c>
      <c r="PG37" s="189">
        <v>142</v>
      </c>
      <c r="PH37" s="321">
        <v>256</v>
      </c>
      <c r="PI37" s="322">
        <v>131</v>
      </c>
      <c r="PJ37" s="187">
        <v>1</v>
      </c>
      <c r="PK37" s="188">
        <v>11</v>
      </c>
      <c r="PL37" s="189">
        <v>143</v>
      </c>
      <c r="PM37" s="321">
        <v>256</v>
      </c>
      <c r="PN37" s="322">
        <v>132</v>
      </c>
      <c r="PO37" s="187">
        <v>1</v>
      </c>
      <c r="PP37" s="188">
        <v>10</v>
      </c>
      <c r="PQ37" s="189">
        <v>143</v>
      </c>
      <c r="PR37" s="321">
        <v>253</v>
      </c>
      <c r="PS37" s="322">
        <v>136</v>
      </c>
      <c r="PT37" s="187">
        <v>1</v>
      </c>
      <c r="PU37" s="188">
        <v>9</v>
      </c>
      <c r="PV37" s="189">
        <v>146</v>
      </c>
      <c r="PW37" s="321">
        <v>253</v>
      </c>
      <c r="PX37" s="322">
        <v>136</v>
      </c>
      <c r="PY37" s="187">
        <v>1</v>
      </c>
      <c r="PZ37" s="188">
        <v>9</v>
      </c>
      <c r="QA37" s="189">
        <v>146</v>
      </c>
      <c r="QB37" s="321">
        <v>256</v>
      </c>
      <c r="QC37" s="322">
        <v>133</v>
      </c>
      <c r="QD37" s="187">
        <v>1</v>
      </c>
      <c r="QE37" s="188">
        <v>9</v>
      </c>
      <c r="QF37" s="189">
        <v>143</v>
      </c>
      <c r="QG37" s="321">
        <v>256</v>
      </c>
      <c r="QH37" s="322">
        <v>134</v>
      </c>
      <c r="QI37" s="187">
        <v>1</v>
      </c>
      <c r="QJ37" s="188">
        <v>8</v>
      </c>
      <c r="QK37" s="189">
        <v>143</v>
      </c>
      <c r="QL37" s="321">
        <v>256</v>
      </c>
      <c r="QM37" s="322">
        <v>133</v>
      </c>
      <c r="QN37" s="187">
        <v>1</v>
      </c>
      <c r="QO37" s="188">
        <v>9</v>
      </c>
      <c r="QP37" s="189">
        <v>143</v>
      </c>
    </row>
    <row r="38" spans="1:458" ht="15" customHeight="1">
      <c r="A38" s="338"/>
      <c r="B38" s="178" t="s">
        <v>52</v>
      </c>
      <c r="C38" s="343">
        <v>497</v>
      </c>
      <c r="D38" s="321">
        <v>339</v>
      </c>
      <c r="E38" s="322">
        <v>157</v>
      </c>
      <c r="F38" s="187">
        <v>0</v>
      </c>
      <c r="G38" s="188">
        <v>0</v>
      </c>
      <c r="H38" s="189">
        <v>157</v>
      </c>
      <c r="I38" s="321">
        <v>340</v>
      </c>
      <c r="J38" s="322">
        <v>156</v>
      </c>
      <c r="K38" s="187">
        <v>0</v>
      </c>
      <c r="L38" s="188">
        <v>0</v>
      </c>
      <c r="M38" s="189">
        <v>156</v>
      </c>
      <c r="N38" s="321">
        <v>340</v>
      </c>
      <c r="O38" s="322">
        <v>156</v>
      </c>
      <c r="P38" s="187">
        <v>0</v>
      </c>
      <c r="Q38" s="188">
        <v>0</v>
      </c>
      <c r="R38" s="189">
        <v>156</v>
      </c>
      <c r="S38" s="321">
        <v>340</v>
      </c>
      <c r="T38" s="322">
        <v>156</v>
      </c>
      <c r="U38" s="187">
        <v>0</v>
      </c>
      <c r="V38" s="188">
        <v>0</v>
      </c>
      <c r="W38" s="189">
        <v>156</v>
      </c>
      <c r="X38" s="321">
        <v>341</v>
      </c>
      <c r="Y38" s="322">
        <v>155</v>
      </c>
      <c r="Z38" s="187">
        <v>0</v>
      </c>
      <c r="AA38" s="188">
        <v>0</v>
      </c>
      <c r="AB38" s="189">
        <v>155</v>
      </c>
      <c r="AC38" s="321">
        <v>342</v>
      </c>
      <c r="AD38" s="322">
        <v>154</v>
      </c>
      <c r="AE38" s="187">
        <v>0</v>
      </c>
      <c r="AF38" s="188">
        <v>0</v>
      </c>
      <c r="AG38" s="189">
        <v>154</v>
      </c>
      <c r="AH38" s="321">
        <v>342</v>
      </c>
      <c r="AI38" s="322">
        <v>154</v>
      </c>
      <c r="AJ38" s="187">
        <v>0</v>
      </c>
      <c r="AK38" s="188">
        <v>0</v>
      </c>
      <c r="AL38" s="189">
        <v>154</v>
      </c>
      <c r="AM38" s="321">
        <v>342</v>
      </c>
      <c r="AN38" s="322">
        <v>154</v>
      </c>
      <c r="AO38" s="187">
        <v>0</v>
      </c>
      <c r="AP38" s="188">
        <v>1</v>
      </c>
      <c r="AQ38" s="189">
        <v>155</v>
      </c>
      <c r="AR38" s="321">
        <v>343</v>
      </c>
      <c r="AS38" s="322">
        <v>153</v>
      </c>
      <c r="AT38" s="187">
        <v>0</v>
      </c>
      <c r="AU38" s="188">
        <v>1</v>
      </c>
      <c r="AV38" s="189">
        <v>154</v>
      </c>
      <c r="AW38" s="321">
        <v>345</v>
      </c>
      <c r="AX38" s="322">
        <v>151</v>
      </c>
      <c r="AY38" s="187">
        <v>0</v>
      </c>
      <c r="AZ38" s="188">
        <v>1</v>
      </c>
      <c r="BA38" s="189">
        <v>152</v>
      </c>
      <c r="BB38" s="321">
        <v>345</v>
      </c>
      <c r="BC38" s="322">
        <v>151</v>
      </c>
      <c r="BD38" s="187">
        <v>0</v>
      </c>
      <c r="BE38" s="188">
        <v>1</v>
      </c>
      <c r="BF38" s="189">
        <v>152</v>
      </c>
      <c r="BG38" s="321">
        <v>349</v>
      </c>
      <c r="BH38" s="322">
        <v>147</v>
      </c>
      <c r="BI38" s="187">
        <v>0</v>
      </c>
      <c r="BJ38" s="188">
        <v>1</v>
      </c>
      <c r="BK38" s="189">
        <v>148</v>
      </c>
      <c r="BL38" s="321">
        <v>351</v>
      </c>
      <c r="BM38" s="322">
        <v>145</v>
      </c>
      <c r="BN38" s="187">
        <v>0</v>
      </c>
      <c r="BO38" s="188">
        <v>1</v>
      </c>
      <c r="BP38" s="189">
        <v>146</v>
      </c>
      <c r="BQ38" s="321">
        <v>356</v>
      </c>
      <c r="BR38" s="322">
        <v>140</v>
      </c>
      <c r="BS38" s="187">
        <v>0</v>
      </c>
      <c r="BT38" s="188">
        <v>1</v>
      </c>
      <c r="BU38" s="189">
        <v>141</v>
      </c>
      <c r="BV38" s="321">
        <v>358</v>
      </c>
      <c r="BW38" s="322">
        <v>138</v>
      </c>
      <c r="BX38" s="187">
        <v>0</v>
      </c>
      <c r="BY38" s="188">
        <v>1</v>
      </c>
      <c r="BZ38" s="189">
        <v>139</v>
      </c>
      <c r="CA38" s="321">
        <v>359</v>
      </c>
      <c r="CB38" s="322">
        <v>137</v>
      </c>
      <c r="CC38" s="187">
        <v>0</v>
      </c>
      <c r="CD38" s="188">
        <v>1</v>
      </c>
      <c r="CE38" s="189">
        <v>138</v>
      </c>
      <c r="CF38" s="321">
        <v>360</v>
      </c>
      <c r="CG38" s="322">
        <v>135</v>
      </c>
      <c r="CH38" s="187">
        <v>0</v>
      </c>
      <c r="CI38" s="188">
        <v>2</v>
      </c>
      <c r="CJ38" s="189">
        <v>137</v>
      </c>
      <c r="CK38" s="321">
        <v>360</v>
      </c>
      <c r="CL38" s="322">
        <v>135</v>
      </c>
      <c r="CM38" s="187">
        <v>0</v>
      </c>
      <c r="CN38" s="188">
        <v>2</v>
      </c>
      <c r="CO38" s="189">
        <v>137</v>
      </c>
      <c r="CP38" s="321">
        <v>361</v>
      </c>
      <c r="CQ38" s="322">
        <v>135</v>
      </c>
      <c r="CR38" s="187">
        <v>0</v>
      </c>
      <c r="CS38" s="188">
        <v>1</v>
      </c>
      <c r="CT38" s="189">
        <v>136</v>
      </c>
      <c r="CU38" s="321">
        <v>361</v>
      </c>
      <c r="CV38" s="322">
        <v>135</v>
      </c>
      <c r="CW38" s="187">
        <v>0</v>
      </c>
      <c r="CX38" s="188">
        <v>1</v>
      </c>
      <c r="CY38" s="189">
        <v>136</v>
      </c>
      <c r="CZ38" s="321">
        <v>361</v>
      </c>
      <c r="DA38" s="322">
        <v>135</v>
      </c>
      <c r="DB38" s="187">
        <v>0</v>
      </c>
      <c r="DC38" s="188">
        <v>1</v>
      </c>
      <c r="DD38" s="189">
        <v>136</v>
      </c>
      <c r="DE38" s="321">
        <v>361</v>
      </c>
      <c r="DF38" s="322">
        <v>135</v>
      </c>
      <c r="DG38" s="187">
        <v>0</v>
      </c>
      <c r="DH38" s="188">
        <v>1</v>
      </c>
      <c r="DI38" s="189">
        <v>136</v>
      </c>
      <c r="DJ38" s="321">
        <v>361</v>
      </c>
      <c r="DK38" s="322">
        <v>135</v>
      </c>
      <c r="DL38" s="187">
        <v>0</v>
      </c>
      <c r="DM38" s="188">
        <v>1</v>
      </c>
      <c r="DN38" s="189">
        <v>136</v>
      </c>
      <c r="DO38" s="321">
        <v>361</v>
      </c>
      <c r="DP38" s="322">
        <v>135</v>
      </c>
      <c r="DQ38" s="187">
        <v>0</v>
      </c>
      <c r="DR38" s="188">
        <v>1</v>
      </c>
      <c r="DS38" s="189">
        <v>136</v>
      </c>
      <c r="DT38" s="321">
        <v>362</v>
      </c>
      <c r="DU38" s="322">
        <v>134</v>
      </c>
      <c r="DV38" s="187">
        <v>0</v>
      </c>
      <c r="DW38" s="188">
        <v>1</v>
      </c>
      <c r="DX38" s="189">
        <v>135</v>
      </c>
      <c r="DY38" s="321">
        <v>362</v>
      </c>
      <c r="DZ38" s="322">
        <v>134</v>
      </c>
      <c r="EA38" s="187">
        <v>0</v>
      </c>
      <c r="EB38" s="188">
        <v>1</v>
      </c>
      <c r="EC38" s="189">
        <v>135</v>
      </c>
      <c r="ED38" s="321">
        <v>362</v>
      </c>
      <c r="EE38" s="322">
        <v>134</v>
      </c>
      <c r="EF38" s="187">
        <v>0</v>
      </c>
      <c r="EG38" s="188">
        <v>1</v>
      </c>
      <c r="EH38" s="189">
        <v>135</v>
      </c>
      <c r="EI38" s="321">
        <v>362</v>
      </c>
      <c r="EJ38" s="322">
        <v>134</v>
      </c>
      <c r="EK38" s="187">
        <v>0</v>
      </c>
      <c r="EL38" s="188">
        <v>1</v>
      </c>
      <c r="EM38" s="189">
        <v>135</v>
      </c>
      <c r="EN38" s="321">
        <v>362</v>
      </c>
      <c r="EO38" s="322">
        <v>134</v>
      </c>
      <c r="EP38" s="187">
        <v>0</v>
      </c>
      <c r="EQ38" s="188">
        <v>1</v>
      </c>
      <c r="ER38" s="189">
        <v>135</v>
      </c>
      <c r="ES38" s="321">
        <v>362</v>
      </c>
      <c r="ET38" s="322">
        <v>134</v>
      </c>
      <c r="EU38" s="187">
        <v>0</v>
      </c>
      <c r="EV38" s="188">
        <v>1</v>
      </c>
      <c r="EW38" s="189">
        <v>135</v>
      </c>
      <c r="EX38" s="321">
        <v>362</v>
      </c>
      <c r="EY38" s="322">
        <v>134</v>
      </c>
      <c r="EZ38" s="187">
        <v>0</v>
      </c>
      <c r="FA38" s="188">
        <v>1</v>
      </c>
      <c r="FB38" s="189">
        <v>135</v>
      </c>
      <c r="FC38" s="321">
        <v>362</v>
      </c>
      <c r="FD38" s="322">
        <v>134</v>
      </c>
      <c r="FE38" s="187">
        <v>0</v>
      </c>
      <c r="FF38" s="188">
        <v>1</v>
      </c>
      <c r="FG38" s="189">
        <v>135</v>
      </c>
      <c r="FH38" s="321">
        <v>362</v>
      </c>
      <c r="FI38" s="322">
        <v>134</v>
      </c>
      <c r="FJ38" s="187">
        <v>0</v>
      </c>
      <c r="FK38" s="188">
        <v>1</v>
      </c>
      <c r="FL38" s="189">
        <v>135</v>
      </c>
      <c r="FM38" s="321">
        <v>362</v>
      </c>
      <c r="FN38" s="322">
        <v>134</v>
      </c>
      <c r="FO38" s="187">
        <v>0</v>
      </c>
      <c r="FP38" s="188">
        <v>1</v>
      </c>
      <c r="FQ38" s="189">
        <v>135</v>
      </c>
      <c r="FR38" s="321">
        <v>362</v>
      </c>
      <c r="FS38" s="322">
        <v>133</v>
      </c>
      <c r="FT38" s="187">
        <v>1</v>
      </c>
      <c r="FU38" s="188">
        <v>1</v>
      </c>
      <c r="FV38" s="189">
        <v>135</v>
      </c>
      <c r="FW38" s="321">
        <v>362</v>
      </c>
      <c r="FX38" s="322">
        <v>133</v>
      </c>
      <c r="FY38" s="187">
        <v>1</v>
      </c>
      <c r="FZ38" s="188">
        <v>1</v>
      </c>
      <c r="GA38" s="189">
        <v>135</v>
      </c>
      <c r="GB38" s="321">
        <v>362</v>
      </c>
      <c r="GC38" s="322">
        <v>133</v>
      </c>
      <c r="GD38" s="187">
        <v>1</v>
      </c>
      <c r="GE38" s="188">
        <v>1</v>
      </c>
      <c r="GF38" s="189">
        <v>135</v>
      </c>
      <c r="GG38" s="321">
        <v>362</v>
      </c>
      <c r="GH38" s="322">
        <v>133</v>
      </c>
      <c r="GI38" s="187">
        <v>1</v>
      </c>
      <c r="GJ38" s="188">
        <v>1</v>
      </c>
      <c r="GK38" s="189">
        <v>135</v>
      </c>
      <c r="GL38" s="321">
        <v>362</v>
      </c>
      <c r="GM38" s="322">
        <v>133</v>
      </c>
      <c r="GN38" s="187">
        <v>1</v>
      </c>
      <c r="GO38" s="188">
        <v>1</v>
      </c>
      <c r="GP38" s="189">
        <v>135</v>
      </c>
      <c r="GQ38" s="321">
        <v>362</v>
      </c>
      <c r="GR38" s="322">
        <v>133</v>
      </c>
      <c r="GS38" s="187">
        <v>1</v>
      </c>
      <c r="GT38" s="188">
        <v>1</v>
      </c>
      <c r="GU38" s="189">
        <v>135</v>
      </c>
      <c r="GV38" s="321">
        <v>362</v>
      </c>
      <c r="GW38" s="322">
        <v>133</v>
      </c>
      <c r="GX38" s="187">
        <v>1</v>
      </c>
      <c r="GY38" s="188">
        <v>1</v>
      </c>
      <c r="GZ38" s="189">
        <v>135</v>
      </c>
      <c r="HA38" s="321">
        <v>362</v>
      </c>
      <c r="HB38" s="322">
        <v>133</v>
      </c>
      <c r="HC38" s="187">
        <v>1</v>
      </c>
      <c r="HD38" s="188">
        <v>1</v>
      </c>
      <c r="HE38" s="189">
        <v>135</v>
      </c>
      <c r="HF38" s="321">
        <v>362</v>
      </c>
      <c r="HG38" s="322">
        <v>133</v>
      </c>
      <c r="HH38" s="187">
        <v>1</v>
      </c>
      <c r="HI38" s="188">
        <v>1</v>
      </c>
      <c r="HJ38" s="189">
        <v>135</v>
      </c>
      <c r="HK38" s="321">
        <v>362</v>
      </c>
      <c r="HL38" s="322">
        <v>133</v>
      </c>
      <c r="HM38" s="187">
        <v>1</v>
      </c>
      <c r="HN38" s="188">
        <v>1</v>
      </c>
      <c r="HO38" s="189">
        <v>135</v>
      </c>
      <c r="HP38" s="321">
        <v>362</v>
      </c>
      <c r="HQ38" s="322">
        <v>133</v>
      </c>
      <c r="HR38" s="187">
        <v>1</v>
      </c>
      <c r="HS38" s="188">
        <v>1</v>
      </c>
      <c r="HT38" s="189">
        <v>135</v>
      </c>
      <c r="HU38" s="321">
        <v>362</v>
      </c>
      <c r="HV38" s="322">
        <v>133</v>
      </c>
      <c r="HW38" s="187">
        <v>1</v>
      </c>
      <c r="HX38" s="188">
        <v>1</v>
      </c>
      <c r="HY38" s="189">
        <v>135</v>
      </c>
      <c r="HZ38" s="321">
        <v>362</v>
      </c>
      <c r="IA38" s="322">
        <v>133</v>
      </c>
      <c r="IB38" s="187">
        <v>1</v>
      </c>
      <c r="IC38" s="188">
        <v>1</v>
      </c>
      <c r="ID38" s="189">
        <v>135</v>
      </c>
      <c r="IE38" s="321">
        <v>363</v>
      </c>
      <c r="IF38" s="322">
        <v>132</v>
      </c>
      <c r="IG38" s="187">
        <v>1</v>
      </c>
      <c r="IH38" s="188">
        <v>1</v>
      </c>
      <c r="II38" s="189">
        <v>134</v>
      </c>
      <c r="IJ38" s="321">
        <v>363</v>
      </c>
      <c r="IK38" s="322">
        <v>132</v>
      </c>
      <c r="IL38" s="187">
        <v>1</v>
      </c>
      <c r="IM38" s="188">
        <v>1</v>
      </c>
      <c r="IN38" s="189">
        <v>134</v>
      </c>
      <c r="IO38" s="321">
        <v>363</v>
      </c>
      <c r="IP38" s="322">
        <v>132</v>
      </c>
      <c r="IQ38" s="187">
        <v>1</v>
      </c>
      <c r="IR38" s="188">
        <v>1</v>
      </c>
      <c r="IS38" s="189">
        <v>134</v>
      </c>
      <c r="IT38" s="321">
        <v>363</v>
      </c>
      <c r="IU38" s="322">
        <v>132</v>
      </c>
      <c r="IV38" s="187">
        <v>1</v>
      </c>
      <c r="IW38" s="188">
        <v>1</v>
      </c>
      <c r="IX38" s="189">
        <v>134</v>
      </c>
      <c r="IY38" s="321">
        <v>363</v>
      </c>
      <c r="IZ38" s="322">
        <v>132</v>
      </c>
      <c r="JA38" s="187">
        <v>1</v>
      </c>
      <c r="JB38" s="188">
        <v>1</v>
      </c>
      <c r="JC38" s="189">
        <v>134</v>
      </c>
      <c r="JD38" s="321">
        <v>363</v>
      </c>
      <c r="JE38" s="322">
        <v>132</v>
      </c>
      <c r="JF38" s="187">
        <v>1</v>
      </c>
      <c r="JG38" s="188">
        <v>1</v>
      </c>
      <c r="JH38" s="189">
        <v>134</v>
      </c>
      <c r="JI38" s="321">
        <v>363</v>
      </c>
      <c r="JJ38" s="322">
        <v>132</v>
      </c>
      <c r="JK38" s="187">
        <v>1</v>
      </c>
      <c r="JL38" s="188">
        <v>1</v>
      </c>
      <c r="JM38" s="189">
        <v>134</v>
      </c>
      <c r="JN38" s="321">
        <v>363</v>
      </c>
      <c r="JO38" s="322">
        <v>132</v>
      </c>
      <c r="JP38" s="187">
        <v>1</v>
      </c>
      <c r="JQ38" s="188">
        <v>1</v>
      </c>
      <c r="JR38" s="189">
        <v>134</v>
      </c>
      <c r="JS38" s="321">
        <v>361</v>
      </c>
      <c r="JT38" s="322">
        <v>134</v>
      </c>
      <c r="JU38" s="187">
        <v>1</v>
      </c>
      <c r="JV38" s="188">
        <v>1</v>
      </c>
      <c r="JW38" s="189">
        <v>136</v>
      </c>
      <c r="JX38" s="321">
        <v>361</v>
      </c>
      <c r="JY38" s="322">
        <v>134</v>
      </c>
      <c r="JZ38" s="187">
        <v>1</v>
      </c>
      <c r="KA38" s="188">
        <v>1</v>
      </c>
      <c r="KB38" s="189">
        <v>136</v>
      </c>
      <c r="KC38" s="321">
        <v>357</v>
      </c>
      <c r="KD38" s="322">
        <v>138</v>
      </c>
      <c r="KE38" s="187">
        <v>1</v>
      </c>
      <c r="KF38" s="188">
        <v>1</v>
      </c>
      <c r="KG38" s="189">
        <v>140</v>
      </c>
      <c r="KH38" s="321">
        <v>357</v>
      </c>
      <c r="KI38" s="322">
        <v>138</v>
      </c>
      <c r="KJ38" s="187">
        <v>1</v>
      </c>
      <c r="KK38" s="188">
        <v>1</v>
      </c>
      <c r="KL38" s="189">
        <v>140</v>
      </c>
      <c r="KM38" s="321">
        <v>357</v>
      </c>
      <c r="KN38" s="322">
        <v>138</v>
      </c>
      <c r="KO38" s="187">
        <v>1</v>
      </c>
      <c r="KP38" s="188">
        <v>1</v>
      </c>
      <c r="KQ38" s="189">
        <v>140</v>
      </c>
      <c r="KR38" s="321">
        <v>357</v>
      </c>
      <c r="KS38" s="322">
        <v>138</v>
      </c>
      <c r="KT38" s="187">
        <v>1</v>
      </c>
      <c r="KU38" s="188">
        <v>1</v>
      </c>
      <c r="KV38" s="189">
        <v>140</v>
      </c>
      <c r="KW38" s="321">
        <v>357</v>
      </c>
      <c r="KX38" s="322">
        <v>138</v>
      </c>
      <c r="KY38" s="187">
        <v>1</v>
      </c>
      <c r="KZ38" s="188">
        <v>1</v>
      </c>
      <c r="LA38" s="189">
        <v>140</v>
      </c>
      <c r="LB38" s="321">
        <v>357</v>
      </c>
      <c r="LC38" s="322">
        <v>138</v>
      </c>
      <c r="LD38" s="187">
        <v>1</v>
      </c>
      <c r="LE38" s="188">
        <v>1</v>
      </c>
      <c r="LF38" s="189">
        <v>140</v>
      </c>
      <c r="LG38" s="321">
        <v>357</v>
      </c>
      <c r="LH38" s="322">
        <v>138</v>
      </c>
      <c r="LI38" s="187">
        <v>1</v>
      </c>
      <c r="LJ38" s="188">
        <v>1</v>
      </c>
      <c r="LK38" s="189">
        <v>140</v>
      </c>
      <c r="LL38" s="321">
        <v>357</v>
      </c>
      <c r="LM38" s="322">
        <v>138</v>
      </c>
      <c r="LN38" s="187">
        <v>1</v>
      </c>
      <c r="LO38" s="188">
        <v>1</v>
      </c>
      <c r="LP38" s="189">
        <v>140</v>
      </c>
      <c r="LQ38" s="321">
        <v>357</v>
      </c>
      <c r="LR38" s="322">
        <v>138</v>
      </c>
      <c r="LS38" s="187">
        <v>1</v>
      </c>
      <c r="LT38" s="188">
        <v>1</v>
      </c>
      <c r="LU38" s="189">
        <v>140</v>
      </c>
      <c r="LV38" s="321">
        <v>357</v>
      </c>
      <c r="LW38" s="322">
        <v>138</v>
      </c>
      <c r="LX38" s="187">
        <v>1</v>
      </c>
      <c r="LY38" s="188">
        <v>1</v>
      </c>
      <c r="LZ38" s="189">
        <v>140</v>
      </c>
      <c r="MA38" s="321">
        <v>357</v>
      </c>
      <c r="MB38" s="322">
        <v>138</v>
      </c>
      <c r="MC38" s="187">
        <v>1</v>
      </c>
      <c r="MD38" s="188">
        <v>1</v>
      </c>
      <c r="ME38" s="189">
        <v>140</v>
      </c>
      <c r="MF38" s="321">
        <v>357</v>
      </c>
      <c r="MG38" s="322">
        <v>138</v>
      </c>
      <c r="MH38" s="187">
        <v>1</v>
      </c>
      <c r="MI38" s="188">
        <v>1</v>
      </c>
      <c r="MJ38" s="189">
        <v>140</v>
      </c>
      <c r="MK38" s="321">
        <v>357</v>
      </c>
      <c r="ML38" s="322">
        <v>138</v>
      </c>
      <c r="MM38" s="187">
        <v>1</v>
      </c>
      <c r="MN38" s="188">
        <v>1</v>
      </c>
      <c r="MO38" s="189">
        <v>140</v>
      </c>
      <c r="MP38" s="321">
        <v>357</v>
      </c>
      <c r="MQ38" s="322">
        <v>137</v>
      </c>
      <c r="MR38" s="187">
        <v>1</v>
      </c>
      <c r="MS38" s="188">
        <v>2</v>
      </c>
      <c r="MT38" s="189">
        <v>140</v>
      </c>
      <c r="MU38" s="321">
        <v>357</v>
      </c>
      <c r="MV38" s="322">
        <v>137</v>
      </c>
      <c r="MW38" s="187">
        <v>1</v>
      </c>
      <c r="MX38" s="188">
        <v>2</v>
      </c>
      <c r="MY38" s="189">
        <v>140</v>
      </c>
      <c r="MZ38" s="321">
        <v>357</v>
      </c>
      <c r="NA38" s="322">
        <v>137</v>
      </c>
      <c r="NB38" s="187">
        <v>1</v>
      </c>
      <c r="NC38" s="188">
        <v>2</v>
      </c>
      <c r="ND38" s="189">
        <v>140</v>
      </c>
      <c r="NE38" s="321">
        <v>357</v>
      </c>
      <c r="NF38" s="322">
        <v>137</v>
      </c>
      <c r="NG38" s="187">
        <v>1</v>
      </c>
      <c r="NH38" s="188">
        <v>2</v>
      </c>
      <c r="NI38" s="189">
        <v>140</v>
      </c>
      <c r="NJ38" s="321">
        <v>357</v>
      </c>
      <c r="NK38" s="322">
        <v>137</v>
      </c>
      <c r="NL38" s="187">
        <v>1</v>
      </c>
      <c r="NM38" s="188">
        <v>2</v>
      </c>
      <c r="NN38" s="189">
        <v>140</v>
      </c>
      <c r="NO38" s="321">
        <v>357</v>
      </c>
      <c r="NP38" s="322">
        <v>137</v>
      </c>
      <c r="NQ38" s="187">
        <v>1</v>
      </c>
      <c r="NR38" s="188">
        <v>2</v>
      </c>
      <c r="NS38" s="189">
        <v>140</v>
      </c>
      <c r="NT38" s="321">
        <v>357</v>
      </c>
      <c r="NU38" s="322">
        <v>137</v>
      </c>
      <c r="NV38" s="187">
        <v>1</v>
      </c>
      <c r="NW38" s="188">
        <v>2</v>
      </c>
      <c r="NX38" s="189">
        <v>140</v>
      </c>
      <c r="NY38" s="321">
        <v>357</v>
      </c>
      <c r="NZ38" s="322">
        <v>137</v>
      </c>
      <c r="OA38" s="187">
        <v>1</v>
      </c>
      <c r="OB38" s="188">
        <v>2</v>
      </c>
      <c r="OC38" s="189">
        <v>140</v>
      </c>
      <c r="OD38" s="321">
        <v>357</v>
      </c>
      <c r="OE38" s="322">
        <v>137</v>
      </c>
      <c r="OF38" s="187">
        <v>1</v>
      </c>
      <c r="OG38" s="188">
        <v>2</v>
      </c>
      <c r="OH38" s="189">
        <v>140</v>
      </c>
      <c r="OI38" s="321">
        <v>357</v>
      </c>
      <c r="OJ38" s="322">
        <v>137</v>
      </c>
      <c r="OK38" s="187">
        <v>1</v>
      </c>
      <c r="OL38" s="188">
        <v>2</v>
      </c>
      <c r="OM38" s="189">
        <v>140</v>
      </c>
      <c r="ON38" s="321">
        <v>357</v>
      </c>
      <c r="OO38" s="322">
        <v>137</v>
      </c>
      <c r="OP38" s="187">
        <v>1</v>
      </c>
      <c r="OQ38" s="188">
        <v>2</v>
      </c>
      <c r="OR38" s="189">
        <v>140</v>
      </c>
      <c r="OS38" s="321">
        <v>357</v>
      </c>
      <c r="OT38" s="322">
        <v>137</v>
      </c>
      <c r="OU38" s="187">
        <v>1</v>
      </c>
      <c r="OV38" s="188">
        <v>2</v>
      </c>
      <c r="OW38" s="189">
        <v>140</v>
      </c>
      <c r="OX38" s="321">
        <v>357</v>
      </c>
      <c r="OY38" s="322">
        <v>137</v>
      </c>
      <c r="OZ38" s="187">
        <v>1</v>
      </c>
      <c r="PA38" s="188">
        <v>2</v>
      </c>
      <c r="PB38" s="189">
        <v>140</v>
      </c>
      <c r="PC38" s="321">
        <v>357</v>
      </c>
      <c r="PD38" s="322">
        <v>137</v>
      </c>
      <c r="PE38" s="187">
        <v>1</v>
      </c>
      <c r="PF38" s="188">
        <v>2</v>
      </c>
      <c r="PG38" s="189">
        <v>140</v>
      </c>
      <c r="PH38" s="321">
        <v>357</v>
      </c>
      <c r="PI38" s="322">
        <v>138</v>
      </c>
      <c r="PJ38" s="187">
        <v>0</v>
      </c>
      <c r="PK38" s="188">
        <v>2</v>
      </c>
      <c r="PL38" s="189">
        <v>140</v>
      </c>
      <c r="PM38" s="321">
        <v>357</v>
      </c>
      <c r="PN38" s="322">
        <v>138</v>
      </c>
      <c r="PO38" s="187">
        <v>0</v>
      </c>
      <c r="PP38" s="188">
        <v>2</v>
      </c>
      <c r="PQ38" s="189">
        <v>140</v>
      </c>
      <c r="PR38" s="321">
        <v>355</v>
      </c>
      <c r="PS38" s="322">
        <v>140</v>
      </c>
      <c r="PT38" s="187">
        <v>0</v>
      </c>
      <c r="PU38" s="188">
        <v>2</v>
      </c>
      <c r="PV38" s="189">
        <v>142</v>
      </c>
      <c r="PW38" s="321">
        <v>355</v>
      </c>
      <c r="PX38" s="322">
        <v>141</v>
      </c>
      <c r="PY38" s="187">
        <v>0</v>
      </c>
      <c r="PZ38" s="188">
        <v>1</v>
      </c>
      <c r="QA38" s="189">
        <v>142</v>
      </c>
      <c r="QB38" s="321">
        <v>355</v>
      </c>
      <c r="QC38" s="322">
        <v>141</v>
      </c>
      <c r="QD38" s="187">
        <v>0</v>
      </c>
      <c r="QE38" s="188">
        <v>1</v>
      </c>
      <c r="QF38" s="189">
        <v>142</v>
      </c>
      <c r="QG38" s="321">
        <v>355</v>
      </c>
      <c r="QH38" s="322">
        <v>141</v>
      </c>
      <c r="QI38" s="187">
        <v>0</v>
      </c>
      <c r="QJ38" s="188">
        <v>1</v>
      </c>
      <c r="QK38" s="189">
        <v>142</v>
      </c>
      <c r="QL38" s="321">
        <v>355</v>
      </c>
      <c r="QM38" s="322">
        <v>141</v>
      </c>
      <c r="QN38" s="187">
        <v>0</v>
      </c>
      <c r="QO38" s="188">
        <v>1</v>
      </c>
      <c r="QP38" s="189">
        <v>142</v>
      </c>
    </row>
    <row r="39" spans="1:458" ht="15" customHeight="1">
      <c r="A39" s="338"/>
      <c r="B39" s="178" t="s">
        <v>53</v>
      </c>
      <c r="C39" s="343">
        <v>295</v>
      </c>
      <c r="D39" s="318">
        <v>234</v>
      </c>
      <c r="E39" s="322">
        <v>59</v>
      </c>
      <c r="F39" s="187">
        <v>0</v>
      </c>
      <c r="G39" s="180">
        <v>0</v>
      </c>
      <c r="H39" s="189">
        <v>59</v>
      </c>
      <c r="I39" s="318">
        <v>234</v>
      </c>
      <c r="J39" s="322">
        <v>59</v>
      </c>
      <c r="K39" s="187">
        <v>0</v>
      </c>
      <c r="L39" s="180">
        <v>0</v>
      </c>
      <c r="M39" s="189">
        <v>59</v>
      </c>
      <c r="N39" s="318">
        <v>234</v>
      </c>
      <c r="O39" s="322">
        <v>59</v>
      </c>
      <c r="P39" s="187">
        <v>0</v>
      </c>
      <c r="Q39" s="180">
        <v>0</v>
      </c>
      <c r="R39" s="189">
        <v>59</v>
      </c>
      <c r="S39" s="318">
        <v>234</v>
      </c>
      <c r="T39" s="322">
        <v>59</v>
      </c>
      <c r="U39" s="187">
        <v>0</v>
      </c>
      <c r="V39" s="180">
        <v>0</v>
      </c>
      <c r="W39" s="189">
        <v>59</v>
      </c>
      <c r="X39" s="318">
        <v>234</v>
      </c>
      <c r="Y39" s="322">
        <v>59</v>
      </c>
      <c r="Z39" s="187">
        <v>0</v>
      </c>
      <c r="AA39" s="180">
        <v>0</v>
      </c>
      <c r="AB39" s="189">
        <v>59</v>
      </c>
      <c r="AC39" s="318">
        <v>234</v>
      </c>
      <c r="AD39" s="322">
        <v>59</v>
      </c>
      <c r="AE39" s="187">
        <v>0</v>
      </c>
      <c r="AF39" s="180">
        <v>0</v>
      </c>
      <c r="AG39" s="189">
        <v>59</v>
      </c>
      <c r="AH39" s="318">
        <v>234</v>
      </c>
      <c r="AI39" s="322">
        <v>59</v>
      </c>
      <c r="AJ39" s="187">
        <v>0</v>
      </c>
      <c r="AK39" s="180">
        <v>0</v>
      </c>
      <c r="AL39" s="189">
        <v>59</v>
      </c>
      <c r="AM39" s="318">
        <v>234</v>
      </c>
      <c r="AN39" s="322">
        <v>59</v>
      </c>
      <c r="AO39" s="187">
        <v>0</v>
      </c>
      <c r="AP39" s="180">
        <v>2</v>
      </c>
      <c r="AQ39" s="189">
        <v>61</v>
      </c>
      <c r="AR39" s="318">
        <v>234</v>
      </c>
      <c r="AS39" s="322">
        <v>59</v>
      </c>
      <c r="AT39" s="187">
        <v>0</v>
      </c>
      <c r="AU39" s="180">
        <v>2</v>
      </c>
      <c r="AV39" s="189">
        <v>61</v>
      </c>
      <c r="AW39" s="318">
        <v>234</v>
      </c>
      <c r="AX39" s="322">
        <v>59</v>
      </c>
      <c r="AY39" s="187">
        <v>0</v>
      </c>
      <c r="AZ39" s="180">
        <v>2</v>
      </c>
      <c r="BA39" s="189">
        <v>61</v>
      </c>
      <c r="BB39" s="318">
        <v>234</v>
      </c>
      <c r="BC39" s="322">
        <v>59</v>
      </c>
      <c r="BD39" s="187">
        <v>0</v>
      </c>
      <c r="BE39" s="180">
        <v>2</v>
      </c>
      <c r="BF39" s="189">
        <v>61</v>
      </c>
      <c r="BG39" s="318">
        <v>234</v>
      </c>
      <c r="BH39" s="322">
        <v>60</v>
      </c>
      <c r="BI39" s="187">
        <v>0</v>
      </c>
      <c r="BJ39" s="180">
        <v>1</v>
      </c>
      <c r="BK39" s="189">
        <v>61</v>
      </c>
      <c r="BL39" s="318">
        <v>234</v>
      </c>
      <c r="BM39" s="322">
        <v>60</v>
      </c>
      <c r="BN39" s="187">
        <v>0</v>
      </c>
      <c r="BO39" s="180">
        <v>1</v>
      </c>
      <c r="BP39" s="189">
        <v>61</v>
      </c>
      <c r="BQ39" s="318">
        <v>234</v>
      </c>
      <c r="BR39" s="322">
        <v>60</v>
      </c>
      <c r="BS39" s="187">
        <v>0</v>
      </c>
      <c r="BT39" s="180">
        <v>1</v>
      </c>
      <c r="BU39" s="189">
        <v>61</v>
      </c>
      <c r="BV39" s="318">
        <v>234</v>
      </c>
      <c r="BW39" s="322">
        <v>60</v>
      </c>
      <c r="BX39" s="187">
        <v>0</v>
      </c>
      <c r="BY39" s="180">
        <v>1</v>
      </c>
      <c r="BZ39" s="189">
        <v>61</v>
      </c>
      <c r="CA39" s="318">
        <v>234</v>
      </c>
      <c r="CB39" s="322">
        <v>60</v>
      </c>
      <c r="CC39" s="187">
        <v>0</v>
      </c>
      <c r="CD39" s="180">
        <v>1</v>
      </c>
      <c r="CE39" s="189">
        <v>61</v>
      </c>
      <c r="CF39" s="318">
        <v>234</v>
      </c>
      <c r="CG39" s="322">
        <v>60</v>
      </c>
      <c r="CH39" s="187">
        <v>0</v>
      </c>
      <c r="CI39" s="180">
        <v>1</v>
      </c>
      <c r="CJ39" s="189">
        <v>61</v>
      </c>
      <c r="CK39" s="318">
        <v>234</v>
      </c>
      <c r="CL39" s="322">
        <v>60</v>
      </c>
      <c r="CM39" s="187">
        <v>0</v>
      </c>
      <c r="CN39" s="180">
        <v>1</v>
      </c>
      <c r="CO39" s="189">
        <v>61</v>
      </c>
      <c r="CP39" s="318">
        <v>234</v>
      </c>
      <c r="CQ39" s="322">
        <v>60</v>
      </c>
      <c r="CR39" s="187">
        <v>0</v>
      </c>
      <c r="CS39" s="180">
        <v>1</v>
      </c>
      <c r="CT39" s="189">
        <v>61</v>
      </c>
      <c r="CU39" s="318">
        <v>234</v>
      </c>
      <c r="CV39" s="322">
        <v>60</v>
      </c>
      <c r="CW39" s="187">
        <v>0</v>
      </c>
      <c r="CX39" s="180">
        <v>1</v>
      </c>
      <c r="CY39" s="189">
        <v>61</v>
      </c>
      <c r="CZ39" s="318">
        <v>234</v>
      </c>
      <c r="DA39" s="322">
        <v>60</v>
      </c>
      <c r="DB39" s="187">
        <v>0</v>
      </c>
      <c r="DC39" s="180">
        <v>1</v>
      </c>
      <c r="DD39" s="189">
        <v>61</v>
      </c>
      <c r="DE39" s="318">
        <v>234</v>
      </c>
      <c r="DF39" s="322">
        <v>60</v>
      </c>
      <c r="DG39" s="187">
        <v>0</v>
      </c>
      <c r="DH39" s="180">
        <v>1</v>
      </c>
      <c r="DI39" s="189">
        <v>61</v>
      </c>
      <c r="DJ39" s="318">
        <v>234</v>
      </c>
      <c r="DK39" s="322">
        <v>60</v>
      </c>
      <c r="DL39" s="187">
        <v>0</v>
      </c>
      <c r="DM39" s="180">
        <v>1</v>
      </c>
      <c r="DN39" s="189">
        <v>61</v>
      </c>
      <c r="DO39" s="318">
        <v>234</v>
      </c>
      <c r="DP39" s="322">
        <v>60</v>
      </c>
      <c r="DQ39" s="187">
        <v>0</v>
      </c>
      <c r="DR39" s="180">
        <v>1</v>
      </c>
      <c r="DS39" s="189">
        <v>61</v>
      </c>
      <c r="DT39" s="318">
        <v>234</v>
      </c>
      <c r="DU39" s="322">
        <v>60</v>
      </c>
      <c r="DV39" s="187">
        <v>0</v>
      </c>
      <c r="DW39" s="180">
        <v>1</v>
      </c>
      <c r="DX39" s="189">
        <v>61</v>
      </c>
      <c r="DY39" s="318">
        <v>234</v>
      </c>
      <c r="DZ39" s="322">
        <v>60</v>
      </c>
      <c r="EA39" s="187">
        <v>0</v>
      </c>
      <c r="EB39" s="180">
        <v>1</v>
      </c>
      <c r="EC39" s="189">
        <v>61</v>
      </c>
      <c r="ED39" s="318">
        <v>234</v>
      </c>
      <c r="EE39" s="322">
        <v>60</v>
      </c>
      <c r="EF39" s="187">
        <v>0</v>
      </c>
      <c r="EG39" s="180">
        <v>1</v>
      </c>
      <c r="EH39" s="189">
        <v>61</v>
      </c>
      <c r="EI39" s="318">
        <v>234</v>
      </c>
      <c r="EJ39" s="322">
        <v>60</v>
      </c>
      <c r="EK39" s="187">
        <v>0</v>
      </c>
      <c r="EL39" s="180">
        <v>1</v>
      </c>
      <c r="EM39" s="189">
        <v>61</v>
      </c>
      <c r="EN39" s="318">
        <v>234</v>
      </c>
      <c r="EO39" s="322">
        <v>60</v>
      </c>
      <c r="EP39" s="187">
        <v>0</v>
      </c>
      <c r="EQ39" s="180">
        <v>1</v>
      </c>
      <c r="ER39" s="189">
        <v>61</v>
      </c>
      <c r="ES39" s="318">
        <v>234</v>
      </c>
      <c r="ET39" s="322">
        <v>60</v>
      </c>
      <c r="EU39" s="187">
        <v>0</v>
      </c>
      <c r="EV39" s="180">
        <v>1</v>
      </c>
      <c r="EW39" s="189">
        <v>61</v>
      </c>
      <c r="EX39" s="318">
        <v>234</v>
      </c>
      <c r="EY39" s="322">
        <v>60</v>
      </c>
      <c r="EZ39" s="187">
        <v>0</v>
      </c>
      <c r="FA39" s="180">
        <v>1</v>
      </c>
      <c r="FB39" s="189">
        <v>61</v>
      </c>
      <c r="FC39" s="318">
        <v>234</v>
      </c>
      <c r="FD39" s="322">
        <v>60</v>
      </c>
      <c r="FE39" s="187">
        <v>0</v>
      </c>
      <c r="FF39" s="180">
        <v>1</v>
      </c>
      <c r="FG39" s="189">
        <v>61</v>
      </c>
      <c r="FH39" s="318">
        <v>234</v>
      </c>
      <c r="FI39" s="322">
        <v>60</v>
      </c>
      <c r="FJ39" s="187">
        <v>0</v>
      </c>
      <c r="FK39" s="180">
        <v>1</v>
      </c>
      <c r="FL39" s="189">
        <v>61</v>
      </c>
      <c r="FM39" s="318">
        <v>234</v>
      </c>
      <c r="FN39" s="322">
        <v>60</v>
      </c>
      <c r="FO39" s="187">
        <v>0</v>
      </c>
      <c r="FP39" s="180">
        <v>1</v>
      </c>
      <c r="FQ39" s="189">
        <v>61</v>
      </c>
      <c r="FR39" s="318">
        <v>234</v>
      </c>
      <c r="FS39" s="322">
        <v>60</v>
      </c>
      <c r="FT39" s="187">
        <v>0</v>
      </c>
      <c r="FU39" s="180">
        <v>1</v>
      </c>
      <c r="FV39" s="189">
        <v>61</v>
      </c>
      <c r="FW39" s="318">
        <v>234</v>
      </c>
      <c r="FX39" s="322">
        <v>60</v>
      </c>
      <c r="FY39" s="187">
        <v>0</v>
      </c>
      <c r="FZ39" s="180">
        <v>1</v>
      </c>
      <c r="GA39" s="189">
        <v>61</v>
      </c>
      <c r="GB39" s="318">
        <v>234</v>
      </c>
      <c r="GC39" s="322">
        <v>60</v>
      </c>
      <c r="GD39" s="187">
        <v>0</v>
      </c>
      <c r="GE39" s="180">
        <v>1</v>
      </c>
      <c r="GF39" s="189">
        <v>61</v>
      </c>
      <c r="GG39" s="318">
        <v>234</v>
      </c>
      <c r="GH39" s="322">
        <v>60</v>
      </c>
      <c r="GI39" s="187">
        <v>0</v>
      </c>
      <c r="GJ39" s="180">
        <v>1</v>
      </c>
      <c r="GK39" s="189">
        <v>61</v>
      </c>
      <c r="GL39" s="318">
        <v>234</v>
      </c>
      <c r="GM39" s="322">
        <v>60</v>
      </c>
      <c r="GN39" s="187">
        <v>0</v>
      </c>
      <c r="GO39" s="180">
        <v>1</v>
      </c>
      <c r="GP39" s="189">
        <v>61</v>
      </c>
      <c r="GQ39" s="318">
        <v>226</v>
      </c>
      <c r="GR39" s="322">
        <v>68</v>
      </c>
      <c r="GS39" s="187">
        <v>0</v>
      </c>
      <c r="GT39" s="180">
        <v>1</v>
      </c>
      <c r="GU39" s="189">
        <v>69</v>
      </c>
      <c r="GV39" s="318">
        <v>226</v>
      </c>
      <c r="GW39" s="322">
        <v>68</v>
      </c>
      <c r="GX39" s="187">
        <v>0</v>
      </c>
      <c r="GY39" s="180">
        <v>1</v>
      </c>
      <c r="GZ39" s="189">
        <v>69</v>
      </c>
      <c r="HA39" s="318">
        <v>226</v>
      </c>
      <c r="HB39" s="322">
        <v>68</v>
      </c>
      <c r="HC39" s="187">
        <v>0</v>
      </c>
      <c r="HD39" s="180">
        <v>1</v>
      </c>
      <c r="HE39" s="189">
        <v>69</v>
      </c>
      <c r="HF39" s="318">
        <v>226</v>
      </c>
      <c r="HG39" s="322">
        <v>68</v>
      </c>
      <c r="HH39" s="187">
        <v>0</v>
      </c>
      <c r="HI39" s="180">
        <v>1</v>
      </c>
      <c r="HJ39" s="189">
        <v>69</v>
      </c>
      <c r="HK39" s="318">
        <v>226</v>
      </c>
      <c r="HL39" s="322">
        <v>68</v>
      </c>
      <c r="HM39" s="187">
        <v>0</v>
      </c>
      <c r="HN39" s="180">
        <v>1</v>
      </c>
      <c r="HO39" s="189">
        <v>69</v>
      </c>
      <c r="HP39" s="318">
        <v>226</v>
      </c>
      <c r="HQ39" s="322">
        <v>68</v>
      </c>
      <c r="HR39" s="187">
        <v>0</v>
      </c>
      <c r="HS39" s="180">
        <v>1</v>
      </c>
      <c r="HT39" s="189">
        <v>69</v>
      </c>
      <c r="HU39" s="318">
        <v>226</v>
      </c>
      <c r="HV39" s="322">
        <v>68</v>
      </c>
      <c r="HW39" s="187">
        <v>0</v>
      </c>
      <c r="HX39" s="180">
        <v>1</v>
      </c>
      <c r="HY39" s="189">
        <v>69</v>
      </c>
      <c r="HZ39" s="318">
        <v>226</v>
      </c>
      <c r="IA39" s="322">
        <v>68</v>
      </c>
      <c r="IB39" s="187">
        <v>0</v>
      </c>
      <c r="IC39" s="180">
        <v>1</v>
      </c>
      <c r="ID39" s="189">
        <v>69</v>
      </c>
      <c r="IE39" s="318">
        <v>226</v>
      </c>
      <c r="IF39" s="322">
        <v>68</v>
      </c>
      <c r="IG39" s="187">
        <v>0</v>
      </c>
      <c r="IH39" s="180">
        <v>1</v>
      </c>
      <c r="II39" s="189">
        <v>69</v>
      </c>
      <c r="IJ39" s="318">
        <v>226</v>
      </c>
      <c r="IK39" s="322">
        <v>68</v>
      </c>
      <c r="IL39" s="187">
        <v>0</v>
      </c>
      <c r="IM39" s="180">
        <v>1</v>
      </c>
      <c r="IN39" s="189">
        <v>69</v>
      </c>
      <c r="IO39" s="318">
        <v>226</v>
      </c>
      <c r="IP39" s="322">
        <v>68</v>
      </c>
      <c r="IQ39" s="187">
        <v>0</v>
      </c>
      <c r="IR39" s="180">
        <v>1</v>
      </c>
      <c r="IS39" s="189">
        <v>69</v>
      </c>
      <c r="IT39" s="318">
        <v>226</v>
      </c>
      <c r="IU39" s="322">
        <v>68</v>
      </c>
      <c r="IV39" s="187">
        <v>0</v>
      </c>
      <c r="IW39" s="180">
        <v>1</v>
      </c>
      <c r="IX39" s="189">
        <v>69</v>
      </c>
      <c r="IY39" s="318">
        <v>226</v>
      </c>
      <c r="IZ39" s="322">
        <v>68</v>
      </c>
      <c r="JA39" s="187">
        <v>0</v>
      </c>
      <c r="JB39" s="180">
        <v>1</v>
      </c>
      <c r="JC39" s="189">
        <v>69</v>
      </c>
      <c r="JD39" s="318">
        <v>226</v>
      </c>
      <c r="JE39" s="322">
        <v>68</v>
      </c>
      <c r="JF39" s="187">
        <v>0</v>
      </c>
      <c r="JG39" s="180">
        <v>1</v>
      </c>
      <c r="JH39" s="189">
        <v>69</v>
      </c>
      <c r="JI39" s="318">
        <v>225</v>
      </c>
      <c r="JJ39" s="322">
        <v>69</v>
      </c>
      <c r="JK39" s="187">
        <v>0</v>
      </c>
      <c r="JL39" s="180">
        <v>1</v>
      </c>
      <c r="JM39" s="189">
        <v>70</v>
      </c>
      <c r="JN39" s="318">
        <v>225</v>
      </c>
      <c r="JO39" s="322">
        <v>69</v>
      </c>
      <c r="JP39" s="187">
        <v>0</v>
      </c>
      <c r="JQ39" s="180">
        <v>1</v>
      </c>
      <c r="JR39" s="189">
        <v>70</v>
      </c>
      <c r="JS39" s="318">
        <v>201</v>
      </c>
      <c r="JT39" s="322">
        <v>93</v>
      </c>
      <c r="JU39" s="187">
        <v>0</v>
      </c>
      <c r="JV39" s="180">
        <v>1</v>
      </c>
      <c r="JW39" s="189">
        <v>94</v>
      </c>
      <c r="JX39" s="318">
        <v>201</v>
      </c>
      <c r="JY39" s="322">
        <v>93</v>
      </c>
      <c r="JZ39" s="187">
        <v>0</v>
      </c>
      <c r="KA39" s="180">
        <v>1</v>
      </c>
      <c r="KB39" s="189">
        <v>94</v>
      </c>
      <c r="KC39" s="318">
        <v>186</v>
      </c>
      <c r="KD39" s="322">
        <v>108</v>
      </c>
      <c r="KE39" s="187">
        <v>0</v>
      </c>
      <c r="KF39" s="180">
        <v>1</v>
      </c>
      <c r="KG39" s="189">
        <v>109</v>
      </c>
      <c r="KH39" s="318">
        <v>186</v>
      </c>
      <c r="KI39" s="322">
        <v>108</v>
      </c>
      <c r="KJ39" s="187">
        <v>0</v>
      </c>
      <c r="KK39" s="180">
        <v>1</v>
      </c>
      <c r="KL39" s="189">
        <v>109</v>
      </c>
      <c r="KM39" s="318">
        <v>186</v>
      </c>
      <c r="KN39" s="322">
        <v>108</v>
      </c>
      <c r="KO39" s="187">
        <v>0</v>
      </c>
      <c r="KP39" s="180">
        <v>1</v>
      </c>
      <c r="KQ39" s="189">
        <v>109</v>
      </c>
      <c r="KR39" s="318">
        <v>186</v>
      </c>
      <c r="KS39" s="322">
        <v>108</v>
      </c>
      <c r="KT39" s="187">
        <v>0</v>
      </c>
      <c r="KU39" s="180">
        <v>1</v>
      </c>
      <c r="KV39" s="189">
        <v>109</v>
      </c>
      <c r="KW39" s="318">
        <v>186</v>
      </c>
      <c r="KX39" s="322">
        <v>108</v>
      </c>
      <c r="KY39" s="187">
        <v>0</v>
      </c>
      <c r="KZ39" s="180">
        <v>1</v>
      </c>
      <c r="LA39" s="189">
        <v>109</v>
      </c>
      <c r="LB39" s="318">
        <v>186</v>
      </c>
      <c r="LC39" s="322">
        <v>108</v>
      </c>
      <c r="LD39" s="187">
        <v>0</v>
      </c>
      <c r="LE39" s="180">
        <v>1</v>
      </c>
      <c r="LF39" s="189">
        <v>109</v>
      </c>
      <c r="LG39" s="318">
        <v>186</v>
      </c>
      <c r="LH39" s="322">
        <v>108</v>
      </c>
      <c r="LI39" s="187">
        <v>0</v>
      </c>
      <c r="LJ39" s="180">
        <v>1</v>
      </c>
      <c r="LK39" s="189">
        <v>109</v>
      </c>
      <c r="LL39" s="318">
        <v>186</v>
      </c>
      <c r="LM39" s="322">
        <v>108</v>
      </c>
      <c r="LN39" s="187">
        <v>0</v>
      </c>
      <c r="LO39" s="180">
        <v>1</v>
      </c>
      <c r="LP39" s="189">
        <v>109</v>
      </c>
      <c r="LQ39" s="318">
        <v>186</v>
      </c>
      <c r="LR39" s="322">
        <v>109</v>
      </c>
      <c r="LS39" s="187">
        <v>0</v>
      </c>
      <c r="LT39" s="180">
        <v>0</v>
      </c>
      <c r="LU39" s="189">
        <v>109</v>
      </c>
      <c r="LV39" s="318">
        <v>186</v>
      </c>
      <c r="LW39" s="322">
        <v>109</v>
      </c>
      <c r="LX39" s="187">
        <v>0</v>
      </c>
      <c r="LY39" s="180">
        <v>0</v>
      </c>
      <c r="LZ39" s="189">
        <v>109</v>
      </c>
      <c r="MA39" s="318">
        <v>185</v>
      </c>
      <c r="MB39" s="322">
        <v>110</v>
      </c>
      <c r="MC39" s="187">
        <v>0</v>
      </c>
      <c r="MD39" s="180">
        <v>0</v>
      </c>
      <c r="ME39" s="189">
        <v>110</v>
      </c>
      <c r="MF39" s="318">
        <v>185</v>
      </c>
      <c r="MG39" s="322">
        <v>110</v>
      </c>
      <c r="MH39" s="187">
        <v>0</v>
      </c>
      <c r="MI39" s="180">
        <v>0</v>
      </c>
      <c r="MJ39" s="189">
        <v>110</v>
      </c>
      <c r="MK39" s="318">
        <v>185</v>
      </c>
      <c r="ML39" s="322">
        <v>110</v>
      </c>
      <c r="MM39" s="187">
        <v>0</v>
      </c>
      <c r="MN39" s="180">
        <v>0</v>
      </c>
      <c r="MO39" s="189">
        <v>110</v>
      </c>
      <c r="MP39" s="318">
        <v>185</v>
      </c>
      <c r="MQ39" s="322">
        <v>110</v>
      </c>
      <c r="MR39" s="187">
        <v>0</v>
      </c>
      <c r="MS39" s="180">
        <v>0</v>
      </c>
      <c r="MT39" s="189">
        <v>110</v>
      </c>
      <c r="MU39" s="318">
        <v>185</v>
      </c>
      <c r="MV39" s="322">
        <v>110</v>
      </c>
      <c r="MW39" s="187">
        <v>0</v>
      </c>
      <c r="MX39" s="180">
        <v>0</v>
      </c>
      <c r="MY39" s="189">
        <v>110</v>
      </c>
      <c r="MZ39" s="318">
        <v>185</v>
      </c>
      <c r="NA39" s="322">
        <v>110</v>
      </c>
      <c r="NB39" s="187">
        <v>0</v>
      </c>
      <c r="NC39" s="180">
        <v>0</v>
      </c>
      <c r="ND39" s="189">
        <v>110</v>
      </c>
      <c r="NE39" s="318">
        <v>185</v>
      </c>
      <c r="NF39" s="322">
        <v>110</v>
      </c>
      <c r="NG39" s="187">
        <v>0</v>
      </c>
      <c r="NH39" s="180">
        <v>0</v>
      </c>
      <c r="NI39" s="189">
        <v>110</v>
      </c>
      <c r="NJ39" s="318">
        <v>185</v>
      </c>
      <c r="NK39" s="322">
        <v>110</v>
      </c>
      <c r="NL39" s="187">
        <v>0</v>
      </c>
      <c r="NM39" s="180">
        <v>0</v>
      </c>
      <c r="NN39" s="189">
        <v>110</v>
      </c>
      <c r="NO39" s="318">
        <v>185</v>
      </c>
      <c r="NP39" s="322">
        <v>110</v>
      </c>
      <c r="NQ39" s="187">
        <v>0</v>
      </c>
      <c r="NR39" s="180">
        <v>0</v>
      </c>
      <c r="NS39" s="189">
        <v>110</v>
      </c>
      <c r="NT39" s="318">
        <v>185</v>
      </c>
      <c r="NU39" s="322">
        <v>110</v>
      </c>
      <c r="NV39" s="187">
        <v>0</v>
      </c>
      <c r="NW39" s="180">
        <v>0</v>
      </c>
      <c r="NX39" s="189">
        <v>110</v>
      </c>
      <c r="NY39" s="318">
        <v>185</v>
      </c>
      <c r="NZ39" s="322">
        <v>110</v>
      </c>
      <c r="OA39" s="187">
        <v>0</v>
      </c>
      <c r="OB39" s="180">
        <v>0</v>
      </c>
      <c r="OC39" s="189">
        <v>110</v>
      </c>
      <c r="OD39" s="318">
        <v>185</v>
      </c>
      <c r="OE39" s="322">
        <v>110</v>
      </c>
      <c r="OF39" s="187">
        <v>0</v>
      </c>
      <c r="OG39" s="180">
        <v>0</v>
      </c>
      <c r="OH39" s="189">
        <v>110</v>
      </c>
      <c r="OI39" s="318">
        <v>185</v>
      </c>
      <c r="OJ39" s="322">
        <v>110</v>
      </c>
      <c r="OK39" s="187">
        <v>0</v>
      </c>
      <c r="OL39" s="180">
        <v>0</v>
      </c>
      <c r="OM39" s="189">
        <v>110</v>
      </c>
      <c r="ON39" s="318">
        <v>185</v>
      </c>
      <c r="OO39" s="322">
        <v>110</v>
      </c>
      <c r="OP39" s="187">
        <v>0</v>
      </c>
      <c r="OQ39" s="180">
        <v>0</v>
      </c>
      <c r="OR39" s="189">
        <v>110</v>
      </c>
      <c r="OS39" s="318">
        <v>185</v>
      </c>
      <c r="OT39" s="322">
        <v>110</v>
      </c>
      <c r="OU39" s="187">
        <v>0</v>
      </c>
      <c r="OV39" s="180">
        <v>0</v>
      </c>
      <c r="OW39" s="189">
        <v>110</v>
      </c>
      <c r="OX39" s="318">
        <v>185</v>
      </c>
      <c r="OY39" s="322">
        <v>110</v>
      </c>
      <c r="OZ39" s="187">
        <v>0</v>
      </c>
      <c r="PA39" s="180">
        <v>0</v>
      </c>
      <c r="PB39" s="189">
        <v>110</v>
      </c>
      <c r="PC39" s="318">
        <v>185</v>
      </c>
      <c r="PD39" s="322">
        <v>110</v>
      </c>
      <c r="PE39" s="187">
        <v>0</v>
      </c>
      <c r="PF39" s="180">
        <v>0</v>
      </c>
      <c r="PG39" s="189">
        <v>110</v>
      </c>
      <c r="PH39" s="318">
        <v>185</v>
      </c>
      <c r="PI39" s="322">
        <v>110</v>
      </c>
      <c r="PJ39" s="187">
        <v>0</v>
      </c>
      <c r="PK39" s="180">
        <v>0</v>
      </c>
      <c r="PL39" s="189">
        <v>110</v>
      </c>
      <c r="PM39" s="318">
        <v>185</v>
      </c>
      <c r="PN39" s="322">
        <v>110</v>
      </c>
      <c r="PO39" s="187">
        <v>0</v>
      </c>
      <c r="PP39" s="180">
        <v>0</v>
      </c>
      <c r="PQ39" s="189">
        <v>110</v>
      </c>
      <c r="PR39" s="318">
        <v>177</v>
      </c>
      <c r="PS39" s="322">
        <v>118</v>
      </c>
      <c r="PT39" s="187">
        <v>0</v>
      </c>
      <c r="PU39" s="180">
        <v>0</v>
      </c>
      <c r="PV39" s="189">
        <v>118</v>
      </c>
      <c r="PW39" s="318">
        <v>177</v>
      </c>
      <c r="PX39" s="322">
        <v>118</v>
      </c>
      <c r="PY39" s="187">
        <v>0</v>
      </c>
      <c r="PZ39" s="180">
        <v>0</v>
      </c>
      <c r="QA39" s="189">
        <v>118</v>
      </c>
      <c r="QB39" s="318">
        <v>181</v>
      </c>
      <c r="QC39" s="322">
        <v>114</v>
      </c>
      <c r="QD39" s="187">
        <v>0</v>
      </c>
      <c r="QE39" s="180">
        <v>0</v>
      </c>
      <c r="QF39" s="189">
        <v>114</v>
      </c>
      <c r="QG39" s="318">
        <v>181</v>
      </c>
      <c r="QH39" s="322">
        <v>113</v>
      </c>
      <c r="QI39" s="187">
        <v>0</v>
      </c>
      <c r="QJ39" s="180">
        <v>1</v>
      </c>
      <c r="QK39" s="189">
        <v>114</v>
      </c>
      <c r="QL39" s="318">
        <v>181</v>
      </c>
      <c r="QM39" s="322">
        <v>113</v>
      </c>
      <c r="QN39" s="187">
        <v>0</v>
      </c>
      <c r="QO39" s="180">
        <v>1</v>
      </c>
      <c r="QP39" s="189">
        <v>114</v>
      </c>
    </row>
    <row r="40" spans="1:458">
      <c r="A40" s="338"/>
      <c r="B40" s="184" t="s">
        <v>54</v>
      </c>
      <c r="C40" s="185">
        <f>SUM(C37:C39)</f>
        <v>1191</v>
      </c>
      <c r="D40" s="185">
        <f t="shared" ref="D40:BO40" si="32">SUM(D37:D39)</f>
        <v>860</v>
      </c>
      <c r="E40" s="185">
        <f t="shared" si="32"/>
        <v>328</v>
      </c>
      <c r="F40" s="185">
        <f t="shared" si="32"/>
        <v>0</v>
      </c>
      <c r="G40" s="185">
        <f t="shared" si="32"/>
        <v>0</v>
      </c>
      <c r="H40" s="185">
        <f t="shared" si="32"/>
        <v>328</v>
      </c>
      <c r="I40" s="185">
        <f t="shared" si="32"/>
        <v>861</v>
      </c>
      <c r="J40" s="185">
        <f t="shared" si="32"/>
        <v>327</v>
      </c>
      <c r="K40" s="185">
        <f t="shared" si="32"/>
        <v>0</v>
      </c>
      <c r="L40" s="185">
        <f t="shared" si="32"/>
        <v>0</v>
      </c>
      <c r="M40" s="185">
        <f t="shared" si="32"/>
        <v>327</v>
      </c>
      <c r="N40" s="185">
        <f t="shared" si="32"/>
        <v>861</v>
      </c>
      <c r="O40" s="185">
        <f t="shared" si="32"/>
        <v>327</v>
      </c>
      <c r="P40" s="185">
        <f t="shared" si="32"/>
        <v>0</v>
      </c>
      <c r="Q40" s="185">
        <f t="shared" si="32"/>
        <v>0</v>
      </c>
      <c r="R40" s="185">
        <f t="shared" si="32"/>
        <v>327</v>
      </c>
      <c r="S40" s="185">
        <f t="shared" si="32"/>
        <v>861</v>
      </c>
      <c r="T40" s="185">
        <f t="shared" si="32"/>
        <v>327</v>
      </c>
      <c r="U40" s="185">
        <f t="shared" si="32"/>
        <v>0</v>
      </c>
      <c r="V40" s="185">
        <f t="shared" si="32"/>
        <v>0</v>
      </c>
      <c r="W40" s="185">
        <f t="shared" si="32"/>
        <v>327</v>
      </c>
      <c r="X40" s="185">
        <f t="shared" si="32"/>
        <v>862</v>
      </c>
      <c r="Y40" s="185">
        <f t="shared" si="32"/>
        <v>326</v>
      </c>
      <c r="Z40" s="185">
        <f t="shared" si="32"/>
        <v>0</v>
      </c>
      <c r="AA40" s="185">
        <f t="shared" si="32"/>
        <v>0</v>
      </c>
      <c r="AB40" s="185">
        <f t="shared" si="32"/>
        <v>326</v>
      </c>
      <c r="AC40" s="185">
        <f t="shared" si="32"/>
        <v>863</v>
      </c>
      <c r="AD40" s="185">
        <f t="shared" si="32"/>
        <v>325</v>
      </c>
      <c r="AE40" s="185">
        <f t="shared" si="32"/>
        <v>0</v>
      </c>
      <c r="AF40" s="185">
        <f t="shared" si="32"/>
        <v>0</v>
      </c>
      <c r="AG40" s="185">
        <f t="shared" si="32"/>
        <v>325</v>
      </c>
      <c r="AH40" s="185">
        <f t="shared" si="32"/>
        <v>863</v>
      </c>
      <c r="AI40" s="185">
        <f t="shared" si="32"/>
        <v>325</v>
      </c>
      <c r="AJ40" s="185">
        <f t="shared" si="32"/>
        <v>0</v>
      </c>
      <c r="AK40" s="185">
        <f t="shared" si="32"/>
        <v>0</v>
      </c>
      <c r="AL40" s="185">
        <f t="shared" si="32"/>
        <v>325</v>
      </c>
      <c r="AM40" s="185">
        <f t="shared" si="32"/>
        <v>863</v>
      </c>
      <c r="AN40" s="185">
        <f t="shared" si="32"/>
        <v>325</v>
      </c>
      <c r="AO40" s="185">
        <f t="shared" si="32"/>
        <v>0</v>
      </c>
      <c r="AP40" s="185">
        <f t="shared" si="32"/>
        <v>3</v>
      </c>
      <c r="AQ40" s="185">
        <f t="shared" si="32"/>
        <v>328</v>
      </c>
      <c r="AR40" s="185">
        <f t="shared" si="32"/>
        <v>864</v>
      </c>
      <c r="AS40" s="185">
        <f t="shared" si="32"/>
        <v>324</v>
      </c>
      <c r="AT40" s="185">
        <f t="shared" si="32"/>
        <v>0</v>
      </c>
      <c r="AU40" s="185">
        <f t="shared" si="32"/>
        <v>3</v>
      </c>
      <c r="AV40" s="185">
        <f t="shared" si="32"/>
        <v>327</v>
      </c>
      <c r="AW40" s="185">
        <f t="shared" si="32"/>
        <v>866</v>
      </c>
      <c r="AX40" s="185">
        <f t="shared" si="32"/>
        <v>322</v>
      </c>
      <c r="AY40" s="185">
        <f t="shared" si="32"/>
        <v>0</v>
      </c>
      <c r="AZ40" s="185">
        <f t="shared" si="32"/>
        <v>3</v>
      </c>
      <c r="BA40" s="185">
        <f t="shared" si="32"/>
        <v>325</v>
      </c>
      <c r="BB40" s="185">
        <f t="shared" si="32"/>
        <v>866</v>
      </c>
      <c r="BC40" s="185">
        <f t="shared" si="32"/>
        <v>322</v>
      </c>
      <c r="BD40" s="185">
        <f t="shared" si="32"/>
        <v>0</v>
      </c>
      <c r="BE40" s="185">
        <f t="shared" si="32"/>
        <v>3</v>
      </c>
      <c r="BF40" s="185">
        <f t="shared" si="32"/>
        <v>325</v>
      </c>
      <c r="BG40" s="185">
        <f t="shared" si="32"/>
        <v>870</v>
      </c>
      <c r="BH40" s="185">
        <f t="shared" si="32"/>
        <v>319</v>
      </c>
      <c r="BI40" s="185">
        <f t="shared" si="32"/>
        <v>0</v>
      </c>
      <c r="BJ40" s="185">
        <f t="shared" si="32"/>
        <v>2</v>
      </c>
      <c r="BK40" s="185">
        <f t="shared" si="32"/>
        <v>321</v>
      </c>
      <c r="BL40" s="185">
        <f t="shared" si="32"/>
        <v>872</v>
      </c>
      <c r="BM40" s="185">
        <f t="shared" si="32"/>
        <v>317</v>
      </c>
      <c r="BN40" s="185">
        <f t="shared" si="32"/>
        <v>0</v>
      </c>
      <c r="BO40" s="185">
        <f t="shared" si="32"/>
        <v>2</v>
      </c>
      <c r="BP40" s="185">
        <f t="shared" ref="BP40:EA40" si="33">SUM(BP37:BP39)</f>
        <v>319</v>
      </c>
      <c r="BQ40" s="185">
        <f t="shared" si="33"/>
        <v>877</v>
      </c>
      <c r="BR40" s="185">
        <f t="shared" si="33"/>
        <v>312</v>
      </c>
      <c r="BS40" s="185">
        <f t="shared" si="33"/>
        <v>0</v>
      </c>
      <c r="BT40" s="185">
        <f t="shared" si="33"/>
        <v>2</v>
      </c>
      <c r="BU40" s="185">
        <f t="shared" si="33"/>
        <v>314</v>
      </c>
      <c r="BV40" s="185">
        <f t="shared" si="33"/>
        <v>879</v>
      </c>
      <c r="BW40" s="185">
        <f t="shared" si="33"/>
        <v>310</v>
      </c>
      <c r="BX40" s="185">
        <f t="shared" si="33"/>
        <v>0</v>
      </c>
      <c r="BY40" s="185">
        <f t="shared" si="33"/>
        <v>2</v>
      </c>
      <c r="BZ40" s="185">
        <f t="shared" si="33"/>
        <v>312</v>
      </c>
      <c r="CA40" s="185">
        <f t="shared" si="33"/>
        <v>880</v>
      </c>
      <c r="CB40" s="185">
        <f t="shared" si="33"/>
        <v>308</v>
      </c>
      <c r="CC40" s="185">
        <f t="shared" si="33"/>
        <v>0</v>
      </c>
      <c r="CD40" s="185">
        <f t="shared" si="33"/>
        <v>3</v>
      </c>
      <c r="CE40" s="185">
        <f t="shared" si="33"/>
        <v>311</v>
      </c>
      <c r="CF40" s="185">
        <f t="shared" si="33"/>
        <v>881</v>
      </c>
      <c r="CG40" s="185">
        <f t="shared" si="33"/>
        <v>306</v>
      </c>
      <c r="CH40" s="185">
        <f t="shared" si="33"/>
        <v>0</v>
      </c>
      <c r="CI40" s="185">
        <f t="shared" si="33"/>
        <v>4</v>
      </c>
      <c r="CJ40" s="185">
        <f t="shared" si="33"/>
        <v>310</v>
      </c>
      <c r="CK40" s="185">
        <f t="shared" si="33"/>
        <v>881</v>
      </c>
      <c r="CL40" s="185">
        <f t="shared" si="33"/>
        <v>306</v>
      </c>
      <c r="CM40" s="185">
        <f t="shared" si="33"/>
        <v>0</v>
      </c>
      <c r="CN40" s="185">
        <f t="shared" si="33"/>
        <v>4</v>
      </c>
      <c r="CO40" s="185">
        <f t="shared" si="33"/>
        <v>310</v>
      </c>
      <c r="CP40" s="185">
        <f t="shared" si="33"/>
        <v>882</v>
      </c>
      <c r="CQ40" s="185">
        <f t="shared" si="33"/>
        <v>306</v>
      </c>
      <c r="CR40" s="185">
        <f t="shared" si="33"/>
        <v>0</v>
      </c>
      <c r="CS40" s="185">
        <f t="shared" si="33"/>
        <v>3</v>
      </c>
      <c r="CT40" s="185">
        <f t="shared" si="33"/>
        <v>309</v>
      </c>
      <c r="CU40" s="185">
        <f t="shared" si="33"/>
        <v>882</v>
      </c>
      <c r="CV40" s="185">
        <f t="shared" si="33"/>
        <v>306</v>
      </c>
      <c r="CW40" s="185">
        <f t="shared" si="33"/>
        <v>0</v>
      </c>
      <c r="CX40" s="185">
        <f t="shared" si="33"/>
        <v>3</v>
      </c>
      <c r="CY40" s="185">
        <f t="shared" si="33"/>
        <v>309</v>
      </c>
      <c r="CZ40" s="185">
        <f t="shared" si="33"/>
        <v>882</v>
      </c>
      <c r="DA40" s="185">
        <f t="shared" si="33"/>
        <v>306</v>
      </c>
      <c r="DB40" s="185">
        <f t="shared" si="33"/>
        <v>0</v>
      </c>
      <c r="DC40" s="185">
        <f t="shared" si="33"/>
        <v>3</v>
      </c>
      <c r="DD40" s="185">
        <f t="shared" si="33"/>
        <v>309</v>
      </c>
      <c r="DE40" s="185">
        <f t="shared" si="33"/>
        <v>882</v>
      </c>
      <c r="DF40" s="185">
        <f t="shared" si="33"/>
        <v>306</v>
      </c>
      <c r="DG40" s="185">
        <f t="shared" si="33"/>
        <v>0</v>
      </c>
      <c r="DH40" s="185">
        <f t="shared" si="33"/>
        <v>3</v>
      </c>
      <c r="DI40" s="185">
        <f t="shared" si="33"/>
        <v>309</v>
      </c>
      <c r="DJ40" s="185">
        <f t="shared" si="33"/>
        <v>882</v>
      </c>
      <c r="DK40" s="185">
        <f t="shared" si="33"/>
        <v>306</v>
      </c>
      <c r="DL40" s="185">
        <f t="shared" si="33"/>
        <v>0</v>
      </c>
      <c r="DM40" s="185">
        <f t="shared" si="33"/>
        <v>3</v>
      </c>
      <c r="DN40" s="185">
        <f t="shared" si="33"/>
        <v>309</v>
      </c>
      <c r="DO40" s="185">
        <f t="shared" si="33"/>
        <v>882</v>
      </c>
      <c r="DP40" s="185">
        <f t="shared" si="33"/>
        <v>306</v>
      </c>
      <c r="DQ40" s="185">
        <f t="shared" si="33"/>
        <v>0</v>
      </c>
      <c r="DR40" s="185">
        <f t="shared" si="33"/>
        <v>3</v>
      </c>
      <c r="DS40" s="185">
        <f t="shared" si="33"/>
        <v>309</v>
      </c>
      <c r="DT40" s="185">
        <f t="shared" si="33"/>
        <v>883</v>
      </c>
      <c r="DU40" s="185">
        <f t="shared" si="33"/>
        <v>305</v>
      </c>
      <c r="DV40" s="185">
        <f t="shared" si="33"/>
        <v>0</v>
      </c>
      <c r="DW40" s="185">
        <f t="shared" si="33"/>
        <v>3</v>
      </c>
      <c r="DX40" s="185">
        <f t="shared" si="33"/>
        <v>308</v>
      </c>
      <c r="DY40" s="185">
        <f t="shared" si="33"/>
        <v>883</v>
      </c>
      <c r="DZ40" s="185">
        <f t="shared" si="33"/>
        <v>305</v>
      </c>
      <c r="EA40" s="185">
        <f t="shared" si="33"/>
        <v>0</v>
      </c>
      <c r="EB40" s="185">
        <f t="shared" ref="EB40:GM40" si="34">SUM(EB37:EB39)</f>
        <v>3</v>
      </c>
      <c r="EC40" s="185">
        <f t="shared" si="34"/>
        <v>308</v>
      </c>
      <c r="ED40" s="185">
        <f t="shared" si="34"/>
        <v>883</v>
      </c>
      <c r="EE40" s="185">
        <f t="shared" si="34"/>
        <v>305</v>
      </c>
      <c r="EF40" s="185">
        <f t="shared" si="34"/>
        <v>0</v>
      </c>
      <c r="EG40" s="185">
        <f t="shared" si="34"/>
        <v>3</v>
      </c>
      <c r="EH40" s="185">
        <f t="shared" si="34"/>
        <v>308</v>
      </c>
      <c r="EI40" s="185">
        <f t="shared" si="34"/>
        <v>883</v>
      </c>
      <c r="EJ40" s="185">
        <f t="shared" si="34"/>
        <v>305</v>
      </c>
      <c r="EK40" s="185">
        <f t="shared" si="34"/>
        <v>0</v>
      </c>
      <c r="EL40" s="185">
        <f t="shared" si="34"/>
        <v>3</v>
      </c>
      <c r="EM40" s="185">
        <f t="shared" si="34"/>
        <v>308</v>
      </c>
      <c r="EN40" s="185">
        <f t="shared" si="34"/>
        <v>883</v>
      </c>
      <c r="EO40" s="185">
        <f t="shared" si="34"/>
        <v>305</v>
      </c>
      <c r="EP40" s="185">
        <f t="shared" si="34"/>
        <v>0</v>
      </c>
      <c r="EQ40" s="185">
        <f t="shared" si="34"/>
        <v>3</v>
      </c>
      <c r="ER40" s="185">
        <f t="shared" si="34"/>
        <v>308</v>
      </c>
      <c r="ES40" s="185">
        <f t="shared" si="34"/>
        <v>883</v>
      </c>
      <c r="ET40" s="185">
        <f t="shared" si="34"/>
        <v>305</v>
      </c>
      <c r="EU40" s="185">
        <f t="shared" si="34"/>
        <v>0</v>
      </c>
      <c r="EV40" s="185">
        <f t="shared" si="34"/>
        <v>3</v>
      </c>
      <c r="EW40" s="185">
        <f t="shared" si="34"/>
        <v>308</v>
      </c>
      <c r="EX40" s="185">
        <f t="shared" si="34"/>
        <v>883</v>
      </c>
      <c r="EY40" s="185">
        <f t="shared" si="34"/>
        <v>305</v>
      </c>
      <c r="EZ40" s="185">
        <f t="shared" si="34"/>
        <v>0</v>
      </c>
      <c r="FA40" s="185">
        <f t="shared" si="34"/>
        <v>3</v>
      </c>
      <c r="FB40" s="185">
        <f t="shared" si="34"/>
        <v>308</v>
      </c>
      <c r="FC40" s="185">
        <f t="shared" si="34"/>
        <v>883</v>
      </c>
      <c r="FD40" s="185">
        <f t="shared" si="34"/>
        <v>305</v>
      </c>
      <c r="FE40" s="185">
        <f t="shared" si="34"/>
        <v>0</v>
      </c>
      <c r="FF40" s="185">
        <f t="shared" si="34"/>
        <v>3</v>
      </c>
      <c r="FG40" s="185">
        <f t="shared" si="34"/>
        <v>308</v>
      </c>
      <c r="FH40" s="185">
        <f t="shared" si="34"/>
        <v>883</v>
      </c>
      <c r="FI40" s="185">
        <f t="shared" si="34"/>
        <v>305</v>
      </c>
      <c r="FJ40" s="185">
        <f t="shared" si="34"/>
        <v>0</v>
      </c>
      <c r="FK40" s="185">
        <f t="shared" si="34"/>
        <v>3</v>
      </c>
      <c r="FL40" s="185">
        <f t="shared" si="34"/>
        <v>308</v>
      </c>
      <c r="FM40" s="185">
        <f t="shared" si="34"/>
        <v>883</v>
      </c>
      <c r="FN40" s="185">
        <f t="shared" si="34"/>
        <v>305</v>
      </c>
      <c r="FO40" s="185">
        <f t="shared" si="34"/>
        <v>0</v>
      </c>
      <c r="FP40" s="185">
        <f t="shared" si="34"/>
        <v>3</v>
      </c>
      <c r="FQ40" s="185">
        <f t="shared" si="34"/>
        <v>308</v>
      </c>
      <c r="FR40" s="185">
        <f t="shared" si="34"/>
        <v>883</v>
      </c>
      <c r="FS40" s="185">
        <f t="shared" si="34"/>
        <v>303</v>
      </c>
      <c r="FT40" s="185">
        <f t="shared" si="34"/>
        <v>1</v>
      </c>
      <c r="FU40" s="185">
        <f t="shared" si="34"/>
        <v>4</v>
      </c>
      <c r="FV40" s="185">
        <f t="shared" si="34"/>
        <v>308</v>
      </c>
      <c r="FW40" s="185">
        <f t="shared" si="34"/>
        <v>883</v>
      </c>
      <c r="FX40" s="185">
        <f t="shared" si="34"/>
        <v>303</v>
      </c>
      <c r="FY40" s="185">
        <f t="shared" si="34"/>
        <v>1</v>
      </c>
      <c r="FZ40" s="185">
        <f t="shared" si="34"/>
        <v>4</v>
      </c>
      <c r="GA40" s="185">
        <f t="shared" si="34"/>
        <v>308</v>
      </c>
      <c r="GB40" s="185">
        <f t="shared" si="34"/>
        <v>882</v>
      </c>
      <c r="GC40" s="185">
        <f t="shared" si="34"/>
        <v>303</v>
      </c>
      <c r="GD40" s="185">
        <f t="shared" si="34"/>
        <v>1</v>
      </c>
      <c r="GE40" s="185">
        <f t="shared" si="34"/>
        <v>5</v>
      </c>
      <c r="GF40" s="185">
        <f t="shared" si="34"/>
        <v>309</v>
      </c>
      <c r="GG40" s="185">
        <f t="shared" si="34"/>
        <v>882</v>
      </c>
      <c r="GH40" s="185">
        <f t="shared" si="34"/>
        <v>303</v>
      </c>
      <c r="GI40" s="185">
        <f t="shared" si="34"/>
        <v>2</v>
      </c>
      <c r="GJ40" s="185">
        <f t="shared" si="34"/>
        <v>4</v>
      </c>
      <c r="GK40" s="185">
        <f t="shared" si="34"/>
        <v>309</v>
      </c>
      <c r="GL40" s="185">
        <f t="shared" si="34"/>
        <v>882</v>
      </c>
      <c r="GM40" s="185">
        <f t="shared" si="34"/>
        <v>302</v>
      </c>
      <c r="GN40" s="185">
        <f t="shared" ref="GN40:IY40" si="35">SUM(GN37:GN39)</f>
        <v>2</v>
      </c>
      <c r="GO40" s="185">
        <f t="shared" si="35"/>
        <v>5</v>
      </c>
      <c r="GP40" s="185">
        <f t="shared" si="35"/>
        <v>309</v>
      </c>
      <c r="GQ40" s="185">
        <f t="shared" si="35"/>
        <v>871</v>
      </c>
      <c r="GR40" s="185">
        <f t="shared" si="35"/>
        <v>312</v>
      </c>
      <c r="GS40" s="185">
        <f t="shared" si="35"/>
        <v>2</v>
      </c>
      <c r="GT40" s="185">
        <f t="shared" si="35"/>
        <v>6</v>
      </c>
      <c r="GU40" s="185">
        <f t="shared" si="35"/>
        <v>320</v>
      </c>
      <c r="GV40" s="185">
        <f t="shared" si="35"/>
        <v>871</v>
      </c>
      <c r="GW40" s="185">
        <f t="shared" si="35"/>
        <v>312</v>
      </c>
      <c r="GX40" s="185">
        <f t="shared" si="35"/>
        <v>2</v>
      </c>
      <c r="GY40" s="185">
        <f t="shared" si="35"/>
        <v>6</v>
      </c>
      <c r="GZ40" s="185">
        <f t="shared" si="35"/>
        <v>320</v>
      </c>
      <c r="HA40" s="185">
        <f t="shared" si="35"/>
        <v>871</v>
      </c>
      <c r="HB40" s="185">
        <f t="shared" si="35"/>
        <v>312</v>
      </c>
      <c r="HC40" s="185">
        <f t="shared" si="35"/>
        <v>2</v>
      </c>
      <c r="HD40" s="185">
        <f t="shared" si="35"/>
        <v>6</v>
      </c>
      <c r="HE40" s="185">
        <f t="shared" si="35"/>
        <v>320</v>
      </c>
      <c r="HF40" s="185">
        <f t="shared" si="35"/>
        <v>871</v>
      </c>
      <c r="HG40" s="185">
        <f t="shared" si="35"/>
        <v>311</v>
      </c>
      <c r="HH40" s="185">
        <f t="shared" si="35"/>
        <v>2</v>
      </c>
      <c r="HI40" s="185">
        <f t="shared" si="35"/>
        <v>7</v>
      </c>
      <c r="HJ40" s="185">
        <f t="shared" si="35"/>
        <v>320</v>
      </c>
      <c r="HK40" s="185">
        <f t="shared" si="35"/>
        <v>870</v>
      </c>
      <c r="HL40" s="185">
        <f t="shared" si="35"/>
        <v>312</v>
      </c>
      <c r="HM40" s="185">
        <f t="shared" si="35"/>
        <v>2</v>
      </c>
      <c r="HN40" s="185">
        <f t="shared" si="35"/>
        <v>7</v>
      </c>
      <c r="HO40" s="185">
        <f t="shared" si="35"/>
        <v>321</v>
      </c>
      <c r="HP40" s="185">
        <f t="shared" si="35"/>
        <v>870</v>
      </c>
      <c r="HQ40" s="185">
        <f t="shared" si="35"/>
        <v>312</v>
      </c>
      <c r="HR40" s="185">
        <f t="shared" si="35"/>
        <v>2</v>
      </c>
      <c r="HS40" s="185">
        <f t="shared" si="35"/>
        <v>7</v>
      </c>
      <c r="HT40" s="185">
        <f t="shared" si="35"/>
        <v>321</v>
      </c>
      <c r="HU40" s="185">
        <f t="shared" si="35"/>
        <v>869</v>
      </c>
      <c r="HV40" s="185">
        <f t="shared" si="35"/>
        <v>313</v>
      </c>
      <c r="HW40" s="185">
        <f t="shared" si="35"/>
        <v>2</v>
      </c>
      <c r="HX40" s="185">
        <f t="shared" si="35"/>
        <v>7</v>
      </c>
      <c r="HY40" s="185">
        <f t="shared" si="35"/>
        <v>322</v>
      </c>
      <c r="HZ40" s="185">
        <f t="shared" si="35"/>
        <v>869</v>
      </c>
      <c r="IA40" s="185">
        <f t="shared" si="35"/>
        <v>313</v>
      </c>
      <c r="IB40" s="185">
        <f t="shared" si="35"/>
        <v>2</v>
      </c>
      <c r="IC40" s="185">
        <f t="shared" si="35"/>
        <v>7</v>
      </c>
      <c r="ID40" s="185">
        <f t="shared" si="35"/>
        <v>322</v>
      </c>
      <c r="IE40" s="185">
        <f t="shared" si="35"/>
        <v>870</v>
      </c>
      <c r="IF40" s="185">
        <f t="shared" si="35"/>
        <v>310</v>
      </c>
      <c r="IG40" s="185">
        <f t="shared" si="35"/>
        <v>2</v>
      </c>
      <c r="IH40" s="185">
        <f t="shared" si="35"/>
        <v>9</v>
      </c>
      <c r="II40" s="185">
        <f t="shared" si="35"/>
        <v>321</v>
      </c>
      <c r="IJ40" s="185">
        <f t="shared" si="35"/>
        <v>870</v>
      </c>
      <c r="IK40" s="185">
        <f t="shared" si="35"/>
        <v>311</v>
      </c>
      <c r="IL40" s="185">
        <f t="shared" si="35"/>
        <v>2</v>
      </c>
      <c r="IM40" s="185">
        <f t="shared" si="35"/>
        <v>8</v>
      </c>
      <c r="IN40" s="185">
        <f t="shared" si="35"/>
        <v>321</v>
      </c>
      <c r="IO40" s="185">
        <f t="shared" si="35"/>
        <v>870</v>
      </c>
      <c r="IP40" s="185">
        <f t="shared" si="35"/>
        <v>310</v>
      </c>
      <c r="IQ40" s="185">
        <f t="shared" si="35"/>
        <v>2</v>
      </c>
      <c r="IR40" s="185">
        <f t="shared" si="35"/>
        <v>9</v>
      </c>
      <c r="IS40" s="185">
        <f t="shared" si="35"/>
        <v>321</v>
      </c>
      <c r="IT40" s="185">
        <f t="shared" si="35"/>
        <v>869</v>
      </c>
      <c r="IU40" s="185">
        <f t="shared" si="35"/>
        <v>311</v>
      </c>
      <c r="IV40" s="185">
        <f t="shared" si="35"/>
        <v>2</v>
      </c>
      <c r="IW40" s="185">
        <f t="shared" si="35"/>
        <v>9</v>
      </c>
      <c r="IX40" s="185">
        <f t="shared" si="35"/>
        <v>322</v>
      </c>
      <c r="IY40" s="185">
        <f t="shared" si="35"/>
        <v>869</v>
      </c>
      <c r="IZ40" s="185">
        <f t="shared" ref="IZ40:LK40" si="36">SUM(IZ37:IZ39)</f>
        <v>312</v>
      </c>
      <c r="JA40" s="185">
        <f t="shared" si="36"/>
        <v>2</v>
      </c>
      <c r="JB40" s="185">
        <f t="shared" si="36"/>
        <v>8</v>
      </c>
      <c r="JC40" s="185">
        <f t="shared" si="36"/>
        <v>322</v>
      </c>
      <c r="JD40" s="185">
        <f t="shared" si="36"/>
        <v>868</v>
      </c>
      <c r="JE40" s="185">
        <f t="shared" si="36"/>
        <v>313</v>
      </c>
      <c r="JF40" s="185">
        <f t="shared" si="36"/>
        <v>2</v>
      </c>
      <c r="JG40" s="185">
        <f t="shared" si="36"/>
        <v>8</v>
      </c>
      <c r="JH40" s="185">
        <f t="shared" si="36"/>
        <v>323</v>
      </c>
      <c r="JI40" s="185">
        <f t="shared" si="36"/>
        <v>865</v>
      </c>
      <c r="JJ40" s="185">
        <f t="shared" si="36"/>
        <v>316</v>
      </c>
      <c r="JK40" s="185">
        <f t="shared" si="36"/>
        <v>2</v>
      </c>
      <c r="JL40" s="185">
        <f t="shared" si="36"/>
        <v>8</v>
      </c>
      <c r="JM40" s="185">
        <f t="shared" si="36"/>
        <v>326</v>
      </c>
      <c r="JN40" s="185">
        <f t="shared" si="36"/>
        <v>865</v>
      </c>
      <c r="JO40" s="185">
        <f t="shared" si="36"/>
        <v>316</v>
      </c>
      <c r="JP40" s="185">
        <f t="shared" si="36"/>
        <v>2</v>
      </c>
      <c r="JQ40" s="185">
        <f t="shared" si="36"/>
        <v>8</v>
      </c>
      <c r="JR40" s="185">
        <f t="shared" si="36"/>
        <v>326</v>
      </c>
      <c r="JS40" s="185">
        <f t="shared" si="36"/>
        <v>832</v>
      </c>
      <c r="JT40" s="185">
        <f t="shared" si="36"/>
        <v>349</v>
      </c>
      <c r="JU40" s="185">
        <f t="shared" si="36"/>
        <v>1</v>
      </c>
      <c r="JV40" s="185">
        <f t="shared" si="36"/>
        <v>9</v>
      </c>
      <c r="JW40" s="185">
        <f t="shared" si="36"/>
        <v>359</v>
      </c>
      <c r="JX40" s="185">
        <f t="shared" si="36"/>
        <v>832</v>
      </c>
      <c r="JY40" s="185">
        <f t="shared" si="36"/>
        <v>349</v>
      </c>
      <c r="JZ40" s="185">
        <f t="shared" si="36"/>
        <v>1</v>
      </c>
      <c r="KA40" s="185">
        <f t="shared" si="36"/>
        <v>9</v>
      </c>
      <c r="KB40" s="185">
        <f t="shared" si="36"/>
        <v>359</v>
      </c>
      <c r="KC40" s="185">
        <f t="shared" si="36"/>
        <v>807</v>
      </c>
      <c r="KD40" s="185">
        <f t="shared" si="36"/>
        <v>374</v>
      </c>
      <c r="KE40" s="185">
        <f t="shared" si="36"/>
        <v>1</v>
      </c>
      <c r="KF40" s="185">
        <f t="shared" si="36"/>
        <v>9</v>
      </c>
      <c r="KG40" s="185">
        <f t="shared" si="36"/>
        <v>384</v>
      </c>
      <c r="KH40" s="185">
        <f t="shared" si="36"/>
        <v>805</v>
      </c>
      <c r="KI40" s="185">
        <f t="shared" si="36"/>
        <v>375</v>
      </c>
      <c r="KJ40" s="185">
        <f t="shared" si="36"/>
        <v>1</v>
      </c>
      <c r="KK40" s="185">
        <f t="shared" si="36"/>
        <v>10</v>
      </c>
      <c r="KL40" s="185">
        <f t="shared" si="36"/>
        <v>386</v>
      </c>
      <c r="KM40" s="185">
        <f t="shared" si="36"/>
        <v>805</v>
      </c>
      <c r="KN40" s="185">
        <f t="shared" si="36"/>
        <v>375</v>
      </c>
      <c r="KO40" s="185">
        <f t="shared" si="36"/>
        <v>1</v>
      </c>
      <c r="KP40" s="185">
        <f t="shared" si="36"/>
        <v>10</v>
      </c>
      <c r="KQ40" s="185">
        <f t="shared" si="36"/>
        <v>386</v>
      </c>
      <c r="KR40" s="185">
        <f t="shared" si="36"/>
        <v>805</v>
      </c>
      <c r="KS40" s="185">
        <f t="shared" si="36"/>
        <v>375</v>
      </c>
      <c r="KT40" s="185">
        <f t="shared" si="36"/>
        <v>1</v>
      </c>
      <c r="KU40" s="185">
        <f t="shared" si="36"/>
        <v>10</v>
      </c>
      <c r="KV40" s="185">
        <f t="shared" si="36"/>
        <v>386</v>
      </c>
      <c r="KW40" s="185">
        <f t="shared" si="36"/>
        <v>805</v>
      </c>
      <c r="KX40" s="185">
        <f t="shared" si="36"/>
        <v>375</v>
      </c>
      <c r="KY40" s="185">
        <f t="shared" si="36"/>
        <v>1</v>
      </c>
      <c r="KZ40" s="185">
        <f t="shared" si="36"/>
        <v>10</v>
      </c>
      <c r="LA40" s="185">
        <f t="shared" si="36"/>
        <v>386</v>
      </c>
      <c r="LB40" s="185">
        <f t="shared" si="36"/>
        <v>805</v>
      </c>
      <c r="LC40" s="185">
        <f t="shared" si="36"/>
        <v>375</v>
      </c>
      <c r="LD40" s="185">
        <f t="shared" si="36"/>
        <v>1</v>
      </c>
      <c r="LE40" s="185">
        <f t="shared" si="36"/>
        <v>10</v>
      </c>
      <c r="LF40" s="185">
        <f t="shared" si="36"/>
        <v>386</v>
      </c>
      <c r="LG40" s="185">
        <f t="shared" si="36"/>
        <v>805</v>
      </c>
      <c r="LH40" s="185">
        <f t="shared" si="36"/>
        <v>375</v>
      </c>
      <c r="LI40" s="185">
        <f t="shared" si="36"/>
        <v>1</v>
      </c>
      <c r="LJ40" s="185">
        <f t="shared" si="36"/>
        <v>10</v>
      </c>
      <c r="LK40" s="185">
        <f t="shared" si="36"/>
        <v>386</v>
      </c>
      <c r="LL40" s="185">
        <f t="shared" ref="LL40:NW40" si="37">SUM(LL37:LL39)</f>
        <v>805</v>
      </c>
      <c r="LM40" s="185">
        <f t="shared" si="37"/>
        <v>375</v>
      </c>
      <c r="LN40" s="185">
        <f t="shared" si="37"/>
        <v>1</v>
      </c>
      <c r="LO40" s="185">
        <f t="shared" si="37"/>
        <v>10</v>
      </c>
      <c r="LP40" s="185">
        <f t="shared" si="37"/>
        <v>386</v>
      </c>
      <c r="LQ40" s="185">
        <f t="shared" si="37"/>
        <v>805</v>
      </c>
      <c r="LR40" s="185">
        <f t="shared" si="37"/>
        <v>375</v>
      </c>
      <c r="LS40" s="185">
        <f t="shared" si="37"/>
        <v>1</v>
      </c>
      <c r="LT40" s="185">
        <f t="shared" si="37"/>
        <v>10</v>
      </c>
      <c r="LU40" s="185">
        <f t="shared" si="37"/>
        <v>386</v>
      </c>
      <c r="LV40" s="185">
        <f t="shared" si="37"/>
        <v>805</v>
      </c>
      <c r="LW40" s="185">
        <f t="shared" si="37"/>
        <v>375</v>
      </c>
      <c r="LX40" s="185">
        <f t="shared" si="37"/>
        <v>1</v>
      </c>
      <c r="LY40" s="185">
        <f t="shared" si="37"/>
        <v>10</v>
      </c>
      <c r="LZ40" s="185">
        <f t="shared" si="37"/>
        <v>386</v>
      </c>
      <c r="MA40" s="185">
        <f t="shared" si="37"/>
        <v>800</v>
      </c>
      <c r="MB40" s="185">
        <f t="shared" si="37"/>
        <v>380</v>
      </c>
      <c r="MC40" s="185">
        <f t="shared" si="37"/>
        <v>1</v>
      </c>
      <c r="MD40" s="185">
        <f t="shared" si="37"/>
        <v>10</v>
      </c>
      <c r="ME40" s="185">
        <f t="shared" si="37"/>
        <v>391</v>
      </c>
      <c r="MF40" s="185">
        <f t="shared" si="37"/>
        <v>800</v>
      </c>
      <c r="MG40" s="185">
        <f t="shared" si="37"/>
        <v>380</v>
      </c>
      <c r="MH40" s="185">
        <f t="shared" si="37"/>
        <v>1</v>
      </c>
      <c r="MI40" s="185">
        <f t="shared" si="37"/>
        <v>10</v>
      </c>
      <c r="MJ40" s="185">
        <f t="shared" si="37"/>
        <v>391</v>
      </c>
      <c r="MK40" s="185">
        <f t="shared" si="37"/>
        <v>799</v>
      </c>
      <c r="ML40" s="185">
        <f t="shared" si="37"/>
        <v>380</v>
      </c>
      <c r="MM40" s="185">
        <f t="shared" si="37"/>
        <v>1</v>
      </c>
      <c r="MN40" s="185">
        <f t="shared" si="37"/>
        <v>11</v>
      </c>
      <c r="MO40" s="185">
        <f t="shared" si="37"/>
        <v>392</v>
      </c>
      <c r="MP40" s="185">
        <f t="shared" si="37"/>
        <v>799</v>
      </c>
      <c r="MQ40" s="185">
        <f t="shared" si="37"/>
        <v>379</v>
      </c>
      <c r="MR40" s="185">
        <f t="shared" si="37"/>
        <v>1</v>
      </c>
      <c r="MS40" s="185">
        <f t="shared" si="37"/>
        <v>12</v>
      </c>
      <c r="MT40" s="185">
        <f t="shared" si="37"/>
        <v>392</v>
      </c>
      <c r="MU40" s="185">
        <f t="shared" si="37"/>
        <v>799</v>
      </c>
      <c r="MV40" s="185">
        <f t="shared" si="37"/>
        <v>379</v>
      </c>
      <c r="MW40" s="185">
        <f t="shared" si="37"/>
        <v>1</v>
      </c>
      <c r="MX40" s="185">
        <f t="shared" si="37"/>
        <v>12</v>
      </c>
      <c r="MY40" s="185">
        <f t="shared" si="37"/>
        <v>392</v>
      </c>
      <c r="MZ40" s="185">
        <f t="shared" si="37"/>
        <v>799</v>
      </c>
      <c r="NA40" s="185">
        <f t="shared" si="37"/>
        <v>380</v>
      </c>
      <c r="NB40" s="185">
        <f t="shared" si="37"/>
        <v>1</v>
      </c>
      <c r="NC40" s="185">
        <f t="shared" si="37"/>
        <v>11</v>
      </c>
      <c r="ND40" s="185">
        <f t="shared" si="37"/>
        <v>392</v>
      </c>
      <c r="NE40" s="185">
        <f t="shared" si="37"/>
        <v>799</v>
      </c>
      <c r="NF40" s="185">
        <f t="shared" si="37"/>
        <v>380</v>
      </c>
      <c r="NG40" s="185">
        <f t="shared" si="37"/>
        <v>1</v>
      </c>
      <c r="NH40" s="185">
        <f t="shared" si="37"/>
        <v>11</v>
      </c>
      <c r="NI40" s="185">
        <f t="shared" si="37"/>
        <v>392</v>
      </c>
      <c r="NJ40" s="185">
        <f t="shared" si="37"/>
        <v>799</v>
      </c>
      <c r="NK40" s="185">
        <f t="shared" si="37"/>
        <v>380</v>
      </c>
      <c r="NL40" s="185">
        <f t="shared" si="37"/>
        <v>1</v>
      </c>
      <c r="NM40" s="185">
        <f t="shared" si="37"/>
        <v>11</v>
      </c>
      <c r="NN40" s="185">
        <f t="shared" si="37"/>
        <v>392</v>
      </c>
      <c r="NO40" s="185">
        <f t="shared" si="37"/>
        <v>799</v>
      </c>
      <c r="NP40" s="185">
        <f t="shared" si="37"/>
        <v>379</v>
      </c>
      <c r="NQ40" s="185">
        <f t="shared" si="37"/>
        <v>1</v>
      </c>
      <c r="NR40" s="185">
        <f t="shared" si="37"/>
        <v>12</v>
      </c>
      <c r="NS40" s="185">
        <f t="shared" si="37"/>
        <v>392</v>
      </c>
      <c r="NT40" s="185">
        <f t="shared" si="37"/>
        <v>799</v>
      </c>
      <c r="NU40" s="185">
        <f t="shared" si="37"/>
        <v>378</v>
      </c>
      <c r="NV40" s="185">
        <f t="shared" si="37"/>
        <v>1</v>
      </c>
      <c r="NW40" s="185">
        <f t="shared" si="37"/>
        <v>13</v>
      </c>
      <c r="NX40" s="185">
        <f t="shared" ref="NX40:OH40" si="38">SUM(NX37:NX39)</f>
        <v>392</v>
      </c>
      <c r="NY40" s="185">
        <f t="shared" si="38"/>
        <v>799</v>
      </c>
      <c r="NZ40" s="185">
        <f t="shared" si="38"/>
        <v>378</v>
      </c>
      <c r="OA40" s="185">
        <f t="shared" si="38"/>
        <v>1</v>
      </c>
      <c r="OB40" s="185">
        <f t="shared" si="38"/>
        <v>13</v>
      </c>
      <c r="OC40" s="185">
        <f t="shared" si="38"/>
        <v>392</v>
      </c>
      <c r="OD40" s="185">
        <f t="shared" si="38"/>
        <v>799</v>
      </c>
      <c r="OE40" s="185">
        <f t="shared" si="38"/>
        <v>377</v>
      </c>
      <c r="OF40" s="185">
        <f t="shared" si="38"/>
        <v>2</v>
      </c>
      <c r="OG40" s="185">
        <f t="shared" si="38"/>
        <v>13</v>
      </c>
      <c r="OH40" s="185">
        <f t="shared" si="38"/>
        <v>392</v>
      </c>
      <c r="OI40" s="185">
        <f t="shared" ref="OI40:QP40" si="39">SUM(OI37:OI39)</f>
        <v>799</v>
      </c>
      <c r="OJ40" s="185">
        <f t="shared" si="39"/>
        <v>377</v>
      </c>
      <c r="OK40" s="185">
        <f t="shared" si="39"/>
        <v>2</v>
      </c>
      <c r="OL40" s="185">
        <f t="shared" si="39"/>
        <v>13</v>
      </c>
      <c r="OM40" s="185">
        <f t="shared" si="39"/>
        <v>392</v>
      </c>
      <c r="ON40" s="185">
        <f t="shared" si="39"/>
        <v>799</v>
      </c>
      <c r="OO40" s="185">
        <f t="shared" si="39"/>
        <v>377</v>
      </c>
      <c r="OP40" s="185">
        <f t="shared" si="39"/>
        <v>2</v>
      </c>
      <c r="OQ40" s="185">
        <f t="shared" si="39"/>
        <v>13</v>
      </c>
      <c r="OR40" s="185">
        <f t="shared" si="39"/>
        <v>392</v>
      </c>
      <c r="OS40" s="185">
        <f t="shared" si="39"/>
        <v>799</v>
      </c>
      <c r="OT40" s="185">
        <f t="shared" si="39"/>
        <v>377</v>
      </c>
      <c r="OU40" s="185">
        <f t="shared" si="39"/>
        <v>2</v>
      </c>
      <c r="OV40" s="185">
        <f t="shared" si="39"/>
        <v>13</v>
      </c>
      <c r="OW40" s="185">
        <f t="shared" si="39"/>
        <v>392</v>
      </c>
      <c r="OX40" s="185">
        <f t="shared" si="39"/>
        <v>799</v>
      </c>
      <c r="OY40" s="185">
        <f t="shared" si="39"/>
        <v>377</v>
      </c>
      <c r="OZ40" s="185">
        <f t="shared" si="39"/>
        <v>2</v>
      </c>
      <c r="PA40" s="185">
        <f t="shared" si="39"/>
        <v>13</v>
      </c>
      <c r="PB40" s="185">
        <f t="shared" si="39"/>
        <v>392</v>
      </c>
      <c r="PC40" s="185">
        <f t="shared" si="39"/>
        <v>799</v>
      </c>
      <c r="PD40" s="185">
        <f t="shared" si="39"/>
        <v>377</v>
      </c>
      <c r="PE40" s="185">
        <f t="shared" si="39"/>
        <v>2</v>
      </c>
      <c r="PF40" s="185">
        <f t="shared" si="39"/>
        <v>13</v>
      </c>
      <c r="PG40" s="185">
        <f t="shared" si="39"/>
        <v>392</v>
      </c>
      <c r="PH40" s="185">
        <f t="shared" si="39"/>
        <v>798</v>
      </c>
      <c r="PI40" s="185">
        <f t="shared" si="39"/>
        <v>379</v>
      </c>
      <c r="PJ40" s="185">
        <f t="shared" si="39"/>
        <v>1</v>
      </c>
      <c r="PK40" s="185">
        <f t="shared" si="39"/>
        <v>13</v>
      </c>
      <c r="PL40" s="185">
        <f t="shared" si="39"/>
        <v>393</v>
      </c>
      <c r="PM40" s="185">
        <f t="shared" si="39"/>
        <v>798</v>
      </c>
      <c r="PN40" s="185">
        <f t="shared" si="39"/>
        <v>380</v>
      </c>
      <c r="PO40" s="185">
        <f t="shared" si="39"/>
        <v>1</v>
      </c>
      <c r="PP40" s="185">
        <f t="shared" si="39"/>
        <v>12</v>
      </c>
      <c r="PQ40" s="185">
        <f t="shared" si="39"/>
        <v>393</v>
      </c>
      <c r="PR40" s="185">
        <f t="shared" si="39"/>
        <v>785</v>
      </c>
      <c r="PS40" s="185">
        <f t="shared" si="39"/>
        <v>394</v>
      </c>
      <c r="PT40" s="185">
        <f t="shared" si="39"/>
        <v>1</v>
      </c>
      <c r="PU40" s="185">
        <f t="shared" si="39"/>
        <v>11</v>
      </c>
      <c r="PV40" s="185">
        <f t="shared" si="39"/>
        <v>406</v>
      </c>
      <c r="PW40" s="185">
        <f t="shared" si="39"/>
        <v>785</v>
      </c>
      <c r="PX40" s="185">
        <f t="shared" si="39"/>
        <v>395</v>
      </c>
      <c r="PY40" s="185">
        <f t="shared" si="39"/>
        <v>1</v>
      </c>
      <c r="PZ40" s="185">
        <f t="shared" si="39"/>
        <v>10</v>
      </c>
      <c r="QA40" s="185">
        <f t="shared" si="39"/>
        <v>406</v>
      </c>
      <c r="QB40" s="185">
        <f t="shared" si="39"/>
        <v>792</v>
      </c>
      <c r="QC40" s="185">
        <f t="shared" si="39"/>
        <v>388</v>
      </c>
      <c r="QD40" s="185">
        <f t="shared" si="39"/>
        <v>1</v>
      </c>
      <c r="QE40" s="185">
        <f t="shared" si="39"/>
        <v>10</v>
      </c>
      <c r="QF40" s="185">
        <f t="shared" si="39"/>
        <v>399</v>
      </c>
      <c r="QG40" s="185">
        <f t="shared" si="39"/>
        <v>792</v>
      </c>
      <c r="QH40" s="185">
        <f t="shared" si="39"/>
        <v>388</v>
      </c>
      <c r="QI40" s="185">
        <f t="shared" si="39"/>
        <v>1</v>
      </c>
      <c r="QJ40" s="185">
        <f t="shared" si="39"/>
        <v>10</v>
      </c>
      <c r="QK40" s="185">
        <f t="shared" si="39"/>
        <v>399</v>
      </c>
      <c r="QL40" s="185">
        <f t="shared" si="39"/>
        <v>792</v>
      </c>
      <c r="QM40" s="185">
        <f t="shared" si="39"/>
        <v>387</v>
      </c>
      <c r="QN40" s="185">
        <f t="shared" si="39"/>
        <v>1</v>
      </c>
      <c r="QO40" s="185">
        <f t="shared" si="39"/>
        <v>11</v>
      </c>
      <c r="QP40" s="185">
        <f t="shared" si="39"/>
        <v>399</v>
      </c>
    </row>
    <row r="41" spans="1:458" ht="15.75" thickBot="1">
      <c r="A41" s="338"/>
      <c r="B41" s="190" t="s">
        <v>10</v>
      </c>
      <c r="C41" s="191">
        <f>SUM(C18+C26+C31+C36+C40)</f>
        <v>5590</v>
      </c>
      <c r="D41" s="191">
        <f t="shared" ref="D41:BO41" si="40">SUM(D18+D26+D31+D36+D40)</f>
        <v>3660</v>
      </c>
      <c r="E41" s="191">
        <f t="shared" si="40"/>
        <v>1764</v>
      </c>
      <c r="F41" s="191">
        <f t="shared" si="40"/>
        <v>13</v>
      </c>
      <c r="G41" s="191">
        <f t="shared" si="40"/>
        <v>148</v>
      </c>
      <c r="H41" s="191">
        <f t="shared" si="40"/>
        <v>1925</v>
      </c>
      <c r="I41" s="191">
        <f t="shared" si="40"/>
        <v>3661</v>
      </c>
      <c r="J41" s="191">
        <f t="shared" si="40"/>
        <v>1768</v>
      </c>
      <c r="K41" s="191">
        <f t="shared" si="40"/>
        <v>8</v>
      </c>
      <c r="L41" s="191">
        <f t="shared" si="40"/>
        <v>148</v>
      </c>
      <c r="M41" s="191">
        <f t="shared" si="40"/>
        <v>1924</v>
      </c>
      <c r="N41" s="191">
        <f t="shared" si="40"/>
        <v>3661</v>
      </c>
      <c r="O41" s="191">
        <f t="shared" si="40"/>
        <v>1769</v>
      </c>
      <c r="P41" s="191">
        <f t="shared" si="40"/>
        <v>8</v>
      </c>
      <c r="Q41" s="191">
        <f t="shared" si="40"/>
        <v>147</v>
      </c>
      <c r="R41" s="191">
        <f t="shared" si="40"/>
        <v>1924</v>
      </c>
      <c r="S41" s="191">
        <f t="shared" si="40"/>
        <v>3662</v>
      </c>
      <c r="T41" s="191">
        <f t="shared" si="40"/>
        <v>1768</v>
      </c>
      <c r="U41" s="191">
        <f t="shared" si="40"/>
        <v>8</v>
      </c>
      <c r="V41" s="191">
        <f t="shared" si="40"/>
        <v>147</v>
      </c>
      <c r="W41" s="191">
        <f t="shared" si="40"/>
        <v>1923</v>
      </c>
      <c r="X41" s="191">
        <f t="shared" si="40"/>
        <v>3665</v>
      </c>
      <c r="Y41" s="191">
        <f t="shared" si="40"/>
        <v>1765</v>
      </c>
      <c r="Z41" s="191">
        <f t="shared" si="40"/>
        <v>8</v>
      </c>
      <c r="AA41" s="191">
        <f t="shared" si="40"/>
        <v>147</v>
      </c>
      <c r="AB41" s="191">
        <f t="shared" si="40"/>
        <v>1920</v>
      </c>
      <c r="AC41" s="191">
        <f t="shared" si="40"/>
        <v>3666</v>
      </c>
      <c r="AD41" s="191">
        <f t="shared" si="40"/>
        <v>1764</v>
      </c>
      <c r="AE41" s="191">
        <f t="shared" si="40"/>
        <v>8</v>
      </c>
      <c r="AF41" s="191">
        <f t="shared" si="40"/>
        <v>147</v>
      </c>
      <c r="AG41" s="191">
        <f t="shared" si="40"/>
        <v>1919</v>
      </c>
      <c r="AH41" s="191">
        <f t="shared" si="40"/>
        <v>3668</v>
      </c>
      <c r="AI41" s="191">
        <f t="shared" si="40"/>
        <v>1762</v>
      </c>
      <c r="AJ41" s="191">
        <f t="shared" si="40"/>
        <v>8</v>
      </c>
      <c r="AK41" s="191">
        <f t="shared" si="40"/>
        <v>147</v>
      </c>
      <c r="AL41" s="191">
        <f t="shared" si="40"/>
        <v>1917</v>
      </c>
      <c r="AM41" s="191">
        <f t="shared" si="40"/>
        <v>3668</v>
      </c>
      <c r="AN41" s="191">
        <f t="shared" si="40"/>
        <v>1763</v>
      </c>
      <c r="AO41" s="191">
        <f t="shared" si="40"/>
        <v>8</v>
      </c>
      <c r="AP41" s="191">
        <f t="shared" si="40"/>
        <v>151</v>
      </c>
      <c r="AQ41" s="191">
        <f t="shared" si="40"/>
        <v>1922</v>
      </c>
      <c r="AR41" s="191">
        <f t="shared" si="40"/>
        <v>3669</v>
      </c>
      <c r="AS41" s="191">
        <f t="shared" si="40"/>
        <v>1762</v>
      </c>
      <c r="AT41" s="191">
        <f t="shared" si="40"/>
        <v>8</v>
      </c>
      <c r="AU41" s="191">
        <f t="shared" si="40"/>
        <v>151</v>
      </c>
      <c r="AV41" s="191">
        <f t="shared" si="40"/>
        <v>1921</v>
      </c>
      <c r="AW41" s="191">
        <f t="shared" si="40"/>
        <v>3671</v>
      </c>
      <c r="AX41" s="191">
        <f t="shared" si="40"/>
        <v>1760</v>
      </c>
      <c r="AY41" s="191">
        <f t="shared" si="40"/>
        <v>8</v>
      </c>
      <c r="AZ41" s="191">
        <f t="shared" si="40"/>
        <v>151</v>
      </c>
      <c r="BA41" s="191">
        <f t="shared" si="40"/>
        <v>1919</v>
      </c>
      <c r="BB41" s="191">
        <f t="shared" si="40"/>
        <v>3671</v>
      </c>
      <c r="BC41" s="191">
        <f t="shared" si="40"/>
        <v>1760</v>
      </c>
      <c r="BD41" s="191">
        <f t="shared" si="40"/>
        <v>8</v>
      </c>
      <c r="BE41" s="191">
        <f t="shared" si="40"/>
        <v>151</v>
      </c>
      <c r="BF41" s="191">
        <f t="shared" si="40"/>
        <v>1919</v>
      </c>
      <c r="BG41" s="191">
        <f t="shared" si="40"/>
        <v>3675</v>
      </c>
      <c r="BH41" s="191">
        <f t="shared" si="40"/>
        <v>1757</v>
      </c>
      <c r="BI41" s="191">
        <f t="shared" si="40"/>
        <v>8</v>
      </c>
      <c r="BJ41" s="191">
        <f t="shared" si="40"/>
        <v>150</v>
      </c>
      <c r="BK41" s="191">
        <f t="shared" si="40"/>
        <v>1915</v>
      </c>
      <c r="BL41" s="191">
        <f t="shared" si="40"/>
        <v>3677</v>
      </c>
      <c r="BM41" s="191">
        <f t="shared" si="40"/>
        <v>1754</v>
      </c>
      <c r="BN41" s="191">
        <f t="shared" si="40"/>
        <v>8</v>
      </c>
      <c r="BO41" s="191">
        <f t="shared" si="40"/>
        <v>151</v>
      </c>
      <c r="BP41" s="191">
        <f t="shared" ref="BP41:EA41" si="41">SUM(BP18+BP26+BP31+BP36+BP40)</f>
        <v>1913</v>
      </c>
      <c r="BQ41" s="191">
        <f t="shared" si="41"/>
        <v>3682</v>
      </c>
      <c r="BR41" s="191">
        <f t="shared" si="41"/>
        <v>1749</v>
      </c>
      <c r="BS41" s="191">
        <f t="shared" si="41"/>
        <v>8</v>
      </c>
      <c r="BT41" s="191">
        <f t="shared" si="41"/>
        <v>151</v>
      </c>
      <c r="BU41" s="191">
        <f t="shared" si="41"/>
        <v>1908</v>
      </c>
      <c r="BV41" s="191">
        <f t="shared" si="41"/>
        <v>3684</v>
      </c>
      <c r="BW41" s="191">
        <f t="shared" si="41"/>
        <v>1747</v>
      </c>
      <c r="BX41" s="191">
        <f t="shared" si="41"/>
        <v>8</v>
      </c>
      <c r="BY41" s="191">
        <f t="shared" si="41"/>
        <v>151</v>
      </c>
      <c r="BZ41" s="191">
        <f t="shared" si="41"/>
        <v>1906</v>
      </c>
      <c r="CA41" s="191">
        <f t="shared" si="41"/>
        <v>3685</v>
      </c>
      <c r="CB41" s="191">
        <f t="shared" si="41"/>
        <v>1720</v>
      </c>
      <c r="CC41" s="191">
        <f t="shared" si="41"/>
        <v>8</v>
      </c>
      <c r="CD41" s="191">
        <f t="shared" si="41"/>
        <v>177</v>
      </c>
      <c r="CE41" s="191">
        <f t="shared" si="41"/>
        <v>1905</v>
      </c>
      <c r="CF41" s="191">
        <f t="shared" si="41"/>
        <v>3686</v>
      </c>
      <c r="CG41" s="191">
        <f t="shared" si="41"/>
        <v>1677</v>
      </c>
      <c r="CH41" s="191">
        <f t="shared" si="41"/>
        <v>10</v>
      </c>
      <c r="CI41" s="191">
        <f t="shared" si="41"/>
        <v>217</v>
      </c>
      <c r="CJ41" s="191">
        <f t="shared" si="41"/>
        <v>1904</v>
      </c>
      <c r="CK41" s="191">
        <f t="shared" si="41"/>
        <v>3686</v>
      </c>
      <c r="CL41" s="191">
        <f t="shared" si="41"/>
        <v>1659</v>
      </c>
      <c r="CM41" s="191">
        <f t="shared" si="41"/>
        <v>10</v>
      </c>
      <c r="CN41" s="191">
        <f t="shared" si="41"/>
        <v>235</v>
      </c>
      <c r="CO41" s="191">
        <f t="shared" si="41"/>
        <v>1904</v>
      </c>
      <c r="CP41" s="191">
        <f t="shared" si="41"/>
        <v>3687</v>
      </c>
      <c r="CQ41" s="191">
        <f t="shared" si="41"/>
        <v>1660</v>
      </c>
      <c r="CR41" s="191">
        <f t="shared" si="41"/>
        <v>9</v>
      </c>
      <c r="CS41" s="191">
        <f t="shared" si="41"/>
        <v>234</v>
      </c>
      <c r="CT41" s="191">
        <f t="shared" si="41"/>
        <v>1903</v>
      </c>
      <c r="CU41" s="191">
        <f t="shared" si="41"/>
        <v>3687</v>
      </c>
      <c r="CV41" s="191">
        <f t="shared" si="41"/>
        <v>1660</v>
      </c>
      <c r="CW41" s="191">
        <f t="shared" si="41"/>
        <v>9</v>
      </c>
      <c r="CX41" s="191">
        <f t="shared" si="41"/>
        <v>234</v>
      </c>
      <c r="CY41" s="191">
        <f t="shared" si="41"/>
        <v>1903</v>
      </c>
      <c r="CZ41" s="191">
        <f t="shared" si="41"/>
        <v>3687</v>
      </c>
      <c r="DA41" s="191">
        <f t="shared" si="41"/>
        <v>1660</v>
      </c>
      <c r="DB41" s="191">
        <f t="shared" si="41"/>
        <v>9</v>
      </c>
      <c r="DC41" s="191">
        <f t="shared" si="41"/>
        <v>234</v>
      </c>
      <c r="DD41" s="191">
        <f t="shared" si="41"/>
        <v>1903</v>
      </c>
      <c r="DE41" s="191">
        <f t="shared" si="41"/>
        <v>3685</v>
      </c>
      <c r="DF41" s="191">
        <f t="shared" si="41"/>
        <v>1662</v>
      </c>
      <c r="DG41" s="191">
        <f t="shared" si="41"/>
        <v>9</v>
      </c>
      <c r="DH41" s="191">
        <f t="shared" si="41"/>
        <v>234</v>
      </c>
      <c r="DI41" s="191">
        <f t="shared" si="41"/>
        <v>1905</v>
      </c>
      <c r="DJ41" s="191">
        <f t="shared" si="41"/>
        <v>3685</v>
      </c>
      <c r="DK41" s="191">
        <f t="shared" si="41"/>
        <v>1662</v>
      </c>
      <c r="DL41" s="191">
        <f t="shared" si="41"/>
        <v>9</v>
      </c>
      <c r="DM41" s="191">
        <f t="shared" si="41"/>
        <v>234</v>
      </c>
      <c r="DN41" s="191">
        <f t="shared" si="41"/>
        <v>1905</v>
      </c>
      <c r="DO41" s="191">
        <f t="shared" si="41"/>
        <v>3673</v>
      </c>
      <c r="DP41" s="191">
        <f t="shared" si="41"/>
        <v>1674</v>
      </c>
      <c r="DQ41" s="191">
        <f t="shared" si="41"/>
        <v>11</v>
      </c>
      <c r="DR41" s="191">
        <f t="shared" si="41"/>
        <v>232</v>
      </c>
      <c r="DS41" s="191">
        <f t="shared" si="41"/>
        <v>1917</v>
      </c>
      <c r="DT41" s="191">
        <f t="shared" si="41"/>
        <v>3671</v>
      </c>
      <c r="DU41" s="191">
        <f t="shared" si="41"/>
        <v>1676</v>
      </c>
      <c r="DV41" s="191">
        <f t="shared" si="41"/>
        <v>11</v>
      </c>
      <c r="DW41" s="191">
        <f t="shared" si="41"/>
        <v>232</v>
      </c>
      <c r="DX41" s="191">
        <f t="shared" si="41"/>
        <v>1919</v>
      </c>
      <c r="DY41" s="191">
        <f t="shared" si="41"/>
        <v>3672</v>
      </c>
      <c r="DZ41" s="191">
        <f t="shared" si="41"/>
        <v>1674</v>
      </c>
      <c r="EA41" s="191">
        <f t="shared" si="41"/>
        <v>12</v>
      </c>
      <c r="EB41" s="191">
        <f t="shared" ref="EB41:GM41" si="42">SUM(EB18+EB26+EB31+EB36+EB40)</f>
        <v>232</v>
      </c>
      <c r="EC41" s="191">
        <f t="shared" si="42"/>
        <v>1918</v>
      </c>
      <c r="ED41" s="191">
        <f t="shared" si="42"/>
        <v>3672</v>
      </c>
      <c r="EE41" s="191">
        <f t="shared" si="42"/>
        <v>1674</v>
      </c>
      <c r="EF41" s="191">
        <f t="shared" si="42"/>
        <v>12</v>
      </c>
      <c r="EG41" s="191">
        <f t="shared" si="42"/>
        <v>232</v>
      </c>
      <c r="EH41" s="191">
        <f t="shared" si="42"/>
        <v>1918</v>
      </c>
      <c r="EI41" s="191">
        <f t="shared" si="42"/>
        <v>3672</v>
      </c>
      <c r="EJ41" s="191">
        <f t="shared" si="42"/>
        <v>1670</v>
      </c>
      <c r="EK41" s="191">
        <f t="shared" si="42"/>
        <v>12</v>
      </c>
      <c r="EL41" s="191">
        <f t="shared" si="42"/>
        <v>236</v>
      </c>
      <c r="EM41" s="191">
        <f t="shared" si="42"/>
        <v>1918</v>
      </c>
      <c r="EN41" s="191">
        <f t="shared" si="42"/>
        <v>3662</v>
      </c>
      <c r="EO41" s="191">
        <f t="shared" si="42"/>
        <v>1680</v>
      </c>
      <c r="EP41" s="191">
        <f t="shared" si="42"/>
        <v>11</v>
      </c>
      <c r="EQ41" s="191">
        <f t="shared" si="42"/>
        <v>237</v>
      </c>
      <c r="ER41" s="191">
        <f t="shared" si="42"/>
        <v>1928</v>
      </c>
      <c r="ES41" s="191">
        <f t="shared" si="42"/>
        <v>3662</v>
      </c>
      <c r="ET41" s="191">
        <f t="shared" si="42"/>
        <v>1676</v>
      </c>
      <c r="EU41" s="191">
        <f t="shared" si="42"/>
        <v>11</v>
      </c>
      <c r="EV41" s="191">
        <f t="shared" si="42"/>
        <v>241</v>
      </c>
      <c r="EW41" s="191">
        <f t="shared" si="42"/>
        <v>1928</v>
      </c>
      <c r="EX41" s="191">
        <f t="shared" si="42"/>
        <v>3664</v>
      </c>
      <c r="EY41" s="191">
        <f t="shared" si="42"/>
        <v>1674</v>
      </c>
      <c r="EZ41" s="191">
        <f t="shared" si="42"/>
        <v>11</v>
      </c>
      <c r="FA41" s="191">
        <f t="shared" si="42"/>
        <v>241</v>
      </c>
      <c r="FB41" s="191">
        <f t="shared" si="42"/>
        <v>1926</v>
      </c>
      <c r="FC41" s="191">
        <f t="shared" si="42"/>
        <v>3666</v>
      </c>
      <c r="FD41" s="191">
        <f t="shared" si="42"/>
        <v>1673</v>
      </c>
      <c r="FE41" s="191">
        <f t="shared" si="42"/>
        <v>11</v>
      </c>
      <c r="FF41" s="191">
        <f t="shared" si="42"/>
        <v>240</v>
      </c>
      <c r="FG41" s="191">
        <f t="shared" si="42"/>
        <v>1924</v>
      </c>
      <c r="FH41" s="191">
        <f t="shared" si="42"/>
        <v>3666</v>
      </c>
      <c r="FI41" s="191">
        <f t="shared" si="42"/>
        <v>1673</v>
      </c>
      <c r="FJ41" s="191">
        <f t="shared" si="42"/>
        <v>11</v>
      </c>
      <c r="FK41" s="191">
        <f t="shared" si="42"/>
        <v>240</v>
      </c>
      <c r="FL41" s="191">
        <f t="shared" si="42"/>
        <v>1924</v>
      </c>
      <c r="FM41" s="191">
        <f t="shared" si="42"/>
        <v>3666</v>
      </c>
      <c r="FN41" s="191">
        <f t="shared" si="42"/>
        <v>1673</v>
      </c>
      <c r="FO41" s="191">
        <f t="shared" si="42"/>
        <v>11</v>
      </c>
      <c r="FP41" s="191">
        <f t="shared" si="42"/>
        <v>240</v>
      </c>
      <c r="FQ41" s="191">
        <f t="shared" si="42"/>
        <v>1924</v>
      </c>
      <c r="FR41" s="191">
        <f t="shared" si="42"/>
        <v>3666</v>
      </c>
      <c r="FS41" s="191">
        <f t="shared" si="42"/>
        <v>1655</v>
      </c>
      <c r="FT41" s="191">
        <f t="shared" si="42"/>
        <v>12</v>
      </c>
      <c r="FU41" s="191">
        <f t="shared" si="42"/>
        <v>257</v>
      </c>
      <c r="FV41" s="191">
        <f t="shared" si="42"/>
        <v>1924</v>
      </c>
      <c r="FW41" s="191">
        <f t="shared" si="42"/>
        <v>3666</v>
      </c>
      <c r="FX41" s="191">
        <f t="shared" si="42"/>
        <v>1655</v>
      </c>
      <c r="FY41" s="191">
        <f t="shared" si="42"/>
        <v>12</v>
      </c>
      <c r="FZ41" s="191">
        <f t="shared" si="42"/>
        <v>257</v>
      </c>
      <c r="GA41" s="191">
        <f t="shared" si="42"/>
        <v>1924</v>
      </c>
      <c r="GB41" s="191">
        <f t="shared" si="42"/>
        <v>3666</v>
      </c>
      <c r="GC41" s="191">
        <f t="shared" si="42"/>
        <v>1654</v>
      </c>
      <c r="GD41" s="191">
        <f t="shared" si="42"/>
        <v>12</v>
      </c>
      <c r="GE41" s="191">
        <f t="shared" si="42"/>
        <v>258</v>
      </c>
      <c r="GF41" s="191">
        <f t="shared" si="42"/>
        <v>1924</v>
      </c>
      <c r="GG41" s="191">
        <f t="shared" si="42"/>
        <v>3666</v>
      </c>
      <c r="GH41" s="191">
        <f t="shared" si="42"/>
        <v>1654</v>
      </c>
      <c r="GI41" s="191">
        <f t="shared" si="42"/>
        <v>12</v>
      </c>
      <c r="GJ41" s="191">
        <f t="shared" si="42"/>
        <v>258</v>
      </c>
      <c r="GK41" s="191">
        <f t="shared" si="42"/>
        <v>1924</v>
      </c>
      <c r="GL41" s="191">
        <f t="shared" si="42"/>
        <v>3668</v>
      </c>
      <c r="GM41" s="191">
        <f t="shared" si="42"/>
        <v>1651</v>
      </c>
      <c r="GN41" s="191">
        <f t="shared" ref="GN41:IY41" si="43">SUM(GN18+GN26+GN31+GN36+GN40)</f>
        <v>12</v>
      </c>
      <c r="GO41" s="191">
        <f t="shared" si="43"/>
        <v>259</v>
      </c>
      <c r="GP41" s="191">
        <f t="shared" si="43"/>
        <v>1922</v>
      </c>
      <c r="GQ41" s="191">
        <f t="shared" si="43"/>
        <v>3599</v>
      </c>
      <c r="GR41" s="191">
        <f t="shared" si="43"/>
        <v>1715</v>
      </c>
      <c r="GS41" s="191">
        <f t="shared" si="43"/>
        <v>12</v>
      </c>
      <c r="GT41" s="191">
        <f t="shared" si="43"/>
        <v>264</v>
      </c>
      <c r="GU41" s="191">
        <f t="shared" si="43"/>
        <v>1991</v>
      </c>
      <c r="GV41" s="191">
        <f t="shared" si="43"/>
        <v>3599</v>
      </c>
      <c r="GW41" s="191">
        <f t="shared" si="43"/>
        <v>1710</v>
      </c>
      <c r="GX41" s="191">
        <f t="shared" si="43"/>
        <v>11</v>
      </c>
      <c r="GY41" s="191">
        <f t="shared" si="43"/>
        <v>270</v>
      </c>
      <c r="GZ41" s="191">
        <f t="shared" si="43"/>
        <v>1991</v>
      </c>
      <c r="HA41" s="191">
        <f t="shared" si="43"/>
        <v>3599</v>
      </c>
      <c r="HB41" s="191">
        <f t="shared" si="43"/>
        <v>1709</v>
      </c>
      <c r="HC41" s="191">
        <f t="shared" si="43"/>
        <v>11</v>
      </c>
      <c r="HD41" s="191">
        <f t="shared" si="43"/>
        <v>271</v>
      </c>
      <c r="HE41" s="191">
        <f t="shared" si="43"/>
        <v>1991</v>
      </c>
      <c r="HF41" s="191">
        <f t="shared" si="43"/>
        <v>3599</v>
      </c>
      <c r="HG41" s="191">
        <f t="shared" si="43"/>
        <v>1681</v>
      </c>
      <c r="HH41" s="191">
        <f t="shared" si="43"/>
        <v>10</v>
      </c>
      <c r="HI41" s="191">
        <f t="shared" si="43"/>
        <v>300</v>
      </c>
      <c r="HJ41" s="191">
        <f t="shared" si="43"/>
        <v>1991</v>
      </c>
      <c r="HK41" s="191">
        <f t="shared" si="43"/>
        <v>3598</v>
      </c>
      <c r="HL41" s="191">
        <f t="shared" si="43"/>
        <v>1683</v>
      </c>
      <c r="HM41" s="191">
        <f t="shared" si="43"/>
        <v>10</v>
      </c>
      <c r="HN41" s="191">
        <f t="shared" si="43"/>
        <v>299</v>
      </c>
      <c r="HO41" s="191">
        <f t="shared" si="43"/>
        <v>1992</v>
      </c>
      <c r="HP41" s="191">
        <f t="shared" si="43"/>
        <v>3598</v>
      </c>
      <c r="HQ41" s="191">
        <f t="shared" si="43"/>
        <v>1683</v>
      </c>
      <c r="HR41" s="191">
        <f t="shared" si="43"/>
        <v>10</v>
      </c>
      <c r="HS41" s="191">
        <f t="shared" si="43"/>
        <v>299</v>
      </c>
      <c r="HT41" s="191">
        <f t="shared" si="43"/>
        <v>1992</v>
      </c>
      <c r="HU41" s="191">
        <f t="shared" si="43"/>
        <v>3597</v>
      </c>
      <c r="HV41" s="191">
        <f t="shared" si="43"/>
        <v>1675</v>
      </c>
      <c r="HW41" s="191">
        <f t="shared" si="43"/>
        <v>11</v>
      </c>
      <c r="HX41" s="191">
        <f t="shared" si="43"/>
        <v>307</v>
      </c>
      <c r="HY41" s="191">
        <f t="shared" si="43"/>
        <v>1993</v>
      </c>
      <c r="HZ41" s="191">
        <f t="shared" si="43"/>
        <v>3598</v>
      </c>
      <c r="IA41" s="191">
        <f t="shared" si="43"/>
        <v>1667</v>
      </c>
      <c r="IB41" s="191">
        <f t="shared" si="43"/>
        <v>12</v>
      </c>
      <c r="IC41" s="191">
        <f t="shared" si="43"/>
        <v>313</v>
      </c>
      <c r="ID41" s="191">
        <f t="shared" si="43"/>
        <v>1992</v>
      </c>
      <c r="IE41" s="191">
        <f t="shared" si="43"/>
        <v>3601</v>
      </c>
      <c r="IF41" s="191">
        <f t="shared" si="43"/>
        <v>1635</v>
      </c>
      <c r="IG41" s="191">
        <f t="shared" si="43"/>
        <v>16</v>
      </c>
      <c r="IH41" s="191">
        <f t="shared" si="43"/>
        <v>338</v>
      </c>
      <c r="II41" s="191">
        <f t="shared" si="43"/>
        <v>1989</v>
      </c>
      <c r="IJ41" s="191">
        <f t="shared" si="43"/>
        <v>3603</v>
      </c>
      <c r="IK41" s="191">
        <f t="shared" si="43"/>
        <v>1624</v>
      </c>
      <c r="IL41" s="191">
        <f t="shared" si="43"/>
        <v>19</v>
      </c>
      <c r="IM41" s="191">
        <f t="shared" si="43"/>
        <v>344</v>
      </c>
      <c r="IN41" s="191">
        <f t="shared" si="43"/>
        <v>1987</v>
      </c>
      <c r="IO41" s="191">
        <f t="shared" si="43"/>
        <v>3596</v>
      </c>
      <c r="IP41" s="191">
        <f t="shared" si="43"/>
        <v>1628</v>
      </c>
      <c r="IQ41" s="191">
        <f t="shared" si="43"/>
        <v>20</v>
      </c>
      <c r="IR41" s="191">
        <f t="shared" si="43"/>
        <v>346</v>
      </c>
      <c r="IS41" s="191">
        <f t="shared" si="43"/>
        <v>1994</v>
      </c>
      <c r="IT41" s="191">
        <f t="shared" si="43"/>
        <v>3588</v>
      </c>
      <c r="IU41" s="191">
        <f t="shared" si="43"/>
        <v>1633</v>
      </c>
      <c r="IV41" s="191">
        <f t="shared" si="43"/>
        <v>20</v>
      </c>
      <c r="IW41" s="191">
        <f t="shared" si="43"/>
        <v>349</v>
      </c>
      <c r="IX41" s="191">
        <f t="shared" si="43"/>
        <v>2002</v>
      </c>
      <c r="IY41" s="191">
        <f t="shared" si="43"/>
        <v>3587</v>
      </c>
      <c r="IZ41" s="191">
        <f t="shared" ref="IZ41:LK41" si="44">SUM(IZ18+IZ26+IZ31+IZ36+IZ40)</f>
        <v>1635</v>
      </c>
      <c r="JA41" s="191">
        <f t="shared" si="44"/>
        <v>20</v>
      </c>
      <c r="JB41" s="191">
        <f t="shared" si="44"/>
        <v>348</v>
      </c>
      <c r="JC41" s="191">
        <f t="shared" si="44"/>
        <v>2003</v>
      </c>
      <c r="JD41" s="191">
        <f t="shared" si="44"/>
        <v>3585</v>
      </c>
      <c r="JE41" s="191">
        <f t="shared" si="44"/>
        <v>1636</v>
      </c>
      <c r="JF41" s="191">
        <f t="shared" si="44"/>
        <v>20</v>
      </c>
      <c r="JG41" s="191">
        <f t="shared" si="44"/>
        <v>349</v>
      </c>
      <c r="JH41" s="191">
        <f t="shared" si="44"/>
        <v>2005</v>
      </c>
      <c r="JI41" s="191">
        <f t="shared" si="44"/>
        <v>3583</v>
      </c>
      <c r="JJ41" s="191">
        <f t="shared" si="44"/>
        <v>1638</v>
      </c>
      <c r="JK41" s="191">
        <f t="shared" si="44"/>
        <v>20</v>
      </c>
      <c r="JL41" s="191">
        <f t="shared" si="44"/>
        <v>349</v>
      </c>
      <c r="JM41" s="191">
        <f t="shared" si="44"/>
        <v>2007</v>
      </c>
      <c r="JN41" s="191">
        <f t="shared" si="44"/>
        <v>3582</v>
      </c>
      <c r="JO41" s="191">
        <f t="shared" si="44"/>
        <v>1637</v>
      </c>
      <c r="JP41" s="191">
        <f t="shared" si="44"/>
        <v>20</v>
      </c>
      <c r="JQ41" s="191">
        <f t="shared" si="44"/>
        <v>351</v>
      </c>
      <c r="JR41" s="191">
        <f t="shared" si="44"/>
        <v>2008</v>
      </c>
      <c r="JS41" s="191">
        <f t="shared" si="44"/>
        <v>3480</v>
      </c>
      <c r="JT41" s="191">
        <f t="shared" si="44"/>
        <v>1739</v>
      </c>
      <c r="JU41" s="191">
        <f t="shared" si="44"/>
        <v>19</v>
      </c>
      <c r="JV41" s="191">
        <f t="shared" si="44"/>
        <v>352</v>
      </c>
      <c r="JW41" s="191">
        <f t="shared" si="44"/>
        <v>2110</v>
      </c>
      <c r="JX41" s="191">
        <f t="shared" si="44"/>
        <v>3481</v>
      </c>
      <c r="JY41" s="191">
        <f t="shared" si="44"/>
        <v>1738</v>
      </c>
      <c r="JZ41" s="191">
        <f t="shared" si="44"/>
        <v>19</v>
      </c>
      <c r="KA41" s="191">
        <f t="shared" si="44"/>
        <v>352</v>
      </c>
      <c r="KB41" s="191">
        <f t="shared" si="44"/>
        <v>2109</v>
      </c>
      <c r="KC41" s="191">
        <f t="shared" si="44"/>
        <v>3411</v>
      </c>
      <c r="KD41" s="191">
        <f t="shared" si="44"/>
        <v>1803</v>
      </c>
      <c r="KE41" s="191">
        <f t="shared" si="44"/>
        <v>19</v>
      </c>
      <c r="KF41" s="191">
        <f t="shared" si="44"/>
        <v>357</v>
      </c>
      <c r="KG41" s="191">
        <f t="shared" si="44"/>
        <v>2179</v>
      </c>
      <c r="KH41" s="191">
        <f t="shared" si="44"/>
        <v>3408</v>
      </c>
      <c r="KI41" s="191">
        <f t="shared" si="44"/>
        <v>1805</v>
      </c>
      <c r="KJ41" s="191">
        <f t="shared" si="44"/>
        <v>19</v>
      </c>
      <c r="KK41" s="191">
        <f t="shared" si="44"/>
        <v>358</v>
      </c>
      <c r="KL41" s="191">
        <f t="shared" si="44"/>
        <v>2182</v>
      </c>
      <c r="KM41" s="191">
        <f t="shared" si="44"/>
        <v>3407</v>
      </c>
      <c r="KN41" s="191">
        <f t="shared" si="44"/>
        <v>1805</v>
      </c>
      <c r="KO41" s="191">
        <f t="shared" si="44"/>
        <v>20</v>
      </c>
      <c r="KP41" s="191">
        <f t="shared" si="44"/>
        <v>358</v>
      </c>
      <c r="KQ41" s="191">
        <f t="shared" si="44"/>
        <v>2183</v>
      </c>
      <c r="KR41" s="191">
        <f t="shared" si="44"/>
        <v>3406</v>
      </c>
      <c r="KS41" s="191">
        <f t="shared" si="44"/>
        <v>1791</v>
      </c>
      <c r="KT41" s="191">
        <f t="shared" si="44"/>
        <v>23</v>
      </c>
      <c r="KU41" s="191">
        <f t="shared" si="44"/>
        <v>370</v>
      </c>
      <c r="KV41" s="191">
        <f t="shared" si="44"/>
        <v>2184</v>
      </c>
      <c r="KW41" s="191">
        <f t="shared" si="44"/>
        <v>3406</v>
      </c>
      <c r="KX41" s="191">
        <f t="shared" si="44"/>
        <v>1792</v>
      </c>
      <c r="KY41" s="191">
        <f t="shared" si="44"/>
        <v>21</v>
      </c>
      <c r="KZ41" s="191">
        <f t="shared" si="44"/>
        <v>371</v>
      </c>
      <c r="LA41" s="191">
        <f t="shared" si="44"/>
        <v>2184</v>
      </c>
      <c r="LB41" s="191">
        <f t="shared" si="44"/>
        <v>3405</v>
      </c>
      <c r="LC41" s="191">
        <f t="shared" si="44"/>
        <v>1790</v>
      </c>
      <c r="LD41" s="191">
        <f t="shared" si="44"/>
        <v>21</v>
      </c>
      <c r="LE41" s="191">
        <f t="shared" si="44"/>
        <v>374</v>
      </c>
      <c r="LF41" s="191">
        <f t="shared" si="44"/>
        <v>2185</v>
      </c>
      <c r="LG41" s="191">
        <f t="shared" si="44"/>
        <v>3405</v>
      </c>
      <c r="LH41" s="191">
        <f t="shared" si="44"/>
        <v>1791</v>
      </c>
      <c r="LI41" s="191">
        <f t="shared" si="44"/>
        <v>21</v>
      </c>
      <c r="LJ41" s="191">
        <f t="shared" si="44"/>
        <v>373</v>
      </c>
      <c r="LK41" s="191">
        <f t="shared" si="44"/>
        <v>2185</v>
      </c>
      <c r="LL41" s="191">
        <f t="shared" ref="LL41:NW41" si="45">SUM(LL18+LL26+LL31+LL36+LL40)</f>
        <v>3405</v>
      </c>
      <c r="LM41" s="191">
        <f t="shared" si="45"/>
        <v>1792</v>
      </c>
      <c r="LN41" s="191">
        <f t="shared" si="45"/>
        <v>20</v>
      </c>
      <c r="LO41" s="191">
        <f t="shared" si="45"/>
        <v>373</v>
      </c>
      <c r="LP41" s="191">
        <f t="shared" si="45"/>
        <v>2185</v>
      </c>
      <c r="LQ41" s="191">
        <f t="shared" si="45"/>
        <v>3405</v>
      </c>
      <c r="LR41" s="191">
        <f t="shared" si="45"/>
        <v>1789</v>
      </c>
      <c r="LS41" s="191">
        <f t="shared" si="45"/>
        <v>20</v>
      </c>
      <c r="LT41" s="191">
        <f t="shared" si="45"/>
        <v>376</v>
      </c>
      <c r="LU41" s="191">
        <f t="shared" si="45"/>
        <v>2185</v>
      </c>
      <c r="LV41" s="191">
        <f t="shared" si="45"/>
        <v>3406</v>
      </c>
      <c r="LW41" s="191">
        <f t="shared" si="45"/>
        <v>1788</v>
      </c>
      <c r="LX41" s="191">
        <f t="shared" si="45"/>
        <v>20</v>
      </c>
      <c r="LY41" s="191">
        <f t="shared" si="45"/>
        <v>376</v>
      </c>
      <c r="LZ41" s="191">
        <f t="shared" si="45"/>
        <v>2184</v>
      </c>
      <c r="MA41" s="191">
        <f t="shared" si="45"/>
        <v>3369</v>
      </c>
      <c r="MB41" s="191">
        <f t="shared" si="45"/>
        <v>1824</v>
      </c>
      <c r="MC41" s="191">
        <f t="shared" si="45"/>
        <v>21</v>
      </c>
      <c r="MD41" s="191">
        <f t="shared" si="45"/>
        <v>376</v>
      </c>
      <c r="ME41" s="191">
        <f t="shared" si="45"/>
        <v>2221</v>
      </c>
      <c r="MF41" s="191">
        <f t="shared" si="45"/>
        <v>3369</v>
      </c>
      <c r="MG41" s="191">
        <f t="shared" si="45"/>
        <v>1824</v>
      </c>
      <c r="MH41" s="191">
        <f t="shared" si="45"/>
        <v>21</v>
      </c>
      <c r="MI41" s="191">
        <f t="shared" si="45"/>
        <v>376</v>
      </c>
      <c r="MJ41" s="191">
        <f t="shared" si="45"/>
        <v>2221</v>
      </c>
      <c r="MK41" s="191">
        <f t="shared" si="45"/>
        <v>3368</v>
      </c>
      <c r="ML41" s="191">
        <f t="shared" si="45"/>
        <v>1826</v>
      </c>
      <c r="MM41" s="191">
        <f t="shared" si="45"/>
        <v>20</v>
      </c>
      <c r="MN41" s="191">
        <f t="shared" si="45"/>
        <v>376</v>
      </c>
      <c r="MO41" s="191">
        <f t="shared" si="45"/>
        <v>2222</v>
      </c>
      <c r="MP41" s="191">
        <f t="shared" si="45"/>
        <v>3367</v>
      </c>
      <c r="MQ41" s="191">
        <f t="shared" si="45"/>
        <v>1825</v>
      </c>
      <c r="MR41" s="191">
        <f t="shared" si="45"/>
        <v>21</v>
      </c>
      <c r="MS41" s="191">
        <f t="shared" si="45"/>
        <v>377</v>
      </c>
      <c r="MT41" s="191">
        <f t="shared" si="45"/>
        <v>2223</v>
      </c>
      <c r="MU41" s="191">
        <f t="shared" si="45"/>
        <v>3367</v>
      </c>
      <c r="MV41" s="191">
        <f t="shared" si="45"/>
        <v>1825</v>
      </c>
      <c r="MW41" s="191">
        <f t="shared" si="45"/>
        <v>20</v>
      </c>
      <c r="MX41" s="191">
        <f t="shared" si="45"/>
        <v>378</v>
      </c>
      <c r="MY41" s="191">
        <f t="shared" si="45"/>
        <v>2223</v>
      </c>
      <c r="MZ41" s="191">
        <f t="shared" si="45"/>
        <v>3367</v>
      </c>
      <c r="NA41" s="191">
        <f t="shared" si="45"/>
        <v>1826</v>
      </c>
      <c r="NB41" s="191">
        <f t="shared" si="45"/>
        <v>20</v>
      </c>
      <c r="NC41" s="191">
        <f t="shared" si="45"/>
        <v>377</v>
      </c>
      <c r="ND41" s="191">
        <f t="shared" si="45"/>
        <v>2223</v>
      </c>
      <c r="NE41" s="191">
        <f t="shared" si="45"/>
        <v>3368</v>
      </c>
      <c r="NF41" s="191">
        <f t="shared" si="45"/>
        <v>1827</v>
      </c>
      <c r="NG41" s="191">
        <f t="shared" si="45"/>
        <v>19</v>
      </c>
      <c r="NH41" s="191">
        <f t="shared" si="45"/>
        <v>376</v>
      </c>
      <c r="NI41" s="191">
        <f t="shared" si="45"/>
        <v>2222</v>
      </c>
      <c r="NJ41" s="191">
        <f t="shared" si="45"/>
        <v>3368</v>
      </c>
      <c r="NK41" s="191">
        <f t="shared" si="45"/>
        <v>1828</v>
      </c>
      <c r="NL41" s="191">
        <f t="shared" si="45"/>
        <v>19</v>
      </c>
      <c r="NM41" s="191">
        <f t="shared" si="45"/>
        <v>375</v>
      </c>
      <c r="NN41" s="191">
        <f t="shared" si="45"/>
        <v>2222</v>
      </c>
      <c r="NO41" s="191">
        <f t="shared" si="45"/>
        <v>3368</v>
      </c>
      <c r="NP41" s="191">
        <f t="shared" si="45"/>
        <v>1825</v>
      </c>
      <c r="NQ41" s="191">
        <f t="shared" si="45"/>
        <v>21</v>
      </c>
      <c r="NR41" s="191">
        <f t="shared" si="45"/>
        <v>376</v>
      </c>
      <c r="NS41" s="191">
        <f t="shared" si="45"/>
        <v>2222</v>
      </c>
      <c r="NT41" s="191">
        <f t="shared" si="45"/>
        <v>3366</v>
      </c>
      <c r="NU41" s="191">
        <f t="shared" si="45"/>
        <v>1826</v>
      </c>
      <c r="NV41" s="191">
        <f t="shared" si="45"/>
        <v>21</v>
      </c>
      <c r="NW41" s="191">
        <f t="shared" si="45"/>
        <v>377</v>
      </c>
      <c r="NX41" s="191">
        <f t="shared" ref="NX41:OH41" si="46">SUM(NX18+NX26+NX31+NX36+NX40)</f>
        <v>2224</v>
      </c>
      <c r="NY41" s="191">
        <f t="shared" si="46"/>
        <v>3365</v>
      </c>
      <c r="NZ41" s="191">
        <f t="shared" si="46"/>
        <v>1827</v>
      </c>
      <c r="OA41" s="191">
        <f t="shared" si="46"/>
        <v>20</v>
      </c>
      <c r="OB41" s="191">
        <f t="shared" si="46"/>
        <v>378</v>
      </c>
      <c r="OC41" s="191">
        <f t="shared" si="46"/>
        <v>2225</v>
      </c>
      <c r="OD41" s="191">
        <f t="shared" si="46"/>
        <v>3365</v>
      </c>
      <c r="OE41" s="191">
        <f t="shared" si="46"/>
        <v>1827</v>
      </c>
      <c r="OF41" s="191">
        <f t="shared" si="46"/>
        <v>21</v>
      </c>
      <c r="OG41" s="191">
        <f t="shared" si="46"/>
        <v>377</v>
      </c>
      <c r="OH41" s="191">
        <f t="shared" si="46"/>
        <v>2225</v>
      </c>
      <c r="OI41" s="191">
        <f t="shared" ref="OI41:QP41" si="47">SUM(OI18+OI26+OI31+OI36+OI40)</f>
        <v>3359</v>
      </c>
      <c r="OJ41" s="191">
        <f t="shared" si="47"/>
        <v>1833</v>
      </c>
      <c r="OK41" s="191">
        <f t="shared" si="47"/>
        <v>22</v>
      </c>
      <c r="OL41" s="191">
        <f t="shared" si="47"/>
        <v>376</v>
      </c>
      <c r="OM41" s="191">
        <f t="shared" si="47"/>
        <v>2231</v>
      </c>
      <c r="ON41" s="191">
        <f t="shared" si="47"/>
        <v>3360</v>
      </c>
      <c r="OO41" s="191">
        <f t="shared" si="47"/>
        <v>1832</v>
      </c>
      <c r="OP41" s="191">
        <f t="shared" si="47"/>
        <v>22</v>
      </c>
      <c r="OQ41" s="191">
        <f t="shared" si="47"/>
        <v>376</v>
      </c>
      <c r="OR41" s="191">
        <f t="shared" si="47"/>
        <v>2230</v>
      </c>
      <c r="OS41" s="191">
        <f t="shared" si="47"/>
        <v>3360</v>
      </c>
      <c r="OT41" s="191">
        <f t="shared" si="47"/>
        <v>1832</v>
      </c>
      <c r="OU41" s="191">
        <f t="shared" si="47"/>
        <v>22</v>
      </c>
      <c r="OV41" s="191">
        <f t="shared" si="47"/>
        <v>376</v>
      </c>
      <c r="OW41" s="191">
        <f t="shared" si="47"/>
        <v>2230</v>
      </c>
      <c r="OX41" s="191">
        <f t="shared" si="47"/>
        <v>3360</v>
      </c>
      <c r="OY41" s="191">
        <f t="shared" si="47"/>
        <v>1833</v>
      </c>
      <c r="OZ41" s="191">
        <f t="shared" si="47"/>
        <v>21</v>
      </c>
      <c r="PA41" s="191">
        <f t="shared" si="47"/>
        <v>376</v>
      </c>
      <c r="PB41" s="191">
        <f t="shared" si="47"/>
        <v>2230</v>
      </c>
      <c r="PC41" s="191">
        <f t="shared" si="47"/>
        <v>3359</v>
      </c>
      <c r="PD41" s="191">
        <f t="shared" si="47"/>
        <v>1834</v>
      </c>
      <c r="PE41" s="191">
        <f t="shared" si="47"/>
        <v>20</v>
      </c>
      <c r="PF41" s="191">
        <f t="shared" si="47"/>
        <v>377</v>
      </c>
      <c r="PG41" s="191">
        <f t="shared" si="47"/>
        <v>2231</v>
      </c>
      <c r="PH41" s="191">
        <f t="shared" si="47"/>
        <v>3358</v>
      </c>
      <c r="PI41" s="191">
        <f t="shared" si="47"/>
        <v>1835</v>
      </c>
      <c r="PJ41" s="191">
        <f t="shared" si="47"/>
        <v>19</v>
      </c>
      <c r="PK41" s="191">
        <f t="shared" si="47"/>
        <v>378</v>
      </c>
      <c r="PL41" s="191">
        <f t="shared" si="47"/>
        <v>2232</v>
      </c>
      <c r="PM41" s="191">
        <f t="shared" si="47"/>
        <v>3358</v>
      </c>
      <c r="PN41" s="191">
        <f t="shared" si="47"/>
        <v>1837</v>
      </c>
      <c r="PO41" s="191">
        <f t="shared" si="47"/>
        <v>19</v>
      </c>
      <c r="PP41" s="191">
        <f t="shared" si="47"/>
        <v>376</v>
      </c>
      <c r="PQ41" s="191">
        <f t="shared" si="47"/>
        <v>2232</v>
      </c>
      <c r="PR41" s="191">
        <f t="shared" si="47"/>
        <v>3287</v>
      </c>
      <c r="PS41" s="191">
        <f t="shared" si="47"/>
        <v>1909</v>
      </c>
      <c r="PT41" s="191">
        <f t="shared" si="47"/>
        <v>19</v>
      </c>
      <c r="PU41" s="191">
        <f t="shared" si="47"/>
        <v>375</v>
      </c>
      <c r="PV41" s="191">
        <f t="shared" si="47"/>
        <v>2303</v>
      </c>
      <c r="PW41" s="191">
        <f t="shared" si="47"/>
        <v>3251</v>
      </c>
      <c r="PX41" s="191">
        <f t="shared" si="47"/>
        <v>1942</v>
      </c>
      <c r="PY41" s="191">
        <f t="shared" si="47"/>
        <v>20</v>
      </c>
      <c r="PZ41" s="191">
        <f t="shared" si="47"/>
        <v>377</v>
      </c>
      <c r="QA41" s="191">
        <f t="shared" si="47"/>
        <v>2339</v>
      </c>
      <c r="QB41" s="191">
        <f t="shared" si="47"/>
        <v>3262</v>
      </c>
      <c r="QC41" s="191">
        <f t="shared" si="47"/>
        <v>1927</v>
      </c>
      <c r="QD41" s="191">
        <f t="shared" si="47"/>
        <v>23</v>
      </c>
      <c r="QE41" s="191">
        <f t="shared" si="47"/>
        <v>378</v>
      </c>
      <c r="QF41" s="191">
        <f t="shared" si="47"/>
        <v>2328</v>
      </c>
      <c r="QG41" s="191">
        <f t="shared" si="47"/>
        <v>3256</v>
      </c>
      <c r="QH41" s="191">
        <f t="shared" si="47"/>
        <v>1933</v>
      </c>
      <c r="QI41" s="191">
        <f t="shared" si="47"/>
        <v>21</v>
      </c>
      <c r="QJ41" s="191">
        <f t="shared" si="47"/>
        <v>380</v>
      </c>
      <c r="QK41" s="191">
        <f t="shared" si="47"/>
        <v>2334</v>
      </c>
      <c r="QL41" s="191">
        <f t="shared" si="47"/>
        <v>3257</v>
      </c>
      <c r="QM41" s="191">
        <f t="shared" si="47"/>
        <v>1937</v>
      </c>
      <c r="QN41" s="191">
        <f t="shared" si="47"/>
        <v>18</v>
      </c>
      <c r="QO41" s="191">
        <f t="shared" si="47"/>
        <v>378</v>
      </c>
      <c r="QP41" s="191">
        <f t="shared" si="47"/>
        <v>2333</v>
      </c>
    </row>
    <row r="42" spans="1:458" ht="15.75" thickTop="1">
      <c r="A42" s="338"/>
      <c r="B42" s="192" t="s">
        <v>175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168"/>
      <c r="CX42" s="168"/>
      <c r="CY42" s="168"/>
      <c r="CZ42" s="168"/>
      <c r="DA42" s="168"/>
      <c r="DB42" s="168"/>
      <c r="DC42" s="168"/>
      <c r="DD42" s="168"/>
      <c r="DE42" s="168"/>
      <c r="DF42" s="168"/>
      <c r="DG42" s="168"/>
      <c r="DH42" s="168"/>
      <c r="DI42" s="168"/>
      <c r="DJ42" s="168"/>
      <c r="DK42" s="168"/>
      <c r="DL42" s="168"/>
      <c r="DM42" s="168"/>
      <c r="DN42" s="168"/>
      <c r="DO42" s="168"/>
      <c r="DP42" s="168"/>
      <c r="DQ42" s="168"/>
      <c r="DR42" s="168"/>
      <c r="DS42" s="168"/>
      <c r="DT42" s="168"/>
      <c r="DU42" s="168"/>
      <c r="DV42" s="168"/>
      <c r="DW42" s="168"/>
      <c r="DX42" s="168"/>
      <c r="DY42" s="168"/>
      <c r="DZ42" s="168"/>
      <c r="EA42" s="168"/>
      <c r="EB42" s="168"/>
      <c r="EC42" s="168"/>
      <c r="ED42" s="168"/>
      <c r="EE42" s="168"/>
      <c r="EF42" s="168"/>
      <c r="EG42" s="168"/>
      <c r="EH42" s="168"/>
      <c r="EI42" s="168"/>
      <c r="EJ42" s="168"/>
      <c r="EK42" s="168"/>
      <c r="EL42" s="168"/>
      <c r="EM42" s="168"/>
      <c r="EN42" s="168"/>
      <c r="EO42" s="168"/>
      <c r="EP42" s="168"/>
      <c r="EQ42" s="168"/>
      <c r="ER42" s="168"/>
      <c r="ES42" s="168"/>
      <c r="ET42" s="168"/>
      <c r="EU42" s="168"/>
      <c r="EV42" s="168"/>
      <c r="EW42" s="168"/>
      <c r="EX42" s="168"/>
      <c r="EY42" s="168"/>
      <c r="EZ42" s="168"/>
      <c r="FA42" s="168"/>
      <c r="FB42" s="168"/>
      <c r="FC42" s="168"/>
      <c r="FD42" s="168"/>
      <c r="FE42" s="168"/>
      <c r="FF42" s="168"/>
      <c r="FG42" s="168"/>
      <c r="FH42" s="168"/>
      <c r="FI42" s="168"/>
      <c r="FJ42" s="168"/>
      <c r="FK42" s="168"/>
      <c r="FL42" s="168"/>
      <c r="FM42" s="168"/>
      <c r="FN42" s="168"/>
      <c r="FO42" s="168"/>
      <c r="FP42" s="168"/>
      <c r="FQ42" s="168"/>
      <c r="FR42" s="168"/>
      <c r="FS42" s="168"/>
      <c r="FT42" s="168"/>
      <c r="FU42" s="168"/>
      <c r="FV42" s="168"/>
      <c r="FW42" s="168"/>
      <c r="FX42" s="168"/>
      <c r="FY42" s="168"/>
      <c r="FZ42" s="168"/>
      <c r="GA42" s="168"/>
      <c r="GB42" s="168"/>
      <c r="GC42" s="168"/>
      <c r="GD42" s="168"/>
      <c r="GE42" s="168"/>
      <c r="GF42" s="168"/>
      <c r="GG42" s="168"/>
      <c r="GH42" s="168"/>
      <c r="GI42" s="168"/>
      <c r="GJ42" s="168"/>
      <c r="GK42" s="168"/>
      <c r="GL42" s="168"/>
      <c r="GM42" s="168"/>
      <c r="GN42" s="168"/>
      <c r="GO42" s="168"/>
      <c r="GP42" s="168"/>
      <c r="GQ42" s="168"/>
      <c r="GR42" s="168"/>
      <c r="GS42" s="168"/>
      <c r="GT42" s="168"/>
      <c r="GU42" s="168"/>
      <c r="GV42" s="168"/>
      <c r="GW42" s="168"/>
      <c r="GX42" s="168"/>
      <c r="GY42" s="168"/>
      <c r="GZ42" s="168"/>
      <c r="HA42" s="168"/>
      <c r="HB42" s="168"/>
      <c r="HC42" s="168"/>
      <c r="HD42" s="168"/>
      <c r="HE42" s="168"/>
      <c r="HF42" s="168"/>
      <c r="HG42" s="168"/>
      <c r="HH42" s="168"/>
      <c r="HI42" s="168"/>
      <c r="HJ42" s="168"/>
      <c r="HK42" s="168"/>
      <c r="HL42" s="168"/>
      <c r="HM42" s="168"/>
      <c r="HN42" s="168"/>
      <c r="HO42" s="168"/>
      <c r="HP42" s="168"/>
      <c r="HQ42" s="168"/>
      <c r="HR42" s="168"/>
      <c r="HS42" s="168"/>
      <c r="HT42" s="168"/>
      <c r="HU42" s="168"/>
      <c r="HV42" s="168"/>
      <c r="HW42" s="168"/>
      <c r="HX42" s="168"/>
      <c r="HY42" s="168"/>
      <c r="HZ42" s="168"/>
      <c r="IA42" s="168"/>
      <c r="IB42" s="168"/>
      <c r="IC42" s="168"/>
      <c r="ID42" s="168"/>
      <c r="IE42" s="168"/>
      <c r="IF42" s="168"/>
      <c r="IG42" s="168"/>
      <c r="IH42" s="168"/>
      <c r="II42" s="168"/>
      <c r="IJ42" s="168"/>
      <c r="IK42" s="168"/>
      <c r="IL42" s="168"/>
      <c r="IM42" s="168"/>
      <c r="IN42" s="168"/>
      <c r="IO42" s="168"/>
      <c r="IP42" s="168"/>
      <c r="IQ42" s="168"/>
      <c r="IR42" s="168"/>
      <c r="IS42" s="168"/>
      <c r="IT42" s="168"/>
      <c r="IU42" s="168"/>
      <c r="IV42" s="168"/>
      <c r="IW42" s="168"/>
      <c r="IX42" s="168"/>
      <c r="IY42" s="168"/>
      <c r="IZ42" s="168"/>
      <c r="JA42" s="168"/>
      <c r="JB42" s="168"/>
      <c r="JC42" s="168"/>
      <c r="JD42" s="168"/>
      <c r="JE42" s="168"/>
      <c r="JF42" s="168"/>
      <c r="JG42" s="168"/>
      <c r="JH42" s="168"/>
      <c r="JI42" s="168"/>
      <c r="JJ42" s="168"/>
      <c r="JK42" s="168"/>
      <c r="JL42" s="168"/>
      <c r="JM42" s="168"/>
      <c r="JN42" s="168"/>
      <c r="JO42" s="168"/>
      <c r="JP42" s="168"/>
      <c r="JQ42" s="168"/>
      <c r="JR42" s="168"/>
      <c r="JS42" s="168"/>
      <c r="JT42" s="168"/>
      <c r="JU42" s="168"/>
      <c r="JV42" s="168"/>
      <c r="JW42" s="168"/>
      <c r="JX42" s="168"/>
      <c r="JY42" s="168"/>
      <c r="JZ42" s="168"/>
      <c r="KA42" s="168"/>
      <c r="KB42" s="168"/>
      <c r="KC42" s="168"/>
      <c r="KD42" s="168"/>
      <c r="KE42" s="168"/>
      <c r="KF42" s="168"/>
      <c r="KG42" s="168"/>
      <c r="KH42" s="168"/>
      <c r="KI42" s="168"/>
      <c r="KJ42" s="168"/>
      <c r="KK42" s="168"/>
      <c r="KL42" s="168"/>
      <c r="KM42" s="168"/>
      <c r="KN42" s="168"/>
      <c r="KO42" s="168"/>
      <c r="KP42" s="168"/>
      <c r="KQ42" s="168"/>
      <c r="KR42" s="168"/>
      <c r="KS42" s="168"/>
      <c r="KT42" s="168"/>
      <c r="KU42" s="168"/>
      <c r="KV42" s="168"/>
      <c r="KW42" s="168"/>
      <c r="KX42" s="168"/>
      <c r="KY42" s="168"/>
      <c r="KZ42" s="168"/>
      <c r="LA42" s="168"/>
      <c r="LB42" s="168"/>
      <c r="LC42" s="168"/>
      <c r="LD42" s="168"/>
      <c r="LE42" s="168"/>
      <c r="LF42" s="168"/>
      <c r="LG42" s="168"/>
      <c r="LH42" s="168"/>
      <c r="LI42" s="168"/>
      <c r="LJ42" s="168"/>
      <c r="LK42" s="168"/>
      <c r="LL42" s="168"/>
      <c r="LM42" s="168"/>
      <c r="LN42" s="168"/>
      <c r="LO42" s="168"/>
      <c r="LP42" s="168"/>
      <c r="LQ42" s="168"/>
      <c r="LR42" s="168"/>
      <c r="LS42" s="168"/>
      <c r="LT42" s="168"/>
      <c r="LU42" s="168"/>
      <c r="LV42" s="168"/>
      <c r="LW42" s="168"/>
      <c r="LX42" s="168"/>
      <c r="LY42" s="168"/>
      <c r="LZ42" s="168"/>
      <c r="MA42" s="168"/>
      <c r="MB42" s="168"/>
      <c r="MC42" s="168"/>
      <c r="MD42" s="168"/>
      <c r="ME42" s="168"/>
      <c r="MF42" s="168"/>
      <c r="MG42" s="168"/>
      <c r="MH42" s="168"/>
      <c r="MI42" s="168"/>
      <c r="MJ42" s="168"/>
      <c r="MK42" s="168"/>
      <c r="ML42" s="168"/>
      <c r="MM42" s="168"/>
      <c r="MN42" s="168"/>
      <c r="MO42" s="168"/>
      <c r="MP42" s="168"/>
      <c r="MQ42" s="168"/>
      <c r="MR42" s="168"/>
      <c r="MS42" s="168"/>
      <c r="MT42" s="168"/>
      <c r="MU42" s="168"/>
      <c r="MV42" s="168"/>
      <c r="MW42" s="168"/>
      <c r="MX42" s="168"/>
      <c r="MY42" s="168"/>
      <c r="MZ42" s="168"/>
      <c r="NA42" s="168"/>
      <c r="NB42" s="168"/>
      <c r="NC42" s="168"/>
      <c r="ND42" s="168"/>
      <c r="NE42" s="168"/>
      <c r="NF42" s="168"/>
      <c r="NG42" s="168"/>
      <c r="NH42" s="168"/>
      <c r="NI42" s="168"/>
      <c r="NJ42" s="168"/>
      <c r="NK42" s="168"/>
      <c r="NL42" s="168"/>
      <c r="NM42" s="168"/>
      <c r="NN42" s="168"/>
      <c r="NO42" s="168"/>
      <c r="NP42" s="168"/>
      <c r="NQ42" s="168"/>
      <c r="NR42" s="168"/>
      <c r="NS42" s="168"/>
      <c r="NT42" s="168"/>
      <c r="NU42" s="168"/>
      <c r="NV42" s="168"/>
      <c r="NW42" s="168"/>
      <c r="NX42" s="168"/>
      <c r="NY42" s="168"/>
      <c r="NZ42" s="168"/>
      <c r="OA42" s="168"/>
      <c r="OB42" s="168"/>
      <c r="OC42" s="168"/>
      <c r="OD42" s="168"/>
      <c r="OE42" s="168"/>
      <c r="OF42" s="168"/>
      <c r="OG42" s="168"/>
      <c r="OH42" s="168"/>
      <c r="OI42" s="168"/>
      <c r="OJ42" s="168"/>
      <c r="OK42" s="168"/>
      <c r="OL42" s="168"/>
      <c r="OM42" s="168"/>
      <c r="ON42" s="168"/>
      <c r="OO42" s="168"/>
      <c r="OP42" s="168"/>
      <c r="OQ42" s="168"/>
      <c r="OR42" s="168"/>
      <c r="OS42" s="168"/>
      <c r="OT42" s="168"/>
      <c r="OU42" s="168"/>
      <c r="OV42" s="168"/>
      <c r="OW42" s="168"/>
      <c r="OX42" s="168"/>
      <c r="OY42" s="168"/>
      <c r="OZ42" s="168"/>
      <c r="PA42" s="168"/>
      <c r="PB42" s="168"/>
      <c r="PC42" s="168"/>
      <c r="PD42" s="168"/>
      <c r="PE42" s="168"/>
      <c r="PF42" s="168"/>
      <c r="PG42" s="168"/>
      <c r="PH42" s="168"/>
      <c r="PI42" s="168"/>
      <c r="PJ42" s="168"/>
      <c r="PK42" s="168"/>
      <c r="PL42" s="168"/>
      <c r="PM42" s="168"/>
      <c r="PN42" s="168"/>
      <c r="PO42" s="168"/>
      <c r="PP42" s="168"/>
      <c r="PQ42" s="168"/>
      <c r="PR42" s="168"/>
      <c r="PS42" s="168"/>
      <c r="PT42" s="168"/>
      <c r="PU42" s="168"/>
      <c r="PV42" s="168"/>
      <c r="PW42" s="168"/>
      <c r="PX42" s="168"/>
      <c r="PY42" s="168"/>
      <c r="PZ42" s="168"/>
      <c r="QA42" s="168"/>
      <c r="QB42" s="168"/>
      <c r="QC42" s="168"/>
      <c r="QD42" s="168"/>
      <c r="QE42" s="168"/>
      <c r="QF42" s="168"/>
      <c r="QG42" s="168"/>
      <c r="QH42" s="168"/>
      <c r="QI42" s="168"/>
      <c r="QJ42" s="168"/>
      <c r="QK42" s="168"/>
      <c r="QL42" s="168"/>
      <c r="QM42" s="168"/>
      <c r="QN42" s="168"/>
      <c r="QO42" s="168"/>
      <c r="QP42" s="168"/>
    </row>
    <row r="43" spans="1:458" ht="6" customHeight="1">
      <c r="A43" s="338"/>
      <c r="B43" s="192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  <c r="CT43" s="168"/>
      <c r="CU43" s="168"/>
      <c r="CV43" s="168"/>
      <c r="CW43" s="168"/>
      <c r="CX43" s="168"/>
      <c r="CY43" s="168"/>
      <c r="CZ43" s="168"/>
      <c r="DA43" s="168"/>
      <c r="DB43" s="168"/>
      <c r="DC43" s="168"/>
      <c r="DD43" s="168"/>
      <c r="DE43" s="168"/>
      <c r="DF43" s="168"/>
      <c r="DG43" s="168"/>
      <c r="DH43" s="168"/>
      <c r="DI43" s="168"/>
      <c r="DJ43" s="168"/>
      <c r="DK43" s="168"/>
      <c r="DL43" s="168"/>
      <c r="DM43" s="168"/>
      <c r="DN43" s="168"/>
      <c r="DO43" s="168"/>
      <c r="DP43" s="168"/>
      <c r="DQ43" s="168"/>
      <c r="DR43" s="168"/>
      <c r="DS43" s="168"/>
      <c r="DT43" s="168"/>
      <c r="DU43" s="168"/>
      <c r="DV43" s="168"/>
      <c r="DW43" s="168"/>
      <c r="DX43" s="168"/>
      <c r="DY43" s="168"/>
      <c r="DZ43" s="168"/>
      <c r="EA43" s="168"/>
      <c r="EB43" s="168"/>
      <c r="EC43" s="168"/>
      <c r="ED43" s="168"/>
      <c r="EE43" s="168"/>
      <c r="EF43" s="168"/>
      <c r="EG43" s="168"/>
      <c r="EH43" s="168"/>
      <c r="EI43" s="168"/>
      <c r="EJ43" s="168"/>
      <c r="EK43" s="168"/>
      <c r="EL43" s="168"/>
      <c r="EM43" s="168"/>
      <c r="EN43" s="168"/>
      <c r="EO43" s="168"/>
      <c r="EP43" s="168"/>
      <c r="EQ43" s="168"/>
      <c r="ER43" s="168"/>
      <c r="ES43" s="168"/>
      <c r="ET43" s="168"/>
      <c r="EU43" s="168"/>
      <c r="EV43" s="168"/>
      <c r="EW43" s="168"/>
      <c r="EX43" s="168"/>
      <c r="EY43" s="168"/>
      <c r="EZ43" s="168"/>
      <c r="FA43" s="168"/>
      <c r="FB43" s="168"/>
      <c r="FC43" s="168"/>
      <c r="FD43" s="168"/>
      <c r="FE43" s="168"/>
      <c r="FF43" s="168"/>
      <c r="FG43" s="168"/>
      <c r="FH43" s="168"/>
      <c r="FI43" s="168"/>
      <c r="FJ43" s="168"/>
      <c r="FK43" s="168"/>
      <c r="FL43" s="168"/>
      <c r="FM43" s="168"/>
      <c r="FN43" s="168"/>
      <c r="FO43" s="168"/>
      <c r="FP43" s="168"/>
      <c r="FQ43" s="168"/>
      <c r="FR43" s="168"/>
      <c r="FS43" s="168"/>
      <c r="FT43" s="168"/>
      <c r="FU43" s="168"/>
      <c r="FV43" s="168"/>
      <c r="FW43" s="168"/>
      <c r="FX43" s="168"/>
      <c r="FY43" s="168"/>
      <c r="FZ43" s="168"/>
      <c r="GA43" s="168"/>
      <c r="GB43" s="168"/>
      <c r="GC43" s="168"/>
      <c r="GD43" s="168"/>
      <c r="GE43" s="168"/>
      <c r="GF43" s="168"/>
      <c r="GG43" s="168"/>
      <c r="GH43" s="168"/>
      <c r="GI43" s="168"/>
      <c r="GJ43" s="168"/>
      <c r="GK43" s="168"/>
      <c r="GL43" s="168"/>
      <c r="GM43" s="168"/>
      <c r="GN43" s="168"/>
      <c r="GO43" s="168"/>
      <c r="GP43" s="168"/>
      <c r="GQ43" s="168"/>
      <c r="GR43" s="168"/>
      <c r="GS43" s="168"/>
      <c r="GT43" s="168"/>
      <c r="GU43" s="168"/>
      <c r="GV43" s="168"/>
      <c r="GW43" s="168"/>
      <c r="GX43" s="168"/>
      <c r="GY43" s="168"/>
      <c r="GZ43" s="168"/>
      <c r="HA43" s="168"/>
      <c r="HB43" s="168"/>
      <c r="HC43" s="168"/>
      <c r="HD43" s="168"/>
      <c r="HE43" s="168"/>
      <c r="HF43" s="168"/>
      <c r="HG43" s="168"/>
      <c r="HH43" s="168"/>
      <c r="HI43" s="168"/>
      <c r="HJ43" s="168"/>
      <c r="HK43" s="168"/>
      <c r="HL43" s="168"/>
      <c r="HM43" s="168"/>
      <c r="HN43" s="168"/>
      <c r="HO43" s="168"/>
      <c r="HP43" s="168"/>
      <c r="HQ43" s="168"/>
      <c r="HR43" s="168"/>
      <c r="HS43" s="168"/>
      <c r="HT43" s="168"/>
      <c r="HU43" s="168"/>
      <c r="HV43" s="168"/>
      <c r="HW43" s="168"/>
      <c r="HX43" s="168"/>
      <c r="HY43" s="168"/>
      <c r="HZ43" s="168"/>
      <c r="IA43" s="168"/>
      <c r="IB43" s="168"/>
      <c r="IC43" s="168"/>
      <c r="ID43" s="168"/>
      <c r="IE43" s="168"/>
      <c r="IF43" s="168"/>
      <c r="IG43" s="168"/>
      <c r="IH43" s="168"/>
      <c r="II43" s="168"/>
      <c r="IJ43" s="168"/>
      <c r="IK43" s="168"/>
      <c r="IL43" s="168"/>
      <c r="IM43" s="168"/>
      <c r="IN43" s="168"/>
      <c r="IO43" s="168"/>
      <c r="IP43" s="168"/>
      <c r="IQ43" s="168"/>
      <c r="IR43" s="168"/>
      <c r="IS43" s="168"/>
      <c r="IT43" s="168"/>
      <c r="IU43" s="168"/>
      <c r="IV43" s="168"/>
      <c r="IW43" s="168"/>
      <c r="IX43" s="168"/>
      <c r="IY43" s="168"/>
      <c r="IZ43" s="168"/>
      <c r="JA43" s="168"/>
      <c r="JB43" s="168"/>
      <c r="JC43" s="168"/>
      <c r="JD43" s="168"/>
      <c r="JE43" s="168"/>
      <c r="JF43" s="168"/>
      <c r="JG43" s="168"/>
      <c r="JH43" s="168"/>
      <c r="JI43" s="168"/>
      <c r="JJ43" s="168"/>
      <c r="JK43" s="168"/>
      <c r="JL43" s="168"/>
      <c r="JM43" s="168"/>
      <c r="JN43" s="168"/>
      <c r="JO43" s="168"/>
      <c r="JP43" s="168"/>
      <c r="JQ43" s="168"/>
      <c r="JR43" s="168"/>
      <c r="JS43" s="168"/>
      <c r="JT43" s="168"/>
      <c r="JU43" s="168"/>
      <c r="JV43" s="168"/>
      <c r="JW43" s="168"/>
      <c r="JX43" s="168"/>
      <c r="JY43" s="168"/>
      <c r="JZ43" s="168"/>
      <c r="KA43" s="168"/>
      <c r="KB43" s="168"/>
      <c r="KC43" s="168"/>
      <c r="KD43" s="168"/>
      <c r="KE43" s="168"/>
      <c r="KF43" s="168"/>
      <c r="KG43" s="168"/>
      <c r="KH43" s="168"/>
      <c r="KI43" s="168"/>
      <c r="KJ43" s="168"/>
      <c r="KK43" s="168"/>
      <c r="KL43" s="168"/>
      <c r="KM43" s="168"/>
      <c r="KN43" s="168"/>
      <c r="KO43" s="168"/>
      <c r="KP43" s="168"/>
      <c r="KQ43" s="168"/>
      <c r="KR43" s="168"/>
      <c r="KS43" s="168"/>
      <c r="KT43" s="168"/>
      <c r="KU43" s="168"/>
      <c r="KV43" s="168"/>
      <c r="KW43" s="168"/>
      <c r="KX43" s="168"/>
      <c r="KY43" s="168"/>
      <c r="KZ43" s="168"/>
      <c r="LA43" s="168"/>
      <c r="LB43" s="168"/>
      <c r="LC43" s="168"/>
      <c r="LD43" s="168"/>
      <c r="LE43" s="168"/>
      <c r="LF43" s="168"/>
      <c r="LG43" s="168"/>
      <c r="LH43" s="168"/>
      <c r="LI43" s="168"/>
      <c r="LJ43" s="168"/>
      <c r="LK43" s="168"/>
      <c r="LL43" s="168"/>
      <c r="LM43" s="168"/>
      <c r="LN43" s="168"/>
      <c r="LO43" s="168"/>
      <c r="LP43" s="168"/>
      <c r="LQ43" s="168"/>
      <c r="LR43" s="168"/>
      <c r="LS43" s="168"/>
      <c r="LT43" s="168"/>
      <c r="LU43" s="168"/>
      <c r="LV43" s="168"/>
      <c r="LW43" s="168"/>
      <c r="LX43" s="168"/>
      <c r="LY43" s="168"/>
      <c r="LZ43" s="168"/>
      <c r="MA43" s="168"/>
      <c r="MB43" s="168"/>
      <c r="MC43" s="168"/>
      <c r="MD43" s="168"/>
      <c r="ME43" s="168"/>
      <c r="MF43" s="168"/>
      <c r="MG43" s="168"/>
      <c r="MH43" s="168"/>
      <c r="MI43" s="168"/>
      <c r="MJ43" s="168"/>
      <c r="MK43" s="168"/>
      <c r="ML43" s="168"/>
      <c r="MM43" s="168"/>
      <c r="MN43" s="168"/>
      <c r="MO43" s="168"/>
      <c r="MP43" s="168"/>
      <c r="MQ43" s="168"/>
      <c r="MR43" s="168"/>
      <c r="MS43" s="168"/>
      <c r="MT43" s="168"/>
      <c r="MU43" s="168"/>
      <c r="MV43" s="168"/>
      <c r="MW43" s="168"/>
      <c r="MX43" s="168"/>
      <c r="MY43" s="168"/>
      <c r="MZ43" s="168"/>
      <c r="NA43" s="168"/>
      <c r="NB43" s="168"/>
      <c r="NC43" s="168"/>
      <c r="ND43" s="168"/>
      <c r="NE43" s="168"/>
      <c r="NF43" s="168"/>
      <c r="NG43" s="168"/>
      <c r="NH43" s="168"/>
      <c r="NI43" s="168"/>
      <c r="NJ43" s="168"/>
      <c r="NK43" s="168"/>
      <c r="NL43" s="168"/>
      <c r="NM43" s="168"/>
      <c r="NN43" s="168"/>
      <c r="NO43" s="168"/>
      <c r="NP43" s="168"/>
      <c r="NQ43" s="168"/>
      <c r="NR43" s="168"/>
      <c r="NS43" s="168"/>
      <c r="NT43" s="168"/>
      <c r="NU43" s="168"/>
      <c r="NV43" s="168"/>
      <c r="NW43" s="168"/>
      <c r="NX43" s="168"/>
      <c r="NY43" s="168"/>
      <c r="NZ43" s="168"/>
      <c r="OA43" s="168"/>
      <c r="OB43" s="168"/>
      <c r="OC43" s="168"/>
      <c r="OD43" s="168"/>
      <c r="OE43" s="168"/>
      <c r="OF43" s="168"/>
      <c r="OG43" s="168"/>
      <c r="OH43" s="168"/>
      <c r="OI43" s="168"/>
      <c r="OJ43" s="168"/>
      <c r="OK43" s="168"/>
      <c r="OL43" s="168"/>
      <c r="OM43" s="168"/>
      <c r="ON43" s="168"/>
      <c r="OO43" s="168"/>
      <c r="OP43" s="168"/>
      <c r="OQ43" s="168"/>
      <c r="OR43" s="168"/>
      <c r="OS43" s="168"/>
      <c r="OT43" s="168"/>
      <c r="OU43" s="168"/>
      <c r="OV43" s="168"/>
      <c r="OW43" s="168"/>
      <c r="OX43" s="168"/>
      <c r="OY43" s="168"/>
      <c r="OZ43" s="168"/>
      <c r="PA43" s="168"/>
      <c r="PB43" s="168"/>
      <c r="PC43" s="168"/>
      <c r="PD43" s="168"/>
      <c r="PE43" s="168"/>
      <c r="PF43" s="168"/>
      <c r="PG43" s="168"/>
      <c r="PH43" s="168"/>
      <c r="PI43" s="168"/>
      <c r="PJ43" s="168"/>
      <c r="PK43" s="168"/>
      <c r="PL43" s="168"/>
      <c r="PM43" s="168"/>
      <c r="PN43" s="168"/>
      <c r="PO43" s="168"/>
      <c r="PP43" s="168"/>
      <c r="PQ43" s="168"/>
      <c r="PR43" s="168"/>
      <c r="PS43" s="168"/>
      <c r="PT43" s="168"/>
      <c r="PU43" s="168"/>
      <c r="PV43" s="168"/>
      <c r="PW43" s="168"/>
      <c r="PX43" s="168"/>
      <c r="PY43" s="168"/>
      <c r="PZ43" s="168"/>
      <c r="QA43" s="168"/>
      <c r="QB43" s="168"/>
      <c r="QC43" s="168"/>
      <c r="QD43" s="168"/>
      <c r="QE43" s="168"/>
      <c r="QF43" s="168"/>
      <c r="QG43" s="168"/>
      <c r="QH43" s="168"/>
      <c r="QI43" s="168"/>
      <c r="QJ43" s="168"/>
      <c r="QK43" s="168"/>
      <c r="QL43" s="168"/>
      <c r="QM43" s="168"/>
      <c r="QN43" s="168"/>
      <c r="QO43" s="168"/>
      <c r="QP43" s="168"/>
    </row>
    <row r="44" spans="1:458" ht="15.75" customHeight="1">
      <c r="A44" s="338"/>
      <c r="B44" s="193" t="s">
        <v>308</v>
      </c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  <c r="IU44" s="194"/>
      <c r="IV44" s="194"/>
      <c r="IW44" s="194"/>
      <c r="IX44" s="194"/>
      <c r="IY44" s="194"/>
      <c r="IZ44" s="194"/>
      <c r="JA44" s="194"/>
      <c r="JB44" s="194"/>
      <c r="JC44" s="194"/>
      <c r="JD44" s="194"/>
      <c r="JE44" s="194"/>
      <c r="JF44" s="194"/>
      <c r="JG44" s="194"/>
      <c r="JH44" s="194"/>
      <c r="JI44" s="194"/>
      <c r="JJ44" s="194"/>
      <c r="JK44" s="194"/>
      <c r="JL44" s="194"/>
      <c r="JM44" s="194"/>
      <c r="JN44" s="194"/>
      <c r="JO44" s="194"/>
      <c r="JP44" s="194"/>
      <c r="JQ44" s="194"/>
      <c r="JR44" s="194"/>
      <c r="JS44" s="194"/>
      <c r="JT44" s="194"/>
      <c r="JU44" s="194"/>
      <c r="JV44" s="194"/>
      <c r="JW44" s="194"/>
      <c r="JX44" s="194"/>
      <c r="JY44" s="194"/>
      <c r="JZ44" s="194"/>
      <c r="KA44" s="194"/>
      <c r="KB44" s="194"/>
      <c r="KC44" s="194"/>
      <c r="KD44" s="194"/>
      <c r="KE44" s="194"/>
      <c r="KF44" s="194"/>
      <c r="KG44" s="194"/>
      <c r="KH44" s="194"/>
      <c r="KI44" s="194"/>
      <c r="KJ44" s="194"/>
      <c r="KK44" s="194"/>
      <c r="KL44" s="194"/>
      <c r="KM44" s="194"/>
      <c r="KN44" s="194"/>
      <c r="KO44" s="194"/>
      <c r="KP44" s="194"/>
      <c r="KQ44" s="194"/>
      <c r="KR44" s="194"/>
      <c r="KS44" s="194"/>
      <c r="KT44" s="194"/>
      <c r="KU44" s="194"/>
      <c r="KV44" s="194"/>
      <c r="KW44" s="194"/>
      <c r="KX44" s="194"/>
      <c r="KY44" s="194"/>
      <c r="KZ44" s="194"/>
      <c r="LA44" s="194"/>
      <c r="LB44" s="194"/>
      <c r="LC44" s="194"/>
      <c r="LD44" s="194"/>
      <c r="LE44" s="194"/>
      <c r="LF44" s="194"/>
      <c r="LG44" s="194"/>
      <c r="LH44" s="194"/>
      <c r="LI44" s="194"/>
      <c r="LJ44" s="194"/>
      <c r="LK44" s="194"/>
      <c r="LL44" s="194"/>
      <c r="LM44" s="194"/>
      <c r="LN44" s="194"/>
      <c r="LO44" s="194"/>
      <c r="LP44" s="194"/>
      <c r="LQ44" s="194"/>
      <c r="LR44" s="194"/>
      <c r="LS44" s="194"/>
      <c r="LT44" s="194"/>
      <c r="LU44" s="194"/>
      <c r="LV44" s="194"/>
      <c r="LW44" s="194"/>
      <c r="LX44" s="194"/>
      <c r="LY44" s="194"/>
      <c r="LZ44" s="194"/>
      <c r="MA44" s="194"/>
      <c r="MB44" s="194"/>
      <c r="MC44" s="194"/>
      <c r="MD44" s="194"/>
      <c r="ME44" s="194"/>
      <c r="MF44" s="194"/>
      <c r="MG44" s="194"/>
      <c r="MH44" s="194"/>
      <c r="MI44" s="194"/>
      <c r="MJ44" s="194"/>
      <c r="MK44" s="194"/>
      <c r="ML44" s="194"/>
      <c r="MM44" s="194"/>
      <c r="MN44" s="194"/>
      <c r="MO44" s="194"/>
      <c r="MP44" s="194"/>
      <c r="MQ44" s="194"/>
      <c r="MR44" s="194"/>
      <c r="MS44" s="194"/>
      <c r="MT44" s="194"/>
      <c r="MU44" s="194"/>
      <c r="MV44" s="194"/>
      <c r="MW44" s="194"/>
      <c r="MX44" s="194"/>
      <c r="MY44" s="194"/>
      <c r="MZ44" s="194"/>
      <c r="NA44" s="194"/>
      <c r="NB44" s="194"/>
      <c r="NC44" s="194"/>
      <c r="ND44" s="194"/>
      <c r="NE44" s="194"/>
      <c r="NF44" s="194"/>
      <c r="NG44" s="194"/>
      <c r="NH44" s="194"/>
      <c r="NI44" s="194"/>
      <c r="NJ44" s="194"/>
      <c r="NK44" s="194"/>
      <c r="NL44" s="194"/>
      <c r="NM44" s="194"/>
      <c r="NN44" s="194"/>
      <c r="NO44" s="194"/>
      <c r="NP44" s="194"/>
      <c r="NQ44" s="194"/>
      <c r="NR44" s="194"/>
      <c r="NS44" s="194"/>
      <c r="NT44" s="194"/>
      <c r="NU44" s="194"/>
      <c r="NV44" s="194"/>
      <c r="NW44" s="194"/>
      <c r="NX44" s="194"/>
      <c r="NY44" s="194"/>
      <c r="NZ44" s="194"/>
      <c r="OA44" s="194"/>
      <c r="OB44" s="194"/>
      <c r="OC44" s="194"/>
      <c r="OD44" s="194"/>
      <c r="OE44" s="194"/>
      <c r="OF44" s="194"/>
      <c r="OG44" s="194"/>
      <c r="OH44" s="194"/>
      <c r="OI44" s="194"/>
      <c r="OJ44" s="194"/>
      <c r="OK44" s="194"/>
      <c r="OL44" s="194"/>
      <c r="OM44" s="194"/>
      <c r="ON44" s="194"/>
      <c r="OO44" s="194"/>
      <c r="OP44" s="194"/>
      <c r="OQ44" s="194"/>
      <c r="OR44" s="194"/>
      <c r="OS44" s="194"/>
      <c r="OT44" s="194"/>
      <c r="OU44" s="194"/>
      <c r="OV44" s="194"/>
      <c r="OW44" s="194"/>
      <c r="OX44" s="194"/>
      <c r="OY44" s="194"/>
      <c r="OZ44" s="194"/>
      <c r="PA44" s="194"/>
      <c r="PB44" s="194"/>
      <c r="PC44" s="194"/>
      <c r="PD44" s="194"/>
      <c r="PE44" s="194"/>
      <c r="PF44" s="194"/>
      <c r="PG44" s="194"/>
      <c r="PH44" s="194"/>
      <c r="PI44" s="194"/>
      <c r="PJ44" s="194"/>
      <c r="PK44" s="194"/>
      <c r="PL44" s="194"/>
      <c r="PM44" s="194"/>
      <c r="PN44" s="194"/>
      <c r="PO44" s="194"/>
      <c r="PP44" s="194"/>
      <c r="PQ44" s="194"/>
      <c r="PR44" s="194"/>
      <c r="PS44" s="194"/>
      <c r="PT44" s="194"/>
      <c r="PU44" s="194"/>
      <c r="PV44" s="194"/>
      <c r="PW44" s="194"/>
      <c r="PX44" s="194"/>
      <c r="PY44" s="194"/>
      <c r="PZ44" s="194"/>
      <c r="QA44" s="194"/>
      <c r="QB44" s="194"/>
      <c r="QC44" s="194"/>
      <c r="QD44" s="194"/>
      <c r="QE44" s="194"/>
      <c r="QF44" s="194"/>
      <c r="QG44" s="194"/>
      <c r="QH44" s="194"/>
      <c r="QI44" s="194"/>
      <c r="QJ44" s="194"/>
      <c r="QK44" s="194"/>
      <c r="QL44" s="194"/>
      <c r="QM44" s="194"/>
      <c r="QN44" s="194"/>
      <c r="QO44" s="194"/>
      <c r="QP44" s="194"/>
    </row>
    <row r="45" spans="1:458" ht="15.75" customHeight="1">
      <c r="A45" s="338"/>
      <c r="B45" s="193" t="s">
        <v>875</v>
      </c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  <c r="IU45" s="194"/>
      <c r="IV45" s="194"/>
      <c r="IW45" s="194"/>
      <c r="IX45" s="194"/>
      <c r="IY45" s="194"/>
      <c r="IZ45" s="194"/>
      <c r="JA45" s="194"/>
      <c r="JB45" s="194"/>
      <c r="JC45" s="194"/>
      <c r="JD45" s="194"/>
      <c r="JE45" s="194"/>
      <c r="JF45" s="194"/>
      <c r="JG45" s="194"/>
      <c r="JH45" s="194"/>
      <c r="JI45" s="194"/>
      <c r="JJ45" s="194"/>
      <c r="JK45" s="194"/>
      <c r="JL45" s="194"/>
      <c r="JM45" s="194"/>
      <c r="JN45" s="194"/>
      <c r="JO45" s="194"/>
      <c r="JP45" s="194"/>
      <c r="JQ45" s="194"/>
      <c r="JR45" s="194"/>
      <c r="JS45" s="194"/>
      <c r="JT45" s="194"/>
      <c r="JU45" s="194"/>
      <c r="JV45" s="194"/>
      <c r="JW45" s="194"/>
      <c r="JX45" s="194"/>
      <c r="JY45" s="194"/>
      <c r="JZ45" s="194"/>
      <c r="KA45" s="194"/>
      <c r="KB45" s="194"/>
      <c r="KC45" s="194"/>
      <c r="KD45" s="194"/>
      <c r="KE45" s="194"/>
      <c r="KF45" s="194"/>
      <c r="KG45" s="194"/>
      <c r="KH45" s="194"/>
      <c r="KI45" s="194"/>
      <c r="KJ45" s="194"/>
      <c r="KK45" s="194"/>
      <c r="KL45" s="194"/>
      <c r="KM45" s="194"/>
      <c r="KN45" s="194"/>
      <c r="KO45" s="194"/>
      <c r="KP45" s="194"/>
      <c r="KQ45" s="194"/>
      <c r="KR45" s="194"/>
      <c r="KS45" s="194"/>
      <c r="KT45" s="194"/>
      <c r="KU45" s="194"/>
      <c r="KV45" s="194"/>
      <c r="KW45" s="194"/>
      <c r="KX45" s="194"/>
      <c r="KY45" s="194"/>
      <c r="KZ45" s="194"/>
      <c r="LA45" s="194"/>
      <c r="LB45" s="194"/>
      <c r="LC45" s="194"/>
      <c r="LD45" s="194"/>
      <c r="LE45" s="194"/>
      <c r="LF45" s="194"/>
      <c r="LG45" s="194"/>
      <c r="LH45" s="194"/>
      <c r="LI45" s="194"/>
      <c r="LJ45" s="194"/>
      <c r="LK45" s="194"/>
      <c r="LL45" s="194"/>
      <c r="LM45" s="194"/>
      <c r="LN45" s="194"/>
      <c r="LO45" s="194"/>
      <c r="LP45" s="194"/>
      <c r="LQ45" s="194"/>
      <c r="LR45" s="194"/>
      <c r="LS45" s="194"/>
      <c r="LT45" s="194"/>
      <c r="LU45" s="194"/>
      <c r="LV45" s="194"/>
      <c r="LW45" s="194"/>
      <c r="LX45" s="194"/>
      <c r="LY45" s="194"/>
      <c r="LZ45" s="194"/>
      <c r="MA45" s="194"/>
      <c r="MB45" s="194"/>
      <c r="MC45" s="194"/>
      <c r="MD45" s="194"/>
      <c r="ME45" s="194"/>
      <c r="MF45" s="194"/>
      <c r="MG45" s="194"/>
      <c r="MH45" s="194"/>
      <c r="MI45" s="194"/>
      <c r="MJ45" s="194"/>
      <c r="MK45" s="194"/>
      <c r="ML45" s="194"/>
      <c r="MM45" s="194"/>
      <c r="MN45" s="194"/>
      <c r="MO45" s="194"/>
      <c r="MP45" s="194"/>
      <c r="MQ45" s="194"/>
      <c r="MR45" s="194"/>
      <c r="MS45" s="194"/>
      <c r="MT45" s="194"/>
      <c r="MU45" s="194"/>
      <c r="MV45" s="194"/>
      <c r="MW45" s="194"/>
      <c r="MX45" s="194"/>
      <c r="MY45" s="194"/>
      <c r="MZ45" s="194"/>
      <c r="NA45" s="194"/>
      <c r="NB45" s="194"/>
      <c r="NC45" s="194"/>
      <c r="ND45" s="194"/>
      <c r="NE45" s="194"/>
      <c r="NF45" s="194"/>
      <c r="NG45" s="194"/>
      <c r="NH45" s="194"/>
      <c r="NI45" s="194"/>
      <c r="NJ45" s="194"/>
      <c r="NK45" s="194"/>
      <c r="NL45" s="194"/>
      <c r="NM45" s="194"/>
      <c r="NN45" s="194"/>
      <c r="NO45" s="194"/>
      <c r="NP45" s="194"/>
      <c r="NQ45" s="194"/>
      <c r="NR45" s="194"/>
      <c r="NS45" s="194"/>
      <c r="NT45" s="194"/>
      <c r="NU45" s="194"/>
      <c r="NV45" s="194"/>
      <c r="NW45" s="194"/>
      <c r="NX45" s="194"/>
      <c r="NY45" s="194"/>
      <c r="NZ45" s="194"/>
      <c r="OA45" s="194"/>
      <c r="OB45" s="194"/>
      <c r="OC45" s="194"/>
      <c r="OD45" s="194"/>
      <c r="OE45" s="194"/>
      <c r="OF45" s="194"/>
      <c r="OG45" s="194"/>
      <c r="OH45" s="194"/>
      <c r="OI45" s="194"/>
      <c r="OJ45" s="194"/>
      <c r="OK45" s="194"/>
      <c r="OL45" s="194"/>
      <c r="OM45" s="194"/>
      <c r="ON45" s="194"/>
      <c r="OO45" s="194"/>
      <c r="OP45" s="194"/>
      <c r="OQ45" s="194"/>
      <c r="OR45" s="194"/>
      <c r="OS45" s="194"/>
      <c r="OT45" s="194"/>
      <c r="OU45" s="194"/>
      <c r="OV45" s="194"/>
      <c r="OW45" s="194"/>
      <c r="OX45" s="194"/>
      <c r="OY45" s="194"/>
      <c r="OZ45" s="194"/>
      <c r="PA45" s="194"/>
      <c r="PB45" s="194"/>
      <c r="PC45" s="194"/>
      <c r="PD45" s="194"/>
      <c r="PE45" s="194"/>
      <c r="PF45" s="194"/>
      <c r="PG45" s="194"/>
      <c r="PH45" s="194"/>
      <c r="PI45" s="194"/>
      <c r="PJ45" s="194"/>
      <c r="PK45" s="194"/>
      <c r="PL45" s="194"/>
      <c r="PM45" s="194"/>
      <c r="PN45" s="194"/>
      <c r="PO45" s="194"/>
      <c r="PP45" s="194"/>
      <c r="PQ45" s="194"/>
      <c r="PR45" s="194"/>
      <c r="PS45" s="194"/>
      <c r="PT45" s="194"/>
      <c r="PU45" s="194"/>
      <c r="PV45" s="194"/>
      <c r="PW45" s="194"/>
      <c r="PX45" s="194"/>
      <c r="PY45" s="194"/>
      <c r="PZ45" s="194"/>
      <c r="QA45" s="194"/>
      <c r="QB45" s="194"/>
      <c r="QC45" s="194"/>
      <c r="QD45" s="194"/>
      <c r="QE45" s="194"/>
      <c r="QF45" s="194"/>
      <c r="QG45" s="194"/>
      <c r="QH45" s="194"/>
      <c r="QI45" s="194"/>
      <c r="QJ45" s="194"/>
      <c r="QK45" s="194"/>
      <c r="QL45" s="194"/>
      <c r="QM45" s="194"/>
      <c r="QN45" s="194"/>
      <c r="QO45" s="194"/>
      <c r="QP45" s="194"/>
    </row>
    <row r="46" spans="1:458" ht="14.25" customHeight="1">
      <c r="A46" s="338"/>
      <c r="B46" s="193" t="s">
        <v>309</v>
      </c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  <c r="IU46" s="194"/>
      <c r="IV46" s="194"/>
      <c r="IW46" s="194"/>
      <c r="IX46" s="194"/>
      <c r="IY46" s="194"/>
      <c r="IZ46" s="194"/>
      <c r="JA46" s="194"/>
      <c r="JB46" s="194"/>
      <c r="JC46" s="194"/>
      <c r="JD46" s="194"/>
      <c r="JE46" s="194"/>
      <c r="JF46" s="194"/>
      <c r="JG46" s="194"/>
      <c r="JH46" s="194"/>
      <c r="JI46" s="194"/>
      <c r="JJ46" s="194"/>
      <c r="JK46" s="194"/>
      <c r="JL46" s="194"/>
      <c r="JM46" s="194"/>
      <c r="JN46" s="194"/>
      <c r="JO46" s="194"/>
      <c r="JP46" s="194"/>
      <c r="JQ46" s="194"/>
      <c r="JR46" s="194"/>
      <c r="JS46" s="194"/>
      <c r="JT46" s="194"/>
      <c r="JU46" s="194"/>
      <c r="JV46" s="194"/>
      <c r="JW46" s="194"/>
      <c r="JX46" s="194"/>
      <c r="JY46" s="194"/>
      <c r="JZ46" s="194"/>
      <c r="KA46" s="194"/>
      <c r="KB46" s="194"/>
      <c r="KC46" s="194"/>
      <c r="KD46" s="194"/>
      <c r="KE46" s="194"/>
      <c r="KF46" s="194"/>
      <c r="KG46" s="194"/>
      <c r="KH46" s="194"/>
      <c r="KI46" s="194"/>
      <c r="KJ46" s="194"/>
      <c r="KK46" s="194"/>
      <c r="KL46" s="194"/>
      <c r="KM46" s="194"/>
      <c r="KN46" s="194"/>
      <c r="KO46" s="194"/>
      <c r="KP46" s="194"/>
      <c r="KQ46" s="194"/>
      <c r="KR46" s="194"/>
      <c r="KS46" s="194"/>
      <c r="KT46" s="194"/>
      <c r="KU46" s="194"/>
      <c r="KV46" s="194"/>
      <c r="KW46" s="194"/>
      <c r="KX46" s="194"/>
      <c r="KY46" s="194"/>
      <c r="KZ46" s="194"/>
      <c r="LA46" s="194"/>
      <c r="LB46" s="194"/>
      <c r="LC46" s="194"/>
      <c r="LD46" s="194"/>
      <c r="LE46" s="194"/>
      <c r="LF46" s="194"/>
      <c r="LG46" s="194"/>
      <c r="LH46" s="194"/>
      <c r="LI46" s="194"/>
      <c r="LJ46" s="194"/>
      <c r="LK46" s="194"/>
      <c r="LL46" s="194"/>
      <c r="LM46" s="194"/>
      <c r="LN46" s="194"/>
      <c r="LO46" s="194"/>
      <c r="LP46" s="194"/>
      <c r="LQ46" s="194"/>
      <c r="LR46" s="194"/>
      <c r="LS46" s="194"/>
      <c r="LT46" s="194"/>
      <c r="LU46" s="194"/>
      <c r="LV46" s="194"/>
      <c r="LW46" s="194"/>
      <c r="LX46" s="194"/>
      <c r="LY46" s="194"/>
      <c r="LZ46" s="194"/>
      <c r="MA46" s="194"/>
      <c r="MB46" s="194"/>
      <c r="MC46" s="194"/>
      <c r="MD46" s="194"/>
      <c r="ME46" s="194"/>
      <c r="MF46" s="194"/>
      <c r="MG46" s="194"/>
      <c r="MH46" s="194"/>
      <c r="MI46" s="194"/>
      <c r="MJ46" s="194"/>
      <c r="MK46" s="194"/>
      <c r="ML46" s="194"/>
      <c r="MM46" s="194"/>
      <c r="MN46" s="194"/>
      <c r="MO46" s="194"/>
      <c r="MP46" s="194"/>
      <c r="MQ46" s="194"/>
      <c r="MR46" s="194"/>
      <c r="MS46" s="194"/>
      <c r="MT46" s="194"/>
      <c r="MU46" s="194"/>
      <c r="MV46" s="194"/>
      <c r="MW46" s="194"/>
      <c r="MX46" s="194"/>
      <c r="MY46" s="194"/>
      <c r="MZ46" s="194"/>
      <c r="NA46" s="194"/>
      <c r="NB46" s="194"/>
      <c r="NC46" s="194"/>
      <c r="ND46" s="194"/>
      <c r="NE46" s="194"/>
      <c r="NF46" s="194"/>
      <c r="NG46" s="194"/>
      <c r="NH46" s="194"/>
      <c r="NI46" s="194"/>
      <c r="NJ46" s="194"/>
      <c r="NK46" s="194"/>
      <c r="NL46" s="194"/>
      <c r="NM46" s="194"/>
      <c r="NN46" s="194"/>
      <c r="NO46" s="194"/>
      <c r="NP46" s="194"/>
      <c r="NQ46" s="194"/>
      <c r="NR46" s="194"/>
      <c r="NS46" s="194"/>
      <c r="NT46" s="194"/>
      <c r="NU46" s="194"/>
      <c r="NV46" s="194"/>
      <c r="NW46" s="194"/>
      <c r="NX46" s="194"/>
      <c r="NY46" s="194"/>
      <c r="NZ46" s="194"/>
      <c r="OA46" s="194"/>
      <c r="OB46" s="194"/>
      <c r="OC46" s="194"/>
      <c r="OD46" s="194"/>
      <c r="OE46" s="194"/>
      <c r="OF46" s="194"/>
      <c r="OG46" s="194"/>
      <c r="OH46" s="194"/>
      <c r="OI46" s="194"/>
      <c r="OJ46" s="194"/>
      <c r="OK46" s="194"/>
      <c r="OL46" s="194"/>
      <c r="OM46" s="194"/>
      <c r="ON46" s="194"/>
      <c r="OO46" s="194"/>
      <c r="OP46" s="194"/>
      <c r="OQ46" s="194"/>
      <c r="OR46" s="194"/>
      <c r="OS46" s="194"/>
      <c r="OT46" s="194"/>
      <c r="OU46" s="194"/>
      <c r="OV46" s="194"/>
      <c r="OW46" s="194"/>
      <c r="OX46" s="194"/>
      <c r="OY46" s="194"/>
      <c r="OZ46" s="194"/>
      <c r="PA46" s="194"/>
      <c r="PB46" s="194"/>
      <c r="PC46" s="194"/>
      <c r="PD46" s="194"/>
      <c r="PE46" s="194"/>
      <c r="PF46" s="194"/>
      <c r="PG46" s="194"/>
      <c r="PH46" s="194"/>
      <c r="PI46" s="194"/>
      <c r="PJ46" s="194"/>
      <c r="PK46" s="194"/>
      <c r="PL46" s="194"/>
      <c r="PM46" s="194"/>
      <c r="PN46" s="194"/>
      <c r="PO46" s="194"/>
      <c r="PP46" s="194"/>
      <c r="PQ46" s="194"/>
      <c r="PR46" s="194"/>
      <c r="PS46" s="194"/>
      <c r="PT46" s="194"/>
      <c r="PU46" s="194"/>
      <c r="PV46" s="194"/>
      <c r="PW46" s="194"/>
      <c r="PX46" s="194"/>
      <c r="PY46" s="194"/>
      <c r="PZ46" s="194"/>
      <c r="QA46" s="194"/>
      <c r="QB46" s="194"/>
      <c r="QC46" s="194"/>
      <c r="QD46" s="194"/>
      <c r="QE46" s="194"/>
      <c r="QF46" s="194"/>
      <c r="QG46" s="194"/>
      <c r="QH46" s="194"/>
      <c r="QI46" s="194"/>
      <c r="QJ46" s="194"/>
      <c r="QK46" s="194"/>
      <c r="QL46" s="194"/>
      <c r="QM46" s="194"/>
      <c r="QN46" s="194"/>
      <c r="QO46" s="194"/>
      <c r="QP46" s="194"/>
    </row>
    <row r="47" spans="1:458" s="32" customFormat="1" ht="12.75">
      <c r="A47" s="103"/>
      <c r="B47" s="193" t="s">
        <v>843</v>
      </c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  <c r="IU47" s="194"/>
      <c r="IV47" s="194"/>
      <c r="IW47" s="194"/>
      <c r="IX47" s="194"/>
      <c r="IY47" s="194"/>
      <c r="IZ47" s="194"/>
      <c r="JA47" s="194"/>
      <c r="JB47" s="194"/>
      <c r="JC47" s="194"/>
      <c r="JD47" s="194"/>
      <c r="JE47" s="194"/>
      <c r="JF47" s="194"/>
      <c r="JG47" s="194"/>
      <c r="JH47" s="194"/>
      <c r="JI47" s="194"/>
      <c r="JJ47" s="194"/>
      <c r="JK47" s="194"/>
      <c r="JL47" s="194"/>
      <c r="JM47" s="194"/>
      <c r="JN47" s="194"/>
      <c r="JO47" s="194"/>
      <c r="JP47" s="194"/>
      <c r="JQ47" s="194"/>
      <c r="JR47" s="194"/>
      <c r="JS47" s="194"/>
      <c r="JT47" s="194"/>
      <c r="JU47" s="194"/>
      <c r="JV47" s="194"/>
      <c r="JW47" s="194"/>
      <c r="JX47" s="194"/>
      <c r="JY47" s="194"/>
      <c r="JZ47" s="194"/>
      <c r="KA47" s="194"/>
      <c r="KB47" s="194"/>
      <c r="KC47" s="194"/>
      <c r="KD47" s="194"/>
      <c r="KE47" s="194"/>
      <c r="KF47" s="194"/>
      <c r="KG47" s="194"/>
      <c r="KH47" s="194"/>
      <c r="KI47" s="194"/>
      <c r="KJ47" s="194"/>
      <c r="KK47" s="194"/>
      <c r="KL47" s="194"/>
      <c r="KM47" s="194"/>
      <c r="KN47" s="194"/>
      <c r="KO47" s="194"/>
      <c r="KP47" s="194"/>
      <c r="KQ47" s="194"/>
      <c r="KR47" s="194"/>
      <c r="KS47" s="194"/>
      <c r="KT47" s="194"/>
      <c r="KU47" s="194"/>
      <c r="KV47" s="194"/>
      <c r="KW47" s="194"/>
      <c r="KX47" s="194"/>
      <c r="KY47" s="194"/>
      <c r="KZ47" s="194"/>
      <c r="LA47" s="194"/>
      <c r="LB47" s="194"/>
      <c r="LC47" s="194"/>
      <c r="LD47" s="194"/>
      <c r="LE47" s="194"/>
      <c r="LF47" s="194"/>
      <c r="LG47" s="194"/>
      <c r="LH47" s="194"/>
      <c r="LI47" s="194"/>
      <c r="LJ47" s="194"/>
      <c r="LK47" s="194"/>
      <c r="LL47" s="194"/>
      <c r="LM47" s="194"/>
      <c r="LN47" s="194"/>
      <c r="LO47" s="194"/>
      <c r="LP47" s="194"/>
      <c r="LQ47" s="194"/>
      <c r="LR47" s="194"/>
      <c r="LS47" s="194"/>
      <c r="LT47" s="194"/>
      <c r="LU47" s="194"/>
      <c r="LV47" s="194"/>
      <c r="LW47" s="194"/>
      <c r="LX47" s="194"/>
      <c r="LY47" s="194"/>
      <c r="LZ47" s="194"/>
      <c r="MA47" s="194"/>
      <c r="MB47" s="194"/>
      <c r="MC47" s="194"/>
      <c r="MD47" s="194"/>
      <c r="ME47" s="194"/>
      <c r="MF47" s="194"/>
      <c r="MG47" s="194"/>
      <c r="MH47" s="194"/>
      <c r="MI47" s="194"/>
      <c r="MJ47" s="194"/>
      <c r="MK47" s="194"/>
      <c r="ML47" s="194"/>
      <c r="MM47" s="194"/>
      <c r="MN47" s="194"/>
      <c r="MO47" s="194"/>
      <c r="MP47" s="194"/>
      <c r="MQ47" s="194"/>
      <c r="MR47" s="194"/>
      <c r="MS47" s="194"/>
      <c r="MT47" s="194"/>
      <c r="MU47" s="194"/>
      <c r="MV47" s="194"/>
      <c r="MW47" s="194"/>
      <c r="MX47" s="194"/>
      <c r="MY47" s="194"/>
      <c r="MZ47" s="194"/>
      <c r="NA47" s="194"/>
      <c r="NB47" s="194"/>
      <c r="NC47" s="194"/>
      <c r="ND47" s="194"/>
      <c r="NE47" s="194"/>
      <c r="NF47" s="194"/>
      <c r="NG47" s="194"/>
      <c r="NH47" s="194"/>
      <c r="NI47" s="194"/>
      <c r="NJ47" s="194"/>
      <c r="NK47" s="194"/>
      <c r="NL47" s="194"/>
      <c r="NM47" s="194"/>
      <c r="NN47" s="194"/>
      <c r="NO47" s="194"/>
      <c r="NP47" s="194"/>
      <c r="NQ47" s="194"/>
      <c r="NR47" s="194"/>
      <c r="NS47" s="194"/>
      <c r="NT47" s="194"/>
      <c r="NU47" s="194"/>
      <c r="NV47" s="194"/>
      <c r="NW47" s="194"/>
      <c r="NX47" s="194"/>
      <c r="NY47" s="194"/>
      <c r="NZ47" s="194"/>
      <c r="OA47" s="194"/>
      <c r="OB47" s="194"/>
      <c r="OC47" s="194"/>
      <c r="OD47" s="194"/>
      <c r="OE47" s="194"/>
      <c r="OF47" s="194"/>
      <c r="OG47" s="194"/>
      <c r="OH47" s="194"/>
      <c r="OI47" s="194"/>
      <c r="OJ47" s="194"/>
      <c r="OK47" s="194"/>
      <c r="OL47" s="194"/>
      <c r="OM47" s="194"/>
      <c r="ON47" s="194"/>
      <c r="OO47" s="194"/>
      <c r="OP47" s="194"/>
      <c r="OQ47" s="194"/>
      <c r="OR47" s="194"/>
      <c r="OS47" s="194"/>
      <c r="OT47" s="194"/>
      <c r="OU47" s="194"/>
      <c r="OV47" s="194"/>
      <c r="OW47" s="194"/>
      <c r="OX47" s="194"/>
      <c r="OY47" s="194"/>
      <c r="OZ47" s="194"/>
      <c r="PA47" s="194"/>
      <c r="PB47" s="194"/>
      <c r="PC47" s="194"/>
      <c r="PD47" s="194"/>
      <c r="PE47" s="194"/>
      <c r="PF47" s="194"/>
      <c r="PG47" s="194"/>
      <c r="PH47" s="194"/>
      <c r="PI47" s="194"/>
      <c r="PJ47" s="194"/>
      <c r="PK47" s="194"/>
      <c r="PL47" s="194"/>
      <c r="PM47" s="194"/>
      <c r="PN47" s="194"/>
      <c r="PO47" s="194"/>
      <c r="PP47" s="194"/>
      <c r="PQ47" s="194"/>
      <c r="PR47" s="194"/>
      <c r="PS47" s="194"/>
      <c r="PT47" s="194"/>
      <c r="PU47" s="194"/>
      <c r="PV47" s="194"/>
      <c r="PW47" s="194"/>
      <c r="PX47" s="194"/>
      <c r="PY47" s="194"/>
      <c r="PZ47" s="194"/>
      <c r="QA47" s="194"/>
      <c r="QB47" s="194"/>
      <c r="QC47" s="194"/>
      <c r="QD47" s="194"/>
      <c r="QE47" s="194"/>
      <c r="QF47" s="194"/>
      <c r="QG47" s="194"/>
      <c r="QH47" s="194"/>
      <c r="QI47" s="194"/>
      <c r="QJ47" s="194"/>
      <c r="QK47" s="194"/>
      <c r="QL47" s="194"/>
      <c r="QM47" s="194"/>
      <c r="QN47" s="194"/>
      <c r="QO47" s="194"/>
      <c r="QP47" s="194"/>
    </row>
    <row r="48" spans="1:458" s="32" customFormat="1" ht="14.25" customHeight="1">
      <c r="A48" s="103"/>
      <c r="B48" s="193" t="s">
        <v>844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3"/>
      <c r="CE48" s="323"/>
      <c r="CF48" s="323"/>
      <c r="CG48" s="323"/>
      <c r="CH48" s="323"/>
      <c r="CI48" s="323"/>
      <c r="CJ48" s="323"/>
      <c r="CK48" s="323"/>
      <c r="CL48" s="323"/>
      <c r="CM48" s="323"/>
      <c r="CN48" s="323"/>
      <c r="CO48" s="323"/>
      <c r="CP48" s="323"/>
      <c r="CQ48" s="323"/>
      <c r="CR48" s="323"/>
      <c r="CS48" s="323"/>
      <c r="CT48" s="323"/>
      <c r="CU48" s="323"/>
      <c r="CV48" s="323"/>
      <c r="CW48" s="323"/>
      <c r="CX48" s="323"/>
      <c r="CY48" s="323"/>
      <c r="CZ48" s="323"/>
      <c r="DA48" s="323"/>
      <c r="DB48" s="323"/>
      <c r="DC48" s="323"/>
      <c r="DD48" s="323"/>
      <c r="DE48" s="323"/>
      <c r="DF48" s="323"/>
      <c r="DG48" s="323"/>
      <c r="DH48" s="323"/>
      <c r="DI48" s="323"/>
      <c r="DJ48" s="323"/>
      <c r="DK48" s="323"/>
      <c r="DL48" s="323"/>
      <c r="DM48" s="323"/>
      <c r="DN48" s="323"/>
      <c r="DO48" s="323"/>
      <c r="DP48" s="323"/>
      <c r="DQ48" s="323"/>
      <c r="DR48" s="323"/>
      <c r="DS48" s="323"/>
      <c r="DT48" s="323"/>
      <c r="DU48" s="323"/>
      <c r="DV48" s="323"/>
      <c r="DW48" s="323"/>
      <c r="DX48" s="323"/>
      <c r="DY48" s="323"/>
      <c r="DZ48" s="323"/>
      <c r="EA48" s="323"/>
      <c r="EB48" s="323"/>
      <c r="EC48" s="323"/>
      <c r="ED48" s="323"/>
      <c r="EE48" s="323"/>
      <c r="EF48" s="323"/>
      <c r="EG48" s="323"/>
      <c r="EH48" s="323"/>
      <c r="EI48" s="323"/>
      <c r="EJ48" s="323"/>
      <c r="EK48" s="323"/>
      <c r="EL48" s="323"/>
      <c r="EM48" s="323"/>
      <c r="EN48" s="323"/>
      <c r="EO48" s="323"/>
      <c r="EP48" s="323"/>
      <c r="EQ48" s="323"/>
      <c r="ER48" s="323"/>
      <c r="ES48" s="323"/>
      <c r="ET48" s="323"/>
      <c r="EU48" s="323"/>
      <c r="EV48" s="323"/>
      <c r="EW48" s="323"/>
      <c r="EX48" s="323"/>
      <c r="EY48" s="323"/>
      <c r="EZ48" s="323"/>
      <c r="FA48" s="323"/>
      <c r="FB48" s="323"/>
      <c r="FC48" s="323"/>
      <c r="FD48" s="323"/>
      <c r="FE48" s="323"/>
      <c r="FF48" s="323"/>
      <c r="FG48" s="323"/>
      <c r="FH48" s="323"/>
      <c r="FI48" s="323"/>
      <c r="FJ48" s="323"/>
      <c r="FK48" s="323"/>
      <c r="FL48" s="323"/>
      <c r="FM48" s="323"/>
      <c r="FN48" s="323"/>
      <c r="FO48" s="323"/>
      <c r="FP48" s="323"/>
      <c r="FQ48" s="323"/>
      <c r="FR48" s="323"/>
      <c r="FS48" s="323"/>
      <c r="FT48" s="323"/>
      <c r="FU48" s="323"/>
      <c r="FV48" s="323"/>
      <c r="FW48" s="323"/>
      <c r="FX48" s="323"/>
      <c r="FY48" s="323"/>
      <c r="FZ48" s="323"/>
      <c r="GA48" s="323"/>
      <c r="GB48" s="323"/>
      <c r="GC48" s="323"/>
      <c r="GD48" s="323"/>
      <c r="GE48" s="323"/>
      <c r="GF48" s="323"/>
      <c r="GG48" s="323"/>
      <c r="GH48" s="323"/>
      <c r="GI48" s="323"/>
      <c r="GJ48" s="323"/>
      <c r="GK48" s="323"/>
      <c r="GL48" s="323"/>
      <c r="GM48" s="323"/>
      <c r="GN48" s="323"/>
      <c r="GO48" s="323"/>
      <c r="GP48" s="323"/>
      <c r="GQ48" s="323"/>
      <c r="GR48" s="323"/>
      <c r="GS48" s="323"/>
      <c r="GT48" s="323"/>
      <c r="GU48" s="323"/>
      <c r="GV48" s="323"/>
      <c r="GW48" s="323"/>
      <c r="GX48" s="323"/>
      <c r="GY48" s="323"/>
      <c r="GZ48" s="323"/>
      <c r="HA48" s="323"/>
      <c r="HB48" s="323"/>
      <c r="HC48" s="323"/>
      <c r="HD48" s="323"/>
      <c r="HE48" s="323"/>
      <c r="HF48" s="323"/>
      <c r="HG48" s="323"/>
      <c r="HH48" s="323"/>
      <c r="HI48" s="323"/>
      <c r="HJ48" s="323"/>
      <c r="HK48" s="323"/>
      <c r="HL48" s="323"/>
      <c r="HM48" s="323"/>
      <c r="HN48" s="323"/>
      <c r="HO48" s="323"/>
      <c r="HP48" s="323"/>
      <c r="HQ48" s="323"/>
      <c r="HR48" s="323"/>
      <c r="HS48" s="323"/>
      <c r="HT48" s="323"/>
      <c r="HU48" s="323"/>
      <c r="HV48" s="323"/>
      <c r="HW48" s="323"/>
      <c r="HX48" s="323"/>
      <c r="HY48" s="323"/>
      <c r="HZ48" s="323"/>
      <c r="IA48" s="323"/>
      <c r="IB48" s="323"/>
      <c r="IC48" s="323"/>
      <c r="ID48" s="323"/>
      <c r="IE48" s="323"/>
      <c r="IF48" s="323"/>
      <c r="IG48" s="323"/>
      <c r="IH48" s="323"/>
      <c r="II48" s="323"/>
      <c r="IJ48" s="323"/>
      <c r="IK48" s="323"/>
      <c r="IL48" s="323"/>
      <c r="IM48" s="323"/>
      <c r="IN48" s="323"/>
      <c r="IO48" s="323"/>
      <c r="IP48" s="323"/>
      <c r="IQ48" s="323"/>
      <c r="IR48" s="323"/>
      <c r="IS48" s="323"/>
      <c r="IT48" s="323"/>
      <c r="IU48" s="323"/>
      <c r="IV48" s="323"/>
      <c r="IW48" s="323"/>
      <c r="IX48" s="323"/>
      <c r="IY48" s="323"/>
      <c r="IZ48" s="323"/>
      <c r="JA48" s="323"/>
      <c r="JB48" s="323"/>
      <c r="JC48" s="323"/>
      <c r="JD48" s="323"/>
      <c r="JE48" s="323"/>
      <c r="JF48" s="323"/>
      <c r="JG48" s="323"/>
      <c r="JH48" s="323"/>
      <c r="JI48" s="323"/>
      <c r="JJ48" s="323"/>
      <c r="JK48" s="323"/>
      <c r="JL48" s="323"/>
      <c r="JM48" s="323"/>
      <c r="JN48" s="323"/>
      <c r="JO48" s="323"/>
      <c r="JP48" s="323"/>
      <c r="JQ48" s="323"/>
      <c r="JR48" s="323"/>
      <c r="JS48" s="323"/>
      <c r="JT48" s="323"/>
      <c r="JU48" s="323"/>
      <c r="JV48" s="323"/>
      <c r="JW48" s="323"/>
      <c r="JX48" s="323"/>
      <c r="JY48" s="323"/>
      <c r="JZ48" s="323"/>
      <c r="KA48" s="323"/>
      <c r="KB48" s="323"/>
      <c r="KC48" s="323"/>
      <c r="KD48" s="323"/>
      <c r="KE48" s="323"/>
      <c r="KF48" s="323"/>
      <c r="KG48" s="323"/>
      <c r="KH48" s="323"/>
      <c r="KI48" s="323"/>
      <c r="KJ48" s="323"/>
      <c r="KK48" s="323"/>
      <c r="KL48" s="323"/>
      <c r="KM48" s="323"/>
      <c r="KN48" s="323"/>
      <c r="KO48" s="323"/>
      <c r="KP48" s="323"/>
      <c r="KQ48" s="323"/>
      <c r="KR48" s="323"/>
      <c r="KS48" s="323"/>
      <c r="KT48" s="323"/>
      <c r="KU48" s="323"/>
      <c r="KV48" s="323"/>
      <c r="KW48" s="323"/>
      <c r="KX48" s="323"/>
      <c r="KY48" s="323"/>
      <c r="KZ48" s="323"/>
      <c r="LA48" s="323"/>
      <c r="LB48" s="323"/>
      <c r="LC48" s="323"/>
      <c r="LD48" s="323"/>
      <c r="LE48" s="323"/>
      <c r="LF48" s="323"/>
      <c r="LG48" s="323"/>
      <c r="LH48" s="323"/>
      <c r="LI48" s="323"/>
      <c r="LJ48" s="323"/>
      <c r="LK48" s="323"/>
      <c r="LL48" s="323"/>
      <c r="LM48" s="323"/>
      <c r="LN48" s="323"/>
      <c r="LO48" s="323"/>
      <c r="LP48" s="323"/>
      <c r="LQ48" s="323"/>
      <c r="LR48" s="323"/>
      <c r="LS48" s="323"/>
      <c r="LT48" s="323"/>
      <c r="LU48" s="323"/>
      <c r="LV48" s="323"/>
      <c r="LW48" s="323"/>
      <c r="LX48" s="323"/>
      <c r="LY48" s="323"/>
      <c r="LZ48" s="323"/>
      <c r="MA48" s="323"/>
      <c r="MB48" s="323"/>
      <c r="MC48" s="323"/>
      <c r="MD48" s="323"/>
      <c r="ME48" s="323"/>
      <c r="MF48" s="323"/>
      <c r="MG48" s="323"/>
      <c r="MH48" s="323"/>
      <c r="MI48" s="323"/>
      <c r="MJ48" s="323"/>
      <c r="MK48" s="323"/>
      <c r="ML48" s="323"/>
      <c r="MM48" s="323"/>
      <c r="MN48" s="323"/>
      <c r="MO48" s="323"/>
      <c r="MP48" s="323"/>
      <c r="MQ48" s="323"/>
      <c r="MR48" s="323"/>
      <c r="MS48" s="323"/>
      <c r="MT48" s="323"/>
      <c r="MU48" s="323"/>
      <c r="MV48" s="323"/>
      <c r="MW48" s="323"/>
      <c r="MX48" s="323"/>
      <c r="MY48" s="323"/>
      <c r="MZ48" s="323"/>
      <c r="NA48" s="323"/>
      <c r="NB48" s="323"/>
      <c r="NC48" s="323"/>
      <c r="ND48" s="323"/>
      <c r="NE48" s="323"/>
      <c r="NF48" s="323"/>
      <c r="NG48" s="323"/>
      <c r="NH48" s="323"/>
      <c r="NI48" s="323"/>
      <c r="NJ48" s="323"/>
      <c r="NK48" s="323"/>
      <c r="NL48" s="323"/>
      <c r="NM48" s="323"/>
      <c r="NN48" s="323"/>
      <c r="NO48" s="323"/>
      <c r="NP48" s="323"/>
      <c r="NQ48" s="323"/>
      <c r="NR48" s="323"/>
      <c r="NS48" s="323"/>
      <c r="NT48" s="323"/>
      <c r="NU48" s="323"/>
      <c r="NV48" s="323"/>
      <c r="NW48" s="323"/>
      <c r="NX48" s="323"/>
      <c r="NY48" s="323"/>
      <c r="NZ48" s="323"/>
      <c r="OA48" s="323"/>
      <c r="OB48" s="323"/>
      <c r="OC48" s="323"/>
      <c r="OD48" s="323"/>
      <c r="OE48" s="323"/>
      <c r="OF48" s="323"/>
      <c r="OG48" s="323"/>
      <c r="OH48" s="323"/>
      <c r="OI48" s="323"/>
      <c r="OJ48" s="323"/>
      <c r="OK48" s="323"/>
      <c r="OL48" s="323"/>
      <c r="OM48" s="323"/>
      <c r="ON48" s="323"/>
      <c r="OO48" s="323"/>
      <c r="OP48" s="323"/>
      <c r="OQ48" s="323"/>
      <c r="OR48" s="323"/>
      <c r="OS48" s="323"/>
      <c r="OT48" s="323"/>
      <c r="OU48" s="323"/>
      <c r="OV48" s="323"/>
      <c r="OW48" s="323"/>
      <c r="OX48" s="323"/>
      <c r="OY48" s="323"/>
      <c r="OZ48" s="323"/>
      <c r="PA48" s="323"/>
      <c r="PB48" s="323"/>
      <c r="PC48" s="323"/>
      <c r="PD48" s="323"/>
      <c r="PE48" s="323"/>
      <c r="PF48" s="323"/>
      <c r="PG48" s="323"/>
      <c r="PH48" s="323"/>
      <c r="PI48" s="323"/>
      <c r="PJ48" s="323"/>
      <c r="PK48" s="323"/>
      <c r="PL48" s="323"/>
      <c r="PM48" s="323"/>
      <c r="PN48" s="323"/>
      <c r="PO48" s="323"/>
      <c r="PP48" s="323"/>
      <c r="PQ48" s="323"/>
      <c r="PR48" s="323"/>
      <c r="PS48" s="323"/>
      <c r="PT48" s="323"/>
      <c r="PU48" s="323"/>
      <c r="PV48" s="323"/>
      <c r="PW48" s="323"/>
      <c r="PX48" s="323"/>
      <c r="PY48" s="323"/>
      <c r="PZ48" s="323"/>
      <c r="QA48" s="323"/>
      <c r="QB48" s="323"/>
      <c r="QC48" s="323"/>
      <c r="QD48" s="323"/>
      <c r="QE48" s="323"/>
      <c r="QF48" s="323"/>
      <c r="QG48" s="323"/>
      <c r="QH48" s="323"/>
      <c r="QI48" s="323"/>
      <c r="QJ48" s="323"/>
      <c r="QK48" s="323"/>
      <c r="QL48" s="323"/>
      <c r="QM48" s="323"/>
      <c r="QN48" s="323"/>
      <c r="QO48" s="323"/>
      <c r="QP48" s="323"/>
    </row>
    <row r="49" spans="2:3" ht="18" customHeight="1"/>
    <row r="52" spans="2:3">
      <c r="B52" s="33"/>
      <c r="C52" s="31"/>
    </row>
    <row r="53" spans="2:3">
      <c r="B53" s="33"/>
      <c r="C53" s="31"/>
    </row>
    <row r="54" spans="2:3">
      <c r="B54" s="31"/>
      <c r="C54" s="33"/>
    </row>
    <row r="55" spans="2:3">
      <c r="B55" s="345"/>
    </row>
    <row r="57" spans="2:3">
      <c r="B57" s="31"/>
      <c r="C57" s="33"/>
    </row>
    <row r="58" spans="2:3">
      <c r="B58" s="31"/>
      <c r="C58" s="33"/>
    </row>
    <row r="59" spans="2:3">
      <c r="B59" s="33"/>
      <c r="C59" s="31"/>
    </row>
    <row r="60" spans="2:3">
      <c r="B60" s="33"/>
      <c r="C60" s="31"/>
    </row>
    <row r="61" spans="2:3">
      <c r="B61" s="31"/>
      <c r="C61" s="33"/>
    </row>
    <row r="63" spans="2:3">
      <c r="B63" s="31"/>
      <c r="C63" s="33"/>
    </row>
    <row r="65" spans="2:3">
      <c r="B65" s="33"/>
      <c r="C65" s="31"/>
    </row>
    <row r="66" spans="2:3">
      <c r="B66" s="33"/>
      <c r="C66" s="31"/>
    </row>
    <row r="67" spans="2:3">
      <c r="B67" s="31"/>
      <c r="C67" s="33"/>
    </row>
    <row r="69" spans="2:3">
      <c r="B69" s="31"/>
      <c r="C69" s="33"/>
    </row>
  </sheetData>
  <mergeCells count="275">
    <mergeCell ref="OI6:OM6"/>
    <mergeCell ref="OI7:OI8"/>
    <mergeCell ref="OJ7:OM7"/>
    <mergeCell ref="AH6:AL6"/>
    <mergeCell ref="AM6:AQ6"/>
    <mergeCell ref="AR6:AV6"/>
    <mergeCell ref="AW6:BA6"/>
    <mergeCell ref="BB6:BF6"/>
    <mergeCell ref="BG6:BK6"/>
    <mergeCell ref="DE6:DI6"/>
    <mergeCell ref="DJ6:DN6"/>
    <mergeCell ref="DO6:DS6"/>
    <mergeCell ref="EX6:FB6"/>
    <mergeCell ref="FC6:FG6"/>
    <mergeCell ref="FH6:FL6"/>
    <mergeCell ref="FM6:FQ6"/>
    <mergeCell ref="FR6:FV6"/>
    <mergeCell ref="FW6:GA6"/>
    <mergeCell ref="DT6:DX6"/>
    <mergeCell ref="DY6:EC6"/>
    <mergeCell ref="ED6:EH6"/>
    <mergeCell ref="EI6:EM6"/>
    <mergeCell ref="EN6:ER6"/>
    <mergeCell ref="ES6:EW6"/>
    <mergeCell ref="D6:H6"/>
    <mergeCell ref="I6:M6"/>
    <mergeCell ref="N6:R6"/>
    <mergeCell ref="S6:W6"/>
    <mergeCell ref="X6:AB6"/>
    <mergeCell ref="AC6:AG6"/>
    <mergeCell ref="CP6:CT6"/>
    <mergeCell ref="CU6:CY6"/>
    <mergeCell ref="CZ6:DD6"/>
    <mergeCell ref="BL6:BP6"/>
    <mergeCell ref="BQ6:BU6"/>
    <mergeCell ref="BV6:BZ6"/>
    <mergeCell ref="CA6:CE6"/>
    <mergeCell ref="CF6:CJ6"/>
    <mergeCell ref="CK6:CO6"/>
    <mergeCell ref="HF6:HJ6"/>
    <mergeCell ref="HK6:HO6"/>
    <mergeCell ref="HP6:HT6"/>
    <mergeCell ref="HU6:HY6"/>
    <mergeCell ref="HZ6:ID6"/>
    <mergeCell ref="IE6:II6"/>
    <mergeCell ref="GB6:GF6"/>
    <mergeCell ref="GG6:GK6"/>
    <mergeCell ref="GL6:GP6"/>
    <mergeCell ref="GQ6:GU6"/>
    <mergeCell ref="GV6:GZ6"/>
    <mergeCell ref="HA6:HE6"/>
    <mergeCell ref="JN6:JR6"/>
    <mergeCell ref="JS6:JW6"/>
    <mergeCell ref="JX6:KB6"/>
    <mergeCell ref="KC6:KG6"/>
    <mergeCell ref="KH6:KL6"/>
    <mergeCell ref="KM6:KQ6"/>
    <mergeCell ref="IJ6:IN6"/>
    <mergeCell ref="IO6:IS6"/>
    <mergeCell ref="IT6:IX6"/>
    <mergeCell ref="IY6:JC6"/>
    <mergeCell ref="JD6:JH6"/>
    <mergeCell ref="JI6:JM6"/>
    <mergeCell ref="MF6:MJ6"/>
    <mergeCell ref="MK6:MO6"/>
    <mergeCell ref="MP6:MT6"/>
    <mergeCell ref="MU6:MY6"/>
    <mergeCell ref="KR6:KV6"/>
    <mergeCell ref="KW6:LA6"/>
    <mergeCell ref="LB6:LF6"/>
    <mergeCell ref="LG6:LK6"/>
    <mergeCell ref="LL6:LP6"/>
    <mergeCell ref="LQ6:LU6"/>
    <mergeCell ref="T7:W7"/>
    <mergeCell ref="X7:X8"/>
    <mergeCell ref="Y7:AB7"/>
    <mergeCell ref="AC7:AC8"/>
    <mergeCell ref="AD7:AG7"/>
    <mergeCell ref="AH7:AH8"/>
    <mergeCell ref="OD6:OH6"/>
    <mergeCell ref="B7:B8"/>
    <mergeCell ref="C7:C8"/>
    <mergeCell ref="D7:D8"/>
    <mergeCell ref="E7:H7"/>
    <mergeCell ref="I7:I8"/>
    <mergeCell ref="J7:M7"/>
    <mergeCell ref="N7:N8"/>
    <mergeCell ref="O7:R7"/>
    <mergeCell ref="S7:S8"/>
    <mergeCell ref="MZ6:ND6"/>
    <mergeCell ref="NE6:NI6"/>
    <mergeCell ref="NJ6:NN6"/>
    <mergeCell ref="NO6:NS6"/>
    <mergeCell ref="NT6:NX6"/>
    <mergeCell ref="NY6:OC6"/>
    <mergeCell ref="LV6:LZ6"/>
    <mergeCell ref="MA6:ME6"/>
    <mergeCell ref="AX7:BA7"/>
    <mergeCell ref="BB7:BB8"/>
    <mergeCell ref="BC7:BF7"/>
    <mergeCell ref="BG7:BG8"/>
    <mergeCell ref="BH7:BK7"/>
    <mergeCell ref="BL7:BL8"/>
    <mergeCell ref="AI7:AL7"/>
    <mergeCell ref="AM7:AM8"/>
    <mergeCell ref="AN7:AQ7"/>
    <mergeCell ref="AR7:AR8"/>
    <mergeCell ref="AS7:AV7"/>
    <mergeCell ref="AW7:AW8"/>
    <mergeCell ref="CB7:CE7"/>
    <mergeCell ref="CF7:CF8"/>
    <mergeCell ref="CG7:CJ7"/>
    <mergeCell ref="CK7:CK8"/>
    <mergeCell ref="CL7:CO7"/>
    <mergeCell ref="CP7:CP8"/>
    <mergeCell ref="BM7:BP7"/>
    <mergeCell ref="BQ7:BQ8"/>
    <mergeCell ref="BR7:BU7"/>
    <mergeCell ref="BV7:BV8"/>
    <mergeCell ref="BW7:BZ7"/>
    <mergeCell ref="CA7:CA8"/>
    <mergeCell ref="DF7:DI7"/>
    <mergeCell ref="DJ7:DJ8"/>
    <mergeCell ref="DK7:DN7"/>
    <mergeCell ref="DO7:DO8"/>
    <mergeCell ref="DP7:DS7"/>
    <mergeCell ref="DT7:DT8"/>
    <mergeCell ref="CQ7:CT7"/>
    <mergeCell ref="CU7:CU8"/>
    <mergeCell ref="CV7:CY7"/>
    <mergeCell ref="CZ7:CZ8"/>
    <mergeCell ref="DA7:DD7"/>
    <mergeCell ref="DE7:DE8"/>
    <mergeCell ref="EJ7:EM7"/>
    <mergeCell ref="EN7:EN8"/>
    <mergeCell ref="EO7:ER7"/>
    <mergeCell ref="ES7:ES8"/>
    <mergeCell ref="ET7:EW7"/>
    <mergeCell ref="EX7:EX8"/>
    <mergeCell ref="DU7:DX7"/>
    <mergeCell ref="DY7:DY8"/>
    <mergeCell ref="DZ7:EC7"/>
    <mergeCell ref="ED7:ED8"/>
    <mergeCell ref="EE7:EH7"/>
    <mergeCell ref="EI7:EI8"/>
    <mergeCell ref="FN7:FQ7"/>
    <mergeCell ref="FR7:FR8"/>
    <mergeCell ref="FS7:FV7"/>
    <mergeCell ref="FW7:FW8"/>
    <mergeCell ref="FX7:GA7"/>
    <mergeCell ref="GB7:GB8"/>
    <mergeCell ref="EY7:FB7"/>
    <mergeCell ref="FC7:FC8"/>
    <mergeCell ref="FD7:FG7"/>
    <mergeCell ref="FH7:FH8"/>
    <mergeCell ref="FI7:FL7"/>
    <mergeCell ref="FM7:FM8"/>
    <mergeCell ref="GR7:GU7"/>
    <mergeCell ref="GV7:GV8"/>
    <mergeCell ref="GW7:GZ7"/>
    <mergeCell ref="HA7:HA8"/>
    <mergeCell ref="HB7:HE7"/>
    <mergeCell ref="HF7:HF8"/>
    <mergeCell ref="GC7:GF7"/>
    <mergeCell ref="GG7:GG8"/>
    <mergeCell ref="GH7:GK7"/>
    <mergeCell ref="GL7:GL8"/>
    <mergeCell ref="GM7:GP7"/>
    <mergeCell ref="GQ7:GQ8"/>
    <mergeCell ref="HV7:HY7"/>
    <mergeCell ref="HZ7:HZ8"/>
    <mergeCell ref="IA7:ID7"/>
    <mergeCell ref="IE7:IE8"/>
    <mergeCell ref="IF7:II7"/>
    <mergeCell ref="IJ7:IJ8"/>
    <mergeCell ref="HG7:HJ7"/>
    <mergeCell ref="HK7:HK8"/>
    <mergeCell ref="HL7:HO7"/>
    <mergeCell ref="HP7:HP8"/>
    <mergeCell ref="HQ7:HT7"/>
    <mergeCell ref="HU7:HU8"/>
    <mergeCell ref="IZ7:JC7"/>
    <mergeCell ref="JD7:JD8"/>
    <mergeCell ref="JE7:JH7"/>
    <mergeCell ref="JI7:JI8"/>
    <mergeCell ref="JJ7:JM7"/>
    <mergeCell ref="JN7:JN8"/>
    <mergeCell ref="IK7:IN7"/>
    <mergeCell ref="IO7:IO8"/>
    <mergeCell ref="IP7:IS7"/>
    <mergeCell ref="IT7:IT8"/>
    <mergeCell ref="IU7:IX7"/>
    <mergeCell ref="IY7:IY8"/>
    <mergeCell ref="KD7:KG7"/>
    <mergeCell ref="KH7:KH8"/>
    <mergeCell ref="KI7:KL7"/>
    <mergeCell ref="KM7:KM8"/>
    <mergeCell ref="KN7:KQ7"/>
    <mergeCell ref="KR7:KR8"/>
    <mergeCell ref="JO7:JR7"/>
    <mergeCell ref="JS7:JS8"/>
    <mergeCell ref="JT7:JW7"/>
    <mergeCell ref="JX7:JX8"/>
    <mergeCell ref="JY7:KB7"/>
    <mergeCell ref="KC7:KC8"/>
    <mergeCell ref="LH7:LK7"/>
    <mergeCell ref="LL7:LL8"/>
    <mergeCell ref="LM7:LP7"/>
    <mergeCell ref="LQ7:LQ8"/>
    <mergeCell ref="LR7:LU7"/>
    <mergeCell ref="LV7:LV8"/>
    <mergeCell ref="KS7:KV7"/>
    <mergeCell ref="KW7:KW8"/>
    <mergeCell ref="KX7:LA7"/>
    <mergeCell ref="LB7:LB8"/>
    <mergeCell ref="LC7:LF7"/>
    <mergeCell ref="LG7:LG8"/>
    <mergeCell ref="ML7:MO7"/>
    <mergeCell ref="MP7:MP8"/>
    <mergeCell ref="MQ7:MT7"/>
    <mergeCell ref="MU7:MU8"/>
    <mergeCell ref="MV7:MY7"/>
    <mergeCell ref="MZ7:MZ8"/>
    <mergeCell ref="LW7:LZ7"/>
    <mergeCell ref="MA7:MA8"/>
    <mergeCell ref="MB7:ME7"/>
    <mergeCell ref="MF7:MF8"/>
    <mergeCell ref="MG7:MJ7"/>
    <mergeCell ref="MK7:MK8"/>
    <mergeCell ref="OE7:OH7"/>
    <mergeCell ref="NP7:NS7"/>
    <mergeCell ref="NT7:NT8"/>
    <mergeCell ref="NU7:NX7"/>
    <mergeCell ref="NY7:NY8"/>
    <mergeCell ref="NZ7:OC7"/>
    <mergeCell ref="OD7:OD8"/>
    <mergeCell ref="NA7:ND7"/>
    <mergeCell ref="NE7:NE8"/>
    <mergeCell ref="NF7:NI7"/>
    <mergeCell ref="NJ7:NJ8"/>
    <mergeCell ref="NK7:NN7"/>
    <mergeCell ref="NO7:NO8"/>
    <mergeCell ref="OS6:OW6"/>
    <mergeCell ref="OX6:PB6"/>
    <mergeCell ref="PC6:PG6"/>
    <mergeCell ref="PH6:PL6"/>
    <mergeCell ref="PM6:PQ6"/>
    <mergeCell ref="PR6:PV6"/>
    <mergeCell ref="PW6:QA6"/>
    <mergeCell ref="QB6:QF6"/>
    <mergeCell ref="OY7:PB7"/>
    <mergeCell ref="QG6:QK6"/>
    <mergeCell ref="QL6:QP6"/>
    <mergeCell ref="ON7:ON8"/>
    <mergeCell ref="OO7:OR7"/>
    <mergeCell ref="OS7:OS8"/>
    <mergeCell ref="OT7:OW7"/>
    <mergeCell ref="OX7:OX8"/>
    <mergeCell ref="PC7:PC8"/>
    <mergeCell ref="PD7:PG7"/>
    <mergeCell ref="PH7:PH8"/>
    <mergeCell ref="PI7:PL7"/>
    <mergeCell ref="PM7:PM8"/>
    <mergeCell ref="PN7:PQ7"/>
    <mergeCell ref="PR7:PR8"/>
    <mergeCell ref="PW7:PW8"/>
    <mergeCell ref="PX7:QA7"/>
    <mergeCell ref="QB7:QB8"/>
    <mergeCell ref="QC7:QF7"/>
    <mergeCell ref="QG7:QG8"/>
    <mergeCell ref="QH7:QK7"/>
    <mergeCell ref="QL7:QL8"/>
    <mergeCell ref="QM7:QP7"/>
    <mergeCell ref="PS7:PV7"/>
    <mergeCell ref="ON6:OR6"/>
  </mergeCells>
  <pageMargins left="0.27559055118110232" right="0.27559055118110232" top="0.78740157480314954" bottom="0.78740157480314954" header="0.31496062992125989" footer="0.31496062992125989"/>
  <pageSetup paperSize="8" orientation="portrait" r:id="rId1"/>
  <rowBreaks count="1" manualBreakCount="1">
    <brk id="48" min="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B48"/>
  <sheetViews>
    <sheetView showGridLines="0" view="pageBreakPreview" topLeftCell="A10" zoomScaleNormal="100" zoomScaleSheetLayoutView="100" workbookViewId="0">
      <selection activeCell="MY31" sqref="MY31"/>
    </sheetView>
  </sheetViews>
  <sheetFormatPr defaultColWidth="9.140625" defaultRowHeight="12.75"/>
  <cols>
    <col min="1" max="1" width="1.7109375" style="34" customWidth="1"/>
    <col min="2" max="2" width="19.140625" style="34" customWidth="1"/>
    <col min="3" max="3" width="8.7109375" style="34" hidden="1" customWidth="1"/>
    <col min="4" max="4" width="11" style="34" hidden="1" customWidth="1"/>
    <col min="5" max="5" width="11.7109375" style="34" hidden="1" customWidth="1"/>
    <col min="6" max="6" width="7.42578125" style="34" hidden="1" customWidth="1"/>
    <col min="7" max="7" width="8.7109375" style="34" hidden="1" customWidth="1"/>
    <col min="8" max="8" width="11" style="34" hidden="1" customWidth="1"/>
    <col min="9" max="9" width="11.7109375" style="34" hidden="1" customWidth="1"/>
    <col min="10" max="10" width="7.42578125" style="34" hidden="1" customWidth="1"/>
    <col min="11" max="11" width="8.7109375" style="34" hidden="1" customWidth="1"/>
    <col min="12" max="12" width="11" style="34" hidden="1" customWidth="1"/>
    <col min="13" max="13" width="11.7109375" style="34" hidden="1" customWidth="1"/>
    <col min="14" max="14" width="7.42578125" style="34" hidden="1" customWidth="1"/>
    <col min="15" max="15" width="8.7109375" style="34" hidden="1" customWidth="1"/>
    <col min="16" max="16" width="11" style="34" hidden="1" customWidth="1"/>
    <col min="17" max="17" width="11.7109375" style="34" hidden="1" customWidth="1"/>
    <col min="18" max="18" width="7.42578125" style="34" hidden="1" customWidth="1"/>
    <col min="19" max="19" width="8.7109375" style="34" hidden="1" customWidth="1"/>
    <col min="20" max="20" width="11" style="34" hidden="1" customWidth="1"/>
    <col min="21" max="21" width="11.7109375" style="34" hidden="1" customWidth="1"/>
    <col min="22" max="22" width="7.42578125" style="34" hidden="1" customWidth="1"/>
    <col min="23" max="23" width="8.7109375" style="34" hidden="1" customWidth="1"/>
    <col min="24" max="24" width="11" style="34" hidden="1" customWidth="1"/>
    <col min="25" max="25" width="11.7109375" style="34" hidden="1" customWidth="1"/>
    <col min="26" max="26" width="7.42578125" style="34" hidden="1" customWidth="1"/>
    <col min="27" max="27" width="8.7109375" style="34" hidden="1" customWidth="1"/>
    <col min="28" max="28" width="11" style="34" hidden="1" customWidth="1"/>
    <col min="29" max="29" width="11.7109375" style="34" hidden="1" customWidth="1"/>
    <col min="30" max="30" width="7.42578125" style="34" hidden="1" customWidth="1"/>
    <col min="31" max="31" width="8.7109375" style="34" hidden="1" customWidth="1"/>
    <col min="32" max="32" width="11" style="34" hidden="1" customWidth="1"/>
    <col min="33" max="33" width="11.7109375" style="34" hidden="1" customWidth="1"/>
    <col min="34" max="34" width="7.42578125" style="34" hidden="1" customWidth="1"/>
    <col min="35" max="35" width="8.7109375" style="34" hidden="1" customWidth="1"/>
    <col min="36" max="36" width="11" style="34" hidden="1" customWidth="1"/>
    <col min="37" max="37" width="11.7109375" style="34" hidden="1" customWidth="1"/>
    <col min="38" max="38" width="7.42578125" style="34" hidden="1" customWidth="1"/>
    <col min="39" max="39" width="8.7109375" style="34" hidden="1" customWidth="1"/>
    <col min="40" max="40" width="11" style="34" hidden="1" customWidth="1"/>
    <col min="41" max="41" width="11.7109375" style="34" hidden="1" customWidth="1"/>
    <col min="42" max="42" width="7.42578125" style="34" hidden="1" customWidth="1"/>
    <col min="43" max="43" width="8.7109375" style="34" hidden="1" customWidth="1"/>
    <col min="44" max="44" width="11" style="34" hidden="1" customWidth="1"/>
    <col min="45" max="45" width="11.7109375" style="34" hidden="1" customWidth="1"/>
    <col min="46" max="46" width="7.42578125" style="34" hidden="1" customWidth="1"/>
    <col min="47" max="47" width="8.7109375" style="34" hidden="1" customWidth="1"/>
    <col min="48" max="48" width="11" style="34" hidden="1" customWidth="1"/>
    <col min="49" max="49" width="11.7109375" style="34" hidden="1" customWidth="1"/>
    <col min="50" max="50" width="7.42578125" style="34" hidden="1" customWidth="1"/>
    <col min="51" max="51" width="8.7109375" style="34" hidden="1" customWidth="1"/>
    <col min="52" max="52" width="11" style="34" hidden="1" customWidth="1"/>
    <col min="53" max="53" width="11.7109375" style="34" hidden="1" customWidth="1"/>
    <col min="54" max="54" width="7.42578125" style="34" hidden="1" customWidth="1"/>
    <col min="55" max="55" width="8.7109375" style="34" hidden="1" customWidth="1"/>
    <col min="56" max="56" width="11" style="34" hidden="1" customWidth="1"/>
    <col min="57" max="57" width="11.7109375" style="34" hidden="1" customWidth="1"/>
    <col min="58" max="58" width="7.42578125" style="34" hidden="1" customWidth="1"/>
    <col min="59" max="59" width="8.7109375" style="34" hidden="1" customWidth="1"/>
    <col min="60" max="60" width="11" style="34" hidden="1" customWidth="1"/>
    <col min="61" max="61" width="11.7109375" style="34" hidden="1" customWidth="1"/>
    <col min="62" max="62" width="7.42578125" style="34" hidden="1" customWidth="1"/>
    <col min="63" max="63" width="8.7109375" style="34" hidden="1" customWidth="1"/>
    <col min="64" max="64" width="11" style="34" hidden="1" customWidth="1"/>
    <col min="65" max="65" width="11.7109375" style="34" hidden="1" customWidth="1"/>
    <col min="66" max="66" width="7.42578125" style="34" hidden="1" customWidth="1"/>
    <col min="67" max="67" width="8.7109375" style="34" hidden="1" customWidth="1"/>
    <col min="68" max="68" width="11" style="34" hidden="1" customWidth="1"/>
    <col min="69" max="69" width="11.7109375" style="34" hidden="1" customWidth="1"/>
    <col min="70" max="70" width="7.42578125" style="34" hidden="1" customWidth="1"/>
    <col min="71" max="71" width="8.7109375" style="34" hidden="1" customWidth="1"/>
    <col min="72" max="72" width="11" style="34" hidden="1" customWidth="1"/>
    <col min="73" max="73" width="11.7109375" style="34" hidden="1" customWidth="1"/>
    <col min="74" max="74" width="7.42578125" style="34" hidden="1" customWidth="1"/>
    <col min="75" max="75" width="8.7109375" style="34" hidden="1" customWidth="1"/>
    <col min="76" max="76" width="11" style="34" hidden="1" customWidth="1"/>
    <col min="77" max="77" width="11.7109375" style="34" hidden="1" customWidth="1"/>
    <col min="78" max="78" width="7.42578125" style="34" hidden="1" customWidth="1"/>
    <col min="79" max="79" width="8.7109375" style="34" hidden="1" customWidth="1"/>
    <col min="80" max="80" width="11" style="34" hidden="1" customWidth="1"/>
    <col min="81" max="81" width="11.7109375" style="34" hidden="1" customWidth="1"/>
    <col min="82" max="82" width="7.42578125" style="34" hidden="1" customWidth="1"/>
    <col min="83" max="83" width="8.7109375" style="34" hidden="1" customWidth="1"/>
    <col min="84" max="84" width="11" style="34" hidden="1" customWidth="1"/>
    <col min="85" max="85" width="11.7109375" style="34" hidden="1" customWidth="1"/>
    <col min="86" max="86" width="7.42578125" style="34" hidden="1" customWidth="1"/>
    <col min="87" max="87" width="8.7109375" style="34" hidden="1" customWidth="1"/>
    <col min="88" max="88" width="11" style="34" hidden="1" customWidth="1"/>
    <col min="89" max="89" width="11.7109375" style="34" hidden="1" customWidth="1"/>
    <col min="90" max="90" width="7.42578125" style="34" hidden="1" customWidth="1"/>
    <col min="91" max="91" width="8.7109375" style="34" hidden="1" customWidth="1"/>
    <col min="92" max="92" width="11" style="34" hidden="1" customWidth="1"/>
    <col min="93" max="93" width="11.7109375" style="34" hidden="1" customWidth="1"/>
    <col min="94" max="94" width="7.42578125" style="34" hidden="1" customWidth="1"/>
    <col min="95" max="95" width="8.7109375" style="34" hidden="1" customWidth="1"/>
    <col min="96" max="96" width="11" style="34" hidden="1" customWidth="1"/>
    <col min="97" max="97" width="11.7109375" style="34" hidden="1" customWidth="1"/>
    <col min="98" max="98" width="7.42578125" style="34" hidden="1" customWidth="1"/>
    <col min="99" max="99" width="8.7109375" style="34" hidden="1" customWidth="1"/>
    <col min="100" max="100" width="11" style="34" hidden="1" customWidth="1"/>
    <col min="101" max="101" width="11.7109375" style="34" hidden="1" customWidth="1"/>
    <col min="102" max="102" width="7.42578125" style="34" hidden="1" customWidth="1"/>
    <col min="103" max="103" width="8.7109375" style="34" hidden="1" customWidth="1"/>
    <col min="104" max="104" width="11" style="34" hidden="1" customWidth="1"/>
    <col min="105" max="105" width="11.7109375" style="34" hidden="1" customWidth="1"/>
    <col min="106" max="106" width="7.42578125" style="34" hidden="1" customWidth="1"/>
    <col min="107" max="107" width="8.7109375" style="34" hidden="1" customWidth="1"/>
    <col min="108" max="108" width="11" style="34" hidden="1" customWidth="1"/>
    <col min="109" max="109" width="11.7109375" style="34" hidden="1" customWidth="1"/>
    <col min="110" max="110" width="7.42578125" style="34" hidden="1" customWidth="1"/>
    <col min="111" max="111" width="8.7109375" style="34" hidden="1" customWidth="1"/>
    <col min="112" max="112" width="11" style="34" hidden="1" customWidth="1"/>
    <col min="113" max="113" width="11.7109375" style="34" hidden="1" customWidth="1"/>
    <col min="114" max="114" width="7.42578125" style="34" hidden="1" customWidth="1"/>
    <col min="115" max="115" width="8.7109375" style="34" hidden="1" customWidth="1"/>
    <col min="116" max="116" width="11" style="34" hidden="1" customWidth="1"/>
    <col min="117" max="117" width="11.7109375" style="34" hidden="1" customWidth="1"/>
    <col min="118" max="118" width="7.42578125" style="34" hidden="1" customWidth="1"/>
    <col min="119" max="119" width="8.7109375" style="34" hidden="1" customWidth="1"/>
    <col min="120" max="120" width="11" style="34" hidden="1" customWidth="1"/>
    <col min="121" max="121" width="11.7109375" style="34" hidden="1" customWidth="1"/>
    <col min="122" max="122" width="7.42578125" style="34" hidden="1" customWidth="1"/>
    <col min="123" max="123" width="8.7109375" style="34" hidden="1" customWidth="1"/>
    <col min="124" max="124" width="11" style="34" hidden="1" customWidth="1"/>
    <col min="125" max="125" width="11.7109375" style="34" hidden="1" customWidth="1"/>
    <col min="126" max="126" width="7.42578125" style="34" hidden="1" customWidth="1"/>
    <col min="127" max="127" width="8.7109375" style="34" hidden="1" customWidth="1"/>
    <col min="128" max="128" width="11" style="34" hidden="1" customWidth="1"/>
    <col min="129" max="129" width="11.7109375" style="34" hidden="1" customWidth="1"/>
    <col min="130" max="130" width="7.42578125" style="34" hidden="1" customWidth="1"/>
    <col min="131" max="131" width="8.7109375" style="34" hidden="1" customWidth="1"/>
    <col min="132" max="132" width="11" style="34" hidden="1" customWidth="1"/>
    <col min="133" max="133" width="11.7109375" style="34" hidden="1" customWidth="1"/>
    <col min="134" max="134" width="7.42578125" style="34" hidden="1" customWidth="1"/>
    <col min="135" max="135" width="8.7109375" style="34" hidden="1" customWidth="1"/>
    <col min="136" max="136" width="11" style="34" hidden="1" customWidth="1"/>
    <col min="137" max="137" width="11.7109375" style="34" hidden="1" customWidth="1"/>
    <col min="138" max="138" width="7.42578125" style="34" hidden="1" customWidth="1"/>
    <col min="139" max="139" width="8.7109375" style="34" hidden="1" customWidth="1"/>
    <col min="140" max="140" width="11" style="34" hidden="1" customWidth="1"/>
    <col min="141" max="141" width="11.7109375" style="34" hidden="1" customWidth="1"/>
    <col min="142" max="142" width="7.42578125" style="34" hidden="1" customWidth="1"/>
    <col min="143" max="143" width="8.7109375" style="34" hidden="1" customWidth="1"/>
    <col min="144" max="144" width="11" style="34" hidden="1" customWidth="1"/>
    <col min="145" max="145" width="11.7109375" style="34" hidden="1" customWidth="1"/>
    <col min="146" max="146" width="7.42578125" style="34" hidden="1" customWidth="1"/>
    <col min="147" max="147" width="8.7109375" style="34" hidden="1" customWidth="1"/>
    <col min="148" max="148" width="11" style="34" hidden="1" customWidth="1"/>
    <col min="149" max="149" width="11.7109375" style="34" hidden="1" customWidth="1"/>
    <col min="150" max="150" width="7.42578125" style="34" hidden="1" customWidth="1"/>
    <col min="151" max="151" width="8.7109375" style="34" hidden="1" customWidth="1"/>
    <col min="152" max="152" width="11" style="34" hidden="1" customWidth="1"/>
    <col min="153" max="153" width="11.7109375" style="34" hidden="1" customWidth="1"/>
    <col min="154" max="154" width="7.42578125" style="34" hidden="1" customWidth="1"/>
    <col min="155" max="155" width="8.7109375" style="34" hidden="1" customWidth="1"/>
    <col min="156" max="156" width="11" style="34" hidden="1" customWidth="1"/>
    <col min="157" max="157" width="11.7109375" style="34" hidden="1" customWidth="1"/>
    <col min="158" max="158" width="7.42578125" style="34" hidden="1" customWidth="1"/>
    <col min="159" max="159" width="8.7109375" style="34" hidden="1" customWidth="1"/>
    <col min="160" max="160" width="11" style="34" hidden="1" customWidth="1"/>
    <col min="161" max="161" width="11.7109375" style="34" hidden="1" customWidth="1"/>
    <col min="162" max="162" width="7.42578125" style="34" hidden="1" customWidth="1"/>
    <col min="163" max="163" width="8.7109375" style="34" hidden="1" customWidth="1"/>
    <col min="164" max="164" width="11" style="34" hidden="1" customWidth="1"/>
    <col min="165" max="165" width="11.7109375" style="34" hidden="1" customWidth="1"/>
    <col min="166" max="166" width="7.42578125" style="34" hidden="1" customWidth="1"/>
    <col min="167" max="167" width="8.7109375" style="34" hidden="1" customWidth="1"/>
    <col min="168" max="168" width="11" style="34" hidden="1" customWidth="1"/>
    <col min="169" max="169" width="11.7109375" style="34" hidden="1" customWidth="1"/>
    <col min="170" max="170" width="7.42578125" style="34" hidden="1" customWidth="1"/>
    <col min="171" max="171" width="8.7109375" style="34" hidden="1" customWidth="1"/>
    <col min="172" max="172" width="11" style="34" hidden="1" customWidth="1"/>
    <col min="173" max="173" width="11.7109375" style="34" hidden="1" customWidth="1"/>
    <col min="174" max="174" width="7.42578125" style="34" hidden="1" customWidth="1"/>
    <col min="175" max="175" width="8.7109375" style="34" hidden="1" customWidth="1"/>
    <col min="176" max="176" width="11" style="34" hidden="1" customWidth="1"/>
    <col min="177" max="177" width="11.7109375" style="34" hidden="1" customWidth="1"/>
    <col min="178" max="178" width="7.42578125" style="34" hidden="1" customWidth="1"/>
    <col min="179" max="179" width="8.7109375" style="34" hidden="1" customWidth="1"/>
    <col min="180" max="180" width="11" style="34" hidden="1" customWidth="1"/>
    <col min="181" max="181" width="11.7109375" style="34" hidden="1" customWidth="1"/>
    <col min="182" max="182" width="7.42578125" style="34" hidden="1" customWidth="1"/>
    <col min="183" max="183" width="8.7109375" style="34" hidden="1" customWidth="1"/>
    <col min="184" max="184" width="11" style="34" hidden="1" customWidth="1"/>
    <col min="185" max="185" width="11.7109375" style="34" hidden="1" customWidth="1"/>
    <col min="186" max="186" width="7.42578125" style="34" hidden="1" customWidth="1"/>
    <col min="187" max="187" width="8.7109375" style="34" hidden="1" customWidth="1"/>
    <col min="188" max="188" width="11" style="34" hidden="1" customWidth="1"/>
    <col min="189" max="189" width="11.7109375" style="34" hidden="1" customWidth="1"/>
    <col min="190" max="190" width="7.42578125" style="34" hidden="1" customWidth="1"/>
    <col min="191" max="191" width="8.7109375" style="34" hidden="1" customWidth="1"/>
    <col min="192" max="192" width="11" style="34" hidden="1" customWidth="1"/>
    <col min="193" max="193" width="11.7109375" style="34" hidden="1" customWidth="1"/>
    <col min="194" max="194" width="7.42578125" style="34" hidden="1" customWidth="1"/>
    <col min="195" max="195" width="8.7109375" style="34" hidden="1" customWidth="1"/>
    <col min="196" max="196" width="11" style="34" hidden="1" customWidth="1"/>
    <col min="197" max="197" width="11.7109375" style="34" hidden="1" customWidth="1"/>
    <col min="198" max="198" width="7.42578125" style="34" hidden="1" customWidth="1"/>
    <col min="199" max="199" width="8.7109375" style="34" hidden="1" customWidth="1"/>
    <col min="200" max="200" width="11" style="34" hidden="1" customWidth="1"/>
    <col min="201" max="201" width="11.7109375" style="34" hidden="1" customWidth="1"/>
    <col min="202" max="202" width="7.42578125" style="34" hidden="1" customWidth="1"/>
    <col min="203" max="203" width="8.7109375" style="34" hidden="1" customWidth="1"/>
    <col min="204" max="204" width="11" style="34" hidden="1" customWidth="1"/>
    <col min="205" max="205" width="11.7109375" style="34" hidden="1" customWidth="1"/>
    <col min="206" max="206" width="7.42578125" style="34" hidden="1" customWidth="1"/>
    <col min="207" max="207" width="8.7109375" style="34" hidden="1" customWidth="1"/>
    <col min="208" max="208" width="11" style="34" hidden="1" customWidth="1"/>
    <col min="209" max="209" width="11.7109375" style="34" hidden="1" customWidth="1"/>
    <col min="210" max="210" width="7.42578125" style="34" hidden="1" customWidth="1"/>
    <col min="211" max="211" width="8.7109375" style="34" hidden="1" customWidth="1"/>
    <col min="212" max="212" width="11" style="34" hidden="1" customWidth="1"/>
    <col min="213" max="213" width="11.7109375" style="34" hidden="1" customWidth="1"/>
    <col min="214" max="214" width="7.42578125" style="34" hidden="1" customWidth="1"/>
    <col min="215" max="215" width="8.7109375" style="34" hidden="1" customWidth="1"/>
    <col min="216" max="216" width="11" style="34" hidden="1" customWidth="1"/>
    <col min="217" max="217" width="11.7109375" style="34" hidden="1" customWidth="1"/>
    <col min="218" max="218" width="7.42578125" style="34" hidden="1" customWidth="1"/>
    <col min="219" max="219" width="8.7109375" style="34" hidden="1" customWidth="1"/>
    <col min="220" max="220" width="11" style="34" hidden="1" customWidth="1"/>
    <col min="221" max="221" width="11.7109375" style="34" hidden="1" customWidth="1"/>
    <col min="222" max="222" width="7.42578125" style="34" hidden="1" customWidth="1"/>
    <col min="223" max="223" width="8.7109375" style="34" hidden="1" customWidth="1"/>
    <col min="224" max="224" width="11" style="34" hidden="1" customWidth="1"/>
    <col min="225" max="225" width="11.7109375" style="34" hidden="1" customWidth="1"/>
    <col min="226" max="226" width="7.42578125" style="34" hidden="1" customWidth="1"/>
    <col min="227" max="227" width="8.7109375" style="34" hidden="1" customWidth="1"/>
    <col min="228" max="228" width="11" style="34" hidden="1" customWidth="1"/>
    <col min="229" max="229" width="11.7109375" style="34" hidden="1" customWidth="1"/>
    <col min="230" max="230" width="7.42578125" style="34" hidden="1" customWidth="1"/>
    <col min="231" max="231" width="8.7109375" style="34" hidden="1" customWidth="1"/>
    <col min="232" max="232" width="11" style="34" hidden="1" customWidth="1"/>
    <col min="233" max="233" width="11.7109375" style="34" hidden="1" customWidth="1"/>
    <col min="234" max="234" width="7.42578125" style="34" hidden="1" customWidth="1"/>
    <col min="235" max="235" width="8.7109375" style="34" hidden="1" customWidth="1"/>
    <col min="236" max="236" width="11" style="34" hidden="1" customWidth="1"/>
    <col min="237" max="237" width="11.7109375" style="34" hidden="1" customWidth="1"/>
    <col min="238" max="238" width="7.42578125" style="34" hidden="1" customWidth="1"/>
    <col min="239" max="239" width="8.7109375" style="34" hidden="1" customWidth="1"/>
    <col min="240" max="240" width="11" style="34" hidden="1" customWidth="1"/>
    <col min="241" max="241" width="11.7109375" style="34" hidden="1" customWidth="1"/>
    <col min="242" max="242" width="7.42578125" style="34" hidden="1" customWidth="1"/>
    <col min="243" max="243" width="8.7109375" style="34" hidden="1" customWidth="1"/>
    <col min="244" max="244" width="11" style="34" hidden="1" customWidth="1"/>
    <col min="245" max="245" width="11.7109375" style="34" hidden="1" customWidth="1"/>
    <col min="246" max="246" width="7.42578125" style="34" hidden="1" customWidth="1"/>
    <col min="247" max="247" width="8.7109375" style="34" hidden="1" customWidth="1"/>
    <col min="248" max="248" width="11" style="34" hidden="1" customWidth="1"/>
    <col min="249" max="249" width="11.7109375" style="34" hidden="1" customWidth="1"/>
    <col min="250" max="250" width="7.42578125" style="34" hidden="1" customWidth="1"/>
    <col min="251" max="251" width="8.7109375" style="34" hidden="1" customWidth="1"/>
    <col min="252" max="252" width="11" style="34" hidden="1" customWidth="1"/>
    <col min="253" max="253" width="11.7109375" style="34" hidden="1" customWidth="1"/>
    <col min="254" max="254" width="7.42578125" style="34" hidden="1" customWidth="1"/>
    <col min="255" max="255" width="8.7109375" style="34" hidden="1" customWidth="1"/>
    <col min="256" max="256" width="11" style="34" hidden="1" customWidth="1"/>
    <col min="257" max="257" width="11.7109375" style="34" hidden="1" customWidth="1"/>
    <col min="258" max="258" width="7.42578125" style="34" hidden="1" customWidth="1"/>
    <col min="259" max="259" width="8.7109375" style="34" hidden="1" customWidth="1"/>
    <col min="260" max="260" width="11" style="34" hidden="1" customWidth="1"/>
    <col min="261" max="261" width="11.7109375" style="34" hidden="1" customWidth="1"/>
    <col min="262" max="262" width="7.42578125" style="34" hidden="1" customWidth="1"/>
    <col min="263" max="263" width="8.7109375" style="34" hidden="1" customWidth="1"/>
    <col min="264" max="264" width="11" style="34" hidden="1" customWidth="1"/>
    <col min="265" max="265" width="11.7109375" style="34" hidden="1" customWidth="1"/>
    <col min="266" max="266" width="7.42578125" style="34" hidden="1" customWidth="1"/>
    <col min="267" max="267" width="8.7109375" style="34" hidden="1" customWidth="1"/>
    <col min="268" max="268" width="11" style="34" hidden="1" customWidth="1"/>
    <col min="269" max="269" width="11.7109375" style="34" hidden="1" customWidth="1"/>
    <col min="270" max="270" width="7.42578125" style="34" hidden="1" customWidth="1"/>
    <col min="271" max="271" width="8.7109375" style="34" hidden="1" customWidth="1"/>
    <col min="272" max="272" width="11" style="34" hidden="1" customWidth="1"/>
    <col min="273" max="273" width="11.7109375" style="34" hidden="1" customWidth="1"/>
    <col min="274" max="274" width="7.42578125" style="34" hidden="1" customWidth="1"/>
    <col min="275" max="275" width="8.7109375" style="34" hidden="1" customWidth="1"/>
    <col min="276" max="276" width="11" style="34" hidden="1" customWidth="1"/>
    <col min="277" max="277" width="11.7109375" style="34" hidden="1" customWidth="1"/>
    <col min="278" max="278" width="7.42578125" style="34" hidden="1" customWidth="1"/>
    <col min="279" max="279" width="8.7109375" style="34" hidden="1" customWidth="1"/>
    <col min="280" max="280" width="11" style="34" hidden="1" customWidth="1"/>
    <col min="281" max="281" width="11.7109375" style="34" hidden="1" customWidth="1"/>
    <col min="282" max="282" width="7.42578125" style="34" hidden="1" customWidth="1"/>
    <col min="283" max="283" width="8.7109375" style="34" hidden="1" customWidth="1"/>
    <col min="284" max="284" width="11" style="34" hidden="1" customWidth="1"/>
    <col min="285" max="285" width="11.7109375" style="34" hidden="1" customWidth="1"/>
    <col min="286" max="286" width="7.42578125" style="34" hidden="1" customWidth="1"/>
    <col min="287" max="287" width="8.7109375" style="34" hidden="1" customWidth="1"/>
    <col min="288" max="288" width="11" style="34" hidden="1" customWidth="1"/>
    <col min="289" max="289" width="11.7109375" style="34" hidden="1" customWidth="1"/>
    <col min="290" max="290" width="7.42578125" style="34" hidden="1" customWidth="1"/>
    <col min="291" max="291" width="8.7109375" style="34" hidden="1" customWidth="1"/>
    <col min="292" max="292" width="11" style="34" hidden="1" customWidth="1"/>
    <col min="293" max="293" width="11.7109375" style="34" hidden="1" customWidth="1"/>
    <col min="294" max="294" width="7.42578125" style="34" hidden="1" customWidth="1"/>
    <col min="295" max="295" width="8.7109375" style="34" hidden="1" customWidth="1"/>
    <col min="296" max="296" width="11" style="34" hidden="1" customWidth="1"/>
    <col min="297" max="297" width="11.7109375" style="34" hidden="1" customWidth="1"/>
    <col min="298" max="298" width="7.42578125" style="34" hidden="1" customWidth="1"/>
    <col min="299" max="299" width="8.7109375" style="34" hidden="1" customWidth="1"/>
    <col min="300" max="300" width="11" style="34" hidden="1" customWidth="1"/>
    <col min="301" max="301" width="11.7109375" style="34" hidden="1" customWidth="1"/>
    <col min="302" max="302" width="7.42578125" style="34" hidden="1" customWidth="1"/>
    <col min="303" max="303" width="8.7109375" style="34" hidden="1" customWidth="1"/>
    <col min="304" max="304" width="11" style="34" hidden="1" customWidth="1"/>
    <col min="305" max="305" width="11.7109375" style="34" hidden="1" customWidth="1"/>
    <col min="306" max="306" width="7.42578125" style="34" hidden="1" customWidth="1"/>
    <col min="307" max="307" width="8.7109375" style="34" hidden="1" customWidth="1"/>
    <col min="308" max="308" width="11" style="34" hidden="1" customWidth="1"/>
    <col min="309" max="309" width="11.7109375" style="34" hidden="1" customWidth="1"/>
    <col min="310" max="310" width="7.42578125" style="34" hidden="1" customWidth="1"/>
    <col min="311" max="311" width="8.7109375" style="34" hidden="1" customWidth="1"/>
    <col min="312" max="312" width="11" style="34" hidden="1" customWidth="1"/>
    <col min="313" max="313" width="11.7109375" style="34" hidden="1" customWidth="1"/>
    <col min="314" max="314" width="7.42578125" style="34" hidden="1" customWidth="1"/>
    <col min="315" max="315" width="8.7109375" style="34" customWidth="1"/>
    <col min="316" max="316" width="11" style="34" customWidth="1"/>
    <col min="317" max="317" width="11.7109375" style="34" customWidth="1"/>
    <col min="318" max="318" width="7.42578125" style="34" customWidth="1"/>
    <col min="319" max="319" width="8.7109375" style="34" hidden="1" customWidth="1"/>
    <col min="320" max="320" width="11" style="34" hidden="1" customWidth="1"/>
    <col min="321" max="321" width="11.7109375" style="34" hidden="1" customWidth="1"/>
    <col min="322" max="322" width="7.42578125" style="34" hidden="1" customWidth="1"/>
    <col min="323" max="323" width="8.7109375" style="34" hidden="1" customWidth="1"/>
    <col min="324" max="324" width="11" style="34" hidden="1" customWidth="1"/>
    <col min="325" max="325" width="11.7109375" style="34" hidden="1" customWidth="1"/>
    <col min="326" max="326" width="7.42578125" style="34" hidden="1" customWidth="1"/>
    <col min="327" max="327" width="8.7109375" style="34" hidden="1" customWidth="1"/>
    <col min="328" max="328" width="11" style="34" hidden="1" customWidth="1"/>
    <col min="329" max="329" width="11.7109375" style="34" hidden="1" customWidth="1"/>
    <col min="330" max="330" width="7.42578125" style="34" hidden="1" customWidth="1"/>
    <col min="331" max="331" width="8.7109375" style="34" hidden="1" customWidth="1"/>
    <col min="332" max="332" width="11" style="34" hidden="1" customWidth="1"/>
    <col min="333" max="333" width="11.7109375" style="34" hidden="1" customWidth="1"/>
    <col min="334" max="334" width="7.42578125" style="34" hidden="1" customWidth="1"/>
    <col min="335" max="335" width="8.7109375" style="34" hidden="1" customWidth="1"/>
    <col min="336" max="336" width="11" style="34" hidden="1" customWidth="1"/>
    <col min="337" max="337" width="11.7109375" style="34" hidden="1" customWidth="1"/>
    <col min="338" max="338" width="7.42578125" style="34" hidden="1" customWidth="1"/>
    <col min="339" max="339" width="8.7109375" style="34" hidden="1" customWidth="1"/>
    <col min="340" max="340" width="11" style="34" hidden="1" customWidth="1"/>
    <col min="341" max="341" width="11.7109375" style="34" hidden="1" customWidth="1"/>
    <col min="342" max="342" width="7.42578125" style="34" hidden="1" customWidth="1"/>
    <col min="343" max="343" width="8.7109375" style="34" hidden="1" customWidth="1"/>
    <col min="344" max="344" width="11" style="34" hidden="1" customWidth="1"/>
    <col min="345" max="345" width="11.7109375" style="34" hidden="1" customWidth="1"/>
    <col min="346" max="346" width="7.42578125" style="34" hidden="1" customWidth="1"/>
    <col min="347" max="347" width="8.7109375" style="34" hidden="1" customWidth="1"/>
    <col min="348" max="348" width="11" style="34" hidden="1" customWidth="1"/>
    <col min="349" max="349" width="11.7109375" style="34" hidden="1" customWidth="1"/>
    <col min="350" max="350" width="7.42578125" style="34" hidden="1" customWidth="1"/>
    <col min="351" max="351" width="8.7109375" style="34" hidden="1" customWidth="1"/>
    <col min="352" max="352" width="11" style="34" hidden="1" customWidth="1"/>
    <col min="353" max="353" width="11.7109375" style="34" hidden="1" customWidth="1"/>
    <col min="354" max="354" width="7.42578125" style="34" hidden="1" customWidth="1"/>
    <col min="355" max="355" width="8.7109375" style="34" hidden="1" customWidth="1"/>
    <col min="356" max="356" width="11" style="34" hidden="1" customWidth="1"/>
    <col min="357" max="357" width="11.7109375" style="34" hidden="1" customWidth="1"/>
    <col min="358" max="358" width="7.42578125" style="34" hidden="1" customWidth="1"/>
    <col min="359" max="359" width="8.7109375" style="34" hidden="1" customWidth="1"/>
    <col min="360" max="360" width="11" style="34" hidden="1" customWidth="1"/>
    <col min="361" max="361" width="11.7109375" style="34" hidden="1" customWidth="1"/>
    <col min="362" max="362" width="7.42578125" style="34" hidden="1" customWidth="1"/>
    <col min="363" max="363" width="8.7109375" style="34" customWidth="1"/>
    <col min="364" max="364" width="11" style="34" customWidth="1"/>
    <col min="365" max="365" width="11.7109375" style="34" customWidth="1"/>
    <col min="366" max="366" width="7.42578125" style="34" customWidth="1"/>
    <col min="367" max="16384" width="9.140625" style="34"/>
  </cols>
  <sheetData>
    <row r="1" spans="1:366" ht="12.75" customHeight="1">
      <c r="A1" s="195"/>
      <c r="B1" s="81" t="s">
        <v>318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5"/>
      <c r="DK1" s="195"/>
      <c r="DL1" s="195"/>
      <c r="DM1" s="195"/>
      <c r="DN1" s="195"/>
      <c r="DO1" s="195"/>
      <c r="DP1" s="195"/>
      <c r="DQ1" s="195"/>
      <c r="DR1" s="195"/>
      <c r="DS1" s="195"/>
      <c r="DT1" s="195"/>
      <c r="DU1" s="195"/>
      <c r="DV1" s="195"/>
      <c r="DW1" s="195"/>
      <c r="DX1" s="195"/>
      <c r="DY1" s="195"/>
      <c r="DZ1" s="195"/>
      <c r="EA1" s="195"/>
      <c r="EB1" s="195"/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5"/>
      <c r="FR1" s="195"/>
      <c r="FS1" s="195"/>
      <c r="FT1" s="195"/>
      <c r="FU1" s="195"/>
      <c r="FV1" s="195"/>
      <c r="FW1" s="195"/>
      <c r="FX1" s="195"/>
      <c r="FY1" s="195"/>
      <c r="FZ1" s="195"/>
      <c r="GA1" s="195"/>
      <c r="GB1" s="195"/>
      <c r="GC1" s="195"/>
      <c r="GD1" s="195"/>
      <c r="GE1" s="195"/>
      <c r="GF1" s="195"/>
      <c r="GG1" s="195"/>
      <c r="GH1" s="195"/>
      <c r="GI1" s="195"/>
      <c r="GJ1" s="195"/>
      <c r="GK1" s="195"/>
      <c r="GL1" s="195"/>
      <c r="GM1" s="195"/>
      <c r="GN1" s="195"/>
      <c r="GO1" s="195"/>
      <c r="GP1" s="195"/>
      <c r="GQ1" s="195"/>
      <c r="GR1" s="195"/>
      <c r="GS1" s="195"/>
      <c r="GT1" s="195"/>
      <c r="GU1" s="195"/>
      <c r="GV1" s="195"/>
      <c r="GW1" s="195"/>
      <c r="GX1" s="195"/>
      <c r="GY1" s="195"/>
      <c r="GZ1" s="195"/>
      <c r="HA1" s="195"/>
      <c r="HB1" s="195"/>
      <c r="HC1" s="195"/>
      <c r="HD1" s="195"/>
      <c r="HE1" s="195"/>
      <c r="HF1" s="195"/>
      <c r="HG1" s="195"/>
      <c r="HH1" s="195"/>
      <c r="HI1" s="195"/>
      <c r="HJ1" s="195"/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5"/>
      <c r="HV1" s="195"/>
      <c r="HW1" s="195"/>
      <c r="HX1" s="195"/>
      <c r="HY1" s="195"/>
      <c r="HZ1" s="195"/>
      <c r="IA1" s="195"/>
      <c r="IB1" s="195"/>
      <c r="IC1" s="195"/>
      <c r="ID1" s="195"/>
      <c r="IE1" s="195"/>
      <c r="IF1" s="195"/>
      <c r="IG1" s="195"/>
      <c r="IH1" s="195"/>
      <c r="II1" s="195"/>
      <c r="IJ1" s="195"/>
      <c r="IK1" s="195"/>
      <c r="IL1" s="195"/>
      <c r="IM1" s="195"/>
      <c r="IN1" s="195"/>
      <c r="IO1" s="195"/>
      <c r="IP1" s="195"/>
      <c r="IQ1" s="195"/>
      <c r="IR1" s="195"/>
      <c r="IS1" s="195"/>
      <c r="IT1" s="195"/>
      <c r="IU1" s="195"/>
      <c r="IV1" s="195"/>
      <c r="IW1" s="195"/>
      <c r="IX1" s="195"/>
      <c r="IY1" s="195"/>
      <c r="IZ1" s="195"/>
      <c r="JA1" s="195"/>
      <c r="JB1" s="195"/>
      <c r="JC1" s="195"/>
      <c r="JD1" s="195"/>
      <c r="JE1" s="195"/>
      <c r="JF1" s="195"/>
      <c r="JG1" s="195"/>
      <c r="JH1" s="195"/>
      <c r="JI1" s="195"/>
      <c r="JJ1" s="195"/>
      <c r="JK1" s="195"/>
      <c r="JL1" s="195"/>
      <c r="JM1" s="195"/>
      <c r="JN1" s="195"/>
      <c r="JO1" s="195"/>
      <c r="JP1" s="195"/>
      <c r="JQ1" s="195"/>
      <c r="JR1" s="195"/>
      <c r="JS1" s="195"/>
      <c r="JT1" s="195"/>
      <c r="JU1" s="195"/>
      <c r="JV1" s="195"/>
      <c r="JW1" s="195"/>
      <c r="JX1" s="195"/>
      <c r="JY1" s="195"/>
      <c r="JZ1" s="195"/>
      <c r="KA1" s="195"/>
      <c r="KB1" s="195"/>
      <c r="KC1" s="195"/>
      <c r="KD1" s="195"/>
      <c r="KE1" s="195"/>
      <c r="KF1" s="195"/>
      <c r="KG1" s="195"/>
      <c r="KH1" s="195"/>
      <c r="KI1" s="195"/>
      <c r="KJ1" s="195"/>
      <c r="KK1" s="195"/>
      <c r="KL1" s="195"/>
      <c r="KM1" s="195"/>
      <c r="KN1" s="195"/>
      <c r="KO1" s="195"/>
      <c r="KP1" s="195"/>
      <c r="KQ1" s="195"/>
      <c r="KR1" s="195"/>
      <c r="KS1" s="195"/>
      <c r="KT1" s="195"/>
      <c r="KU1" s="195"/>
      <c r="KV1" s="195"/>
      <c r="KW1" s="195"/>
      <c r="KX1" s="195"/>
      <c r="KY1" s="195"/>
      <c r="KZ1" s="195"/>
      <c r="LA1" s="195"/>
      <c r="LB1" s="195"/>
      <c r="LC1" s="195"/>
      <c r="LD1" s="195"/>
      <c r="LE1" s="195"/>
      <c r="LF1" s="195"/>
      <c r="LG1" s="195"/>
      <c r="LH1" s="195"/>
      <c r="LI1" s="195"/>
      <c r="LJ1" s="195"/>
      <c r="LK1" s="195"/>
      <c r="LL1" s="195"/>
      <c r="LM1" s="195"/>
      <c r="LN1" s="195"/>
      <c r="LO1" s="195"/>
      <c r="LP1" s="195"/>
      <c r="LQ1" s="195"/>
      <c r="LR1" s="195"/>
      <c r="LS1" s="195"/>
      <c r="LT1" s="195"/>
      <c r="LU1" s="195"/>
      <c r="LV1" s="195"/>
      <c r="LW1" s="195"/>
      <c r="LX1" s="195"/>
      <c r="LY1" s="195"/>
      <c r="LZ1" s="195"/>
      <c r="MA1" s="195"/>
      <c r="MB1" s="195"/>
      <c r="MC1" s="195"/>
      <c r="MD1" s="195"/>
      <c r="ME1" s="195"/>
      <c r="MF1" s="195"/>
      <c r="MG1" s="195"/>
      <c r="MH1" s="195"/>
      <c r="MI1" s="195"/>
      <c r="MJ1" s="195"/>
      <c r="MK1" s="195"/>
      <c r="ML1" s="195"/>
      <c r="MM1" s="195"/>
      <c r="MN1" s="195"/>
      <c r="MO1" s="195"/>
      <c r="MP1" s="195"/>
      <c r="MQ1" s="195"/>
      <c r="MR1" s="195"/>
      <c r="MS1" s="195"/>
      <c r="MT1" s="195"/>
      <c r="MU1" s="195"/>
      <c r="MV1" s="195"/>
      <c r="MW1" s="195"/>
      <c r="MX1" s="195"/>
      <c r="MY1" s="195"/>
      <c r="MZ1" s="195"/>
      <c r="NA1" s="195"/>
      <c r="NB1" s="195"/>
    </row>
    <row r="2" spans="1:366" ht="12.75" customHeight="1">
      <c r="A2" s="195"/>
      <c r="B2" s="81" t="s">
        <v>591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  <c r="CC2" s="195"/>
      <c r="CD2" s="195"/>
      <c r="CE2" s="195"/>
      <c r="CF2" s="195"/>
      <c r="CG2" s="195"/>
      <c r="CH2" s="195"/>
      <c r="CI2" s="195"/>
      <c r="CJ2" s="195"/>
      <c r="CK2" s="195"/>
      <c r="CL2" s="195"/>
      <c r="CM2" s="195"/>
      <c r="CN2" s="195"/>
      <c r="CO2" s="195"/>
      <c r="CP2" s="195"/>
      <c r="CQ2" s="195"/>
      <c r="CR2" s="195"/>
      <c r="CS2" s="195"/>
      <c r="CT2" s="195"/>
      <c r="CU2" s="195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5"/>
      <c r="DI2" s="195"/>
      <c r="DJ2" s="195"/>
      <c r="DK2" s="195"/>
      <c r="DL2" s="195"/>
      <c r="DM2" s="195"/>
      <c r="DN2" s="195"/>
      <c r="DO2" s="195"/>
      <c r="DP2" s="195"/>
      <c r="DQ2" s="195"/>
      <c r="DR2" s="195"/>
      <c r="DS2" s="195"/>
      <c r="DT2" s="195"/>
      <c r="DU2" s="195"/>
      <c r="DV2" s="195"/>
      <c r="DW2" s="195"/>
      <c r="DX2" s="195"/>
      <c r="DY2" s="195"/>
      <c r="DZ2" s="195"/>
      <c r="EA2" s="195"/>
      <c r="EB2" s="195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5"/>
      <c r="FR2" s="195"/>
      <c r="FS2" s="195"/>
      <c r="FT2" s="195"/>
      <c r="FU2" s="195"/>
      <c r="FV2" s="195"/>
      <c r="FW2" s="195"/>
      <c r="FX2" s="195"/>
      <c r="FY2" s="195"/>
      <c r="FZ2" s="195"/>
      <c r="GA2" s="195"/>
      <c r="GB2" s="195"/>
      <c r="GC2" s="195"/>
      <c r="GD2" s="195"/>
      <c r="GE2" s="195"/>
      <c r="GF2" s="195"/>
      <c r="GG2" s="195"/>
      <c r="GH2" s="195"/>
      <c r="GI2" s="195"/>
      <c r="GJ2" s="195"/>
      <c r="GK2" s="195"/>
      <c r="GL2" s="195"/>
      <c r="GM2" s="195"/>
      <c r="GN2" s="195"/>
      <c r="GO2" s="195"/>
      <c r="GP2" s="195"/>
      <c r="GQ2" s="195"/>
      <c r="GR2" s="195"/>
      <c r="GS2" s="195"/>
      <c r="GT2" s="195"/>
      <c r="GU2" s="195"/>
      <c r="GV2" s="195"/>
      <c r="GW2" s="195"/>
      <c r="GX2" s="195"/>
      <c r="GY2" s="195"/>
      <c r="GZ2" s="195"/>
      <c r="HA2" s="195"/>
      <c r="HB2" s="195"/>
      <c r="HC2" s="195"/>
      <c r="HD2" s="195"/>
      <c r="HE2" s="195"/>
      <c r="HF2" s="195"/>
      <c r="HG2" s="195"/>
      <c r="HH2" s="195"/>
      <c r="HI2" s="195"/>
      <c r="HJ2" s="195"/>
      <c r="HK2" s="195"/>
      <c r="HL2" s="195"/>
      <c r="HM2" s="195"/>
      <c r="HN2" s="195"/>
      <c r="HO2" s="195"/>
      <c r="HP2" s="195"/>
      <c r="HQ2" s="195"/>
      <c r="HR2" s="195"/>
      <c r="HS2" s="195"/>
      <c r="HT2" s="195"/>
      <c r="HU2" s="195"/>
      <c r="HV2" s="195"/>
      <c r="HW2" s="195"/>
      <c r="HX2" s="195"/>
      <c r="HY2" s="195"/>
      <c r="HZ2" s="195"/>
      <c r="IA2" s="195"/>
      <c r="IB2" s="195"/>
      <c r="IC2" s="195"/>
      <c r="ID2" s="195"/>
      <c r="IE2" s="195"/>
      <c r="IF2" s="195"/>
      <c r="IG2" s="195"/>
      <c r="IH2" s="195"/>
      <c r="II2" s="195"/>
      <c r="IJ2" s="195"/>
      <c r="IK2" s="195"/>
      <c r="IL2" s="195"/>
      <c r="IM2" s="195"/>
      <c r="IN2" s="195"/>
      <c r="IO2" s="195"/>
      <c r="IP2" s="195"/>
      <c r="IQ2" s="195"/>
      <c r="IR2" s="195"/>
      <c r="IS2" s="195"/>
      <c r="IT2" s="195"/>
      <c r="IU2" s="195"/>
      <c r="IV2" s="195"/>
      <c r="IW2" s="195"/>
      <c r="IX2" s="195"/>
      <c r="IY2" s="195"/>
      <c r="IZ2" s="195"/>
      <c r="JA2" s="195"/>
      <c r="JB2" s="195"/>
      <c r="JC2" s="195"/>
      <c r="JD2" s="195"/>
      <c r="JE2" s="195"/>
      <c r="JF2" s="195"/>
      <c r="JG2" s="195"/>
      <c r="JH2" s="195"/>
      <c r="JI2" s="195"/>
      <c r="JJ2" s="195"/>
      <c r="JK2" s="195"/>
      <c r="JL2" s="195"/>
      <c r="JM2" s="195"/>
      <c r="JN2" s="195"/>
      <c r="JO2" s="195"/>
      <c r="JP2" s="195"/>
      <c r="JQ2" s="195"/>
      <c r="JR2" s="195"/>
      <c r="JS2" s="195"/>
      <c r="JT2" s="195"/>
      <c r="JU2" s="195"/>
      <c r="JV2" s="195"/>
      <c r="JW2" s="195"/>
      <c r="JX2" s="195"/>
      <c r="JY2" s="195"/>
      <c r="JZ2" s="195"/>
      <c r="KA2" s="195"/>
      <c r="KB2" s="195"/>
      <c r="KC2" s="195"/>
      <c r="KD2" s="195"/>
      <c r="KE2" s="195"/>
      <c r="KF2" s="195"/>
      <c r="KG2" s="195"/>
      <c r="KH2" s="195"/>
      <c r="KI2" s="195"/>
      <c r="KJ2" s="195"/>
      <c r="KK2" s="195"/>
      <c r="KL2" s="195"/>
      <c r="KM2" s="195"/>
      <c r="KN2" s="195"/>
      <c r="KO2" s="195"/>
      <c r="KP2" s="195"/>
      <c r="KQ2" s="195"/>
      <c r="KR2" s="195"/>
      <c r="KS2" s="195"/>
      <c r="KT2" s="195"/>
      <c r="KU2" s="195"/>
      <c r="KV2" s="195"/>
      <c r="KW2" s="195"/>
      <c r="KX2" s="195"/>
      <c r="KY2" s="195"/>
      <c r="KZ2" s="195"/>
      <c r="LA2" s="195"/>
      <c r="LB2" s="195"/>
      <c r="LC2" s="195"/>
      <c r="LD2" s="195"/>
      <c r="LE2" s="195"/>
      <c r="LF2" s="195"/>
      <c r="LG2" s="195"/>
      <c r="LH2" s="195"/>
      <c r="LI2" s="195"/>
      <c r="LJ2" s="195"/>
      <c r="LK2" s="195"/>
      <c r="LL2" s="195"/>
      <c r="LM2" s="195"/>
      <c r="LN2" s="195"/>
      <c r="LO2" s="195"/>
      <c r="LP2" s="195"/>
      <c r="LQ2" s="195"/>
      <c r="LR2" s="195"/>
      <c r="LS2" s="195"/>
      <c r="LT2" s="195"/>
      <c r="LU2" s="195"/>
      <c r="LV2" s="195"/>
      <c r="LW2" s="195"/>
      <c r="LX2" s="195"/>
      <c r="LY2" s="195"/>
      <c r="LZ2" s="195"/>
      <c r="MA2" s="195"/>
      <c r="MB2" s="195"/>
      <c r="MC2" s="195"/>
      <c r="MD2" s="195"/>
      <c r="ME2" s="195"/>
      <c r="MF2" s="195"/>
      <c r="MG2" s="195"/>
      <c r="MH2" s="195"/>
      <c r="MI2" s="195"/>
      <c r="MJ2" s="195"/>
      <c r="MK2" s="195"/>
      <c r="ML2" s="195"/>
      <c r="MM2" s="195"/>
      <c r="MN2" s="195"/>
      <c r="MO2" s="195"/>
      <c r="MP2" s="195"/>
      <c r="MQ2" s="195"/>
      <c r="MR2" s="195"/>
      <c r="MS2" s="195"/>
      <c r="MT2" s="195"/>
      <c r="MU2" s="195"/>
      <c r="MV2" s="195"/>
      <c r="MW2" s="195"/>
      <c r="MX2" s="195"/>
      <c r="MY2" s="195"/>
      <c r="MZ2" s="195"/>
      <c r="NA2" s="195"/>
      <c r="NB2" s="195"/>
    </row>
    <row r="3" spans="1:366" s="35" customFormat="1" ht="12.75" customHeight="1">
      <c r="A3" s="196"/>
      <c r="B3" s="81" t="s">
        <v>147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  <c r="CT3" s="196"/>
      <c r="CU3" s="196"/>
      <c r="CV3" s="196"/>
      <c r="CW3" s="196"/>
      <c r="CX3" s="196"/>
      <c r="CY3" s="196"/>
      <c r="CZ3" s="196"/>
      <c r="DA3" s="196"/>
      <c r="DB3" s="196"/>
      <c r="DC3" s="196"/>
      <c r="DD3" s="196"/>
      <c r="DE3" s="196"/>
      <c r="DF3" s="196"/>
      <c r="DG3" s="196"/>
      <c r="DH3" s="196"/>
      <c r="DI3" s="196"/>
      <c r="DJ3" s="196"/>
      <c r="DK3" s="196"/>
      <c r="DL3" s="196"/>
      <c r="DM3" s="196"/>
      <c r="DN3" s="196"/>
      <c r="DO3" s="196"/>
      <c r="DP3" s="196"/>
      <c r="DQ3" s="196"/>
      <c r="DR3" s="196"/>
      <c r="DS3" s="196"/>
      <c r="DT3" s="196"/>
      <c r="DU3" s="196"/>
      <c r="DV3" s="196"/>
      <c r="DW3" s="196"/>
      <c r="DX3" s="196"/>
      <c r="DY3" s="196"/>
      <c r="DZ3" s="196"/>
      <c r="EA3" s="196"/>
      <c r="EB3" s="196"/>
      <c r="EC3" s="196"/>
      <c r="ED3" s="196"/>
      <c r="EE3" s="196"/>
      <c r="EF3" s="196"/>
      <c r="EG3" s="196"/>
      <c r="EH3" s="196"/>
      <c r="EI3" s="196"/>
      <c r="EJ3" s="196"/>
      <c r="EK3" s="196"/>
      <c r="EL3" s="196"/>
      <c r="EM3" s="196"/>
      <c r="EN3" s="196"/>
      <c r="EO3" s="196"/>
      <c r="EP3" s="196"/>
      <c r="EQ3" s="196"/>
      <c r="ER3" s="196"/>
      <c r="ES3" s="196"/>
      <c r="ET3" s="196"/>
      <c r="EU3" s="196"/>
      <c r="EV3" s="196"/>
      <c r="EW3" s="196"/>
      <c r="EX3" s="196"/>
      <c r="EY3" s="196"/>
      <c r="EZ3" s="196"/>
      <c r="FA3" s="196"/>
      <c r="FB3" s="196"/>
      <c r="FC3" s="196"/>
      <c r="FD3" s="196"/>
      <c r="FE3" s="196"/>
      <c r="FF3" s="196"/>
      <c r="FG3" s="196"/>
      <c r="FH3" s="196"/>
      <c r="FI3" s="196"/>
      <c r="FJ3" s="196"/>
      <c r="FK3" s="196"/>
      <c r="FL3" s="196"/>
      <c r="FM3" s="196"/>
      <c r="FN3" s="196"/>
      <c r="FO3" s="196"/>
      <c r="FP3" s="196"/>
      <c r="FQ3" s="196"/>
      <c r="FR3" s="196"/>
      <c r="FS3" s="196"/>
      <c r="FT3" s="196"/>
      <c r="FU3" s="196"/>
      <c r="FV3" s="196"/>
      <c r="FW3" s="196"/>
      <c r="FX3" s="196"/>
      <c r="FY3" s="196"/>
      <c r="FZ3" s="196"/>
      <c r="GA3" s="196"/>
      <c r="GB3" s="196"/>
      <c r="GC3" s="196"/>
      <c r="GD3" s="196"/>
      <c r="GE3" s="196"/>
      <c r="GF3" s="196"/>
      <c r="GG3" s="196"/>
      <c r="GH3" s="196"/>
      <c r="GI3" s="196"/>
      <c r="GJ3" s="196"/>
      <c r="GK3" s="196"/>
      <c r="GL3" s="196"/>
      <c r="GM3" s="196"/>
      <c r="GN3" s="196"/>
      <c r="GO3" s="196"/>
      <c r="GP3" s="196"/>
      <c r="GQ3" s="196"/>
      <c r="GR3" s="196"/>
      <c r="GS3" s="196"/>
      <c r="GT3" s="196"/>
      <c r="GU3" s="196"/>
      <c r="GV3" s="196"/>
      <c r="GW3" s="196"/>
      <c r="GX3" s="196"/>
      <c r="GY3" s="196"/>
      <c r="GZ3" s="196"/>
      <c r="HA3" s="196"/>
      <c r="HB3" s="196"/>
      <c r="HC3" s="196"/>
      <c r="HD3" s="196"/>
      <c r="HE3" s="196"/>
      <c r="HF3" s="196"/>
      <c r="HG3" s="196"/>
      <c r="HH3" s="196"/>
      <c r="HI3" s="196"/>
      <c r="HJ3" s="196"/>
      <c r="HK3" s="196"/>
      <c r="HL3" s="196"/>
      <c r="HM3" s="196"/>
      <c r="HN3" s="196"/>
      <c r="HO3" s="196"/>
      <c r="HP3" s="196"/>
      <c r="HQ3" s="196"/>
      <c r="HR3" s="196"/>
      <c r="HS3" s="196"/>
      <c r="HT3" s="196"/>
      <c r="HU3" s="196"/>
      <c r="HV3" s="196"/>
      <c r="HW3" s="196"/>
      <c r="HX3" s="196"/>
      <c r="HY3" s="196"/>
      <c r="HZ3" s="196"/>
      <c r="IA3" s="196"/>
      <c r="IB3" s="196"/>
      <c r="IC3" s="196"/>
      <c r="ID3" s="196"/>
      <c r="IE3" s="196"/>
      <c r="IF3" s="196"/>
      <c r="IG3" s="196"/>
      <c r="IH3" s="196"/>
      <c r="II3" s="196"/>
      <c r="IJ3" s="196"/>
      <c r="IK3" s="196"/>
      <c r="IL3" s="196"/>
      <c r="IM3" s="196"/>
      <c r="IN3" s="196"/>
      <c r="IO3" s="196"/>
      <c r="IP3" s="196"/>
      <c r="IQ3" s="196"/>
      <c r="IR3" s="196"/>
      <c r="IS3" s="196"/>
      <c r="IT3" s="196"/>
      <c r="IU3" s="196"/>
      <c r="IV3" s="196"/>
      <c r="IW3" s="196"/>
      <c r="IX3" s="196"/>
      <c r="IY3" s="196"/>
      <c r="IZ3" s="196"/>
      <c r="JA3" s="196"/>
      <c r="JB3" s="196"/>
      <c r="JC3" s="196"/>
      <c r="JD3" s="196"/>
      <c r="JE3" s="196"/>
      <c r="JF3" s="196"/>
      <c r="JG3" s="196"/>
      <c r="JH3" s="196"/>
      <c r="JI3" s="196"/>
      <c r="JJ3" s="196"/>
      <c r="JK3" s="196"/>
      <c r="JL3" s="196"/>
      <c r="JM3" s="196"/>
      <c r="JN3" s="196"/>
      <c r="JO3" s="196"/>
      <c r="JP3" s="196"/>
      <c r="JQ3" s="196"/>
      <c r="JR3" s="196"/>
      <c r="JS3" s="196"/>
      <c r="JT3" s="196"/>
      <c r="JU3" s="196"/>
      <c r="JV3" s="196"/>
      <c r="JW3" s="196"/>
      <c r="JX3" s="196"/>
      <c r="JY3" s="196"/>
      <c r="JZ3" s="196"/>
      <c r="KA3" s="196"/>
      <c r="KB3" s="196"/>
      <c r="KC3" s="196"/>
      <c r="KD3" s="196"/>
      <c r="KE3" s="196"/>
      <c r="KF3" s="196"/>
      <c r="KG3" s="196"/>
      <c r="KH3" s="196"/>
      <c r="KI3" s="196"/>
      <c r="KJ3" s="196"/>
      <c r="KK3" s="196"/>
      <c r="KL3" s="196"/>
      <c r="KM3" s="196"/>
      <c r="KN3" s="196"/>
      <c r="KO3" s="196"/>
      <c r="KP3" s="196"/>
      <c r="KQ3" s="196"/>
      <c r="KR3" s="196"/>
      <c r="KS3" s="196"/>
      <c r="KT3" s="196"/>
      <c r="KU3" s="196"/>
      <c r="KV3" s="196"/>
      <c r="KW3" s="196"/>
      <c r="KX3" s="196"/>
      <c r="KY3" s="196"/>
      <c r="KZ3" s="196"/>
      <c r="LA3" s="196"/>
      <c r="LB3" s="196"/>
      <c r="LC3" s="196"/>
      <c r="LD3" s="196"/>
      <c r="LE3" s="196"/>
      <c r="LF3" s="196"/>
      <c r="LG3" s="196"/>
      <c r="LH3" s="196"/>
      <c r="LI3" s="196"/>
      <c r="LJ3" s="196"/>
      <c r="LK3" s="196"/>
      <c r="LL3" s="196"/>
      <c r="LM3" s="196"/>
      <c r="LN3" s="196"/>
      <c r="LO3" s="196"/>
      <c r="LP3" s="196"/>
      <c r="LQ3" s="196"/>
      <c r="LR3" s="196"/>
      <c r="LS3" s="196"/>
      <c r="LT3" s="196"/>
      <c r="LU3" s="196"/>
      <c r="LV3" s="196"/>
      <c r="LW3" s="196"/>
      <c r="LX3" s="196"/>
      <c r="LY3" s="196"/>
      <c r="LZ3" s="196"/>
      <c r="MA3" s="196"/>
      <c r="MB3" s="196"/>
      <c r="MC3" s="196"/>
      <c r="MD3" s="196"/>
      <c r="ME3" s="196"/>
      <c r="MF3" s="196"/>
      <c r="MG3" s="196"/>
      <c r="MH3" s="196"/>
      <c r="MI3" s="196"/>
      <c r="MJ3" s="196"/>
      <c r="MK3" s="196"/>
      <c r="ML3" s="196"/>
      <c r="MM3" s="196"/>
      <c r="MN3" s="196"/>
      <c r="MO3" s="196"/>
      <c r="MP3" s="196"/>
      <c r="MQ3" s="196"/>
      <c r="MR3" s="196"/>
      <c r="MS3" s="196"/>
      <c r="MT3" s="196"/>
      <c r="MU3" s="196"/>
      <c r="MV3" s="196"/>
      <c r="MW3" s="196"/>
      <c r="MX3" s="196"/>
      <c r="MY3" s="196"/>
      <c r="MZ3" s="196"/>
      <c r="NA3" s="196"/>
      <c r="NB3" s="196"/>
    </row>
    <row r="4" spans="1:366" s="35" customFormat="1" ht="12.75" customHeight="1">
      <c r="A4" s="196"/>
      <c r="B4" s="81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6"/>
      <c r="CT4" s="196"/>
      <c r="CU4" s="196"/>
      <c r="CV4" s="196"/>
      <c r="CW4" s="196"/>
      <c r="CX4" s="196"/>
      <c r="CY4" s="196"/>
      <c r="CZ4" s="196"/>
      <c r="DA4" s="196"/>
      <c r="DB4" s="196"/>
      <c r="DC4" s="196"/>
      <c r="DD4" s="196"/>
      <c r="DE4" s="196"/>
      <c r="DF4" s="196"/>
      <c r="DG4" s="196"/>
      <c r="DH4" s="196"/>
      <c r="DI4" s="196"/>
      <c r="DJ4" s="196"/>
      <c r="DK4" s="196"/>
      <c r="DL4" s="196"/>
      <c r="DM4" s="196"/>
      <c r="DN4" s="196"/>
      <c r="DO4" s="196"/>
      <c r="DP4" s="196"/>
      <c r="DQ4" s="196"/>
      <c r="DR4" s="196"/>
      <c r="DS4" s="196"/>
      <c r="DT4" s="196"/>
      <c r="DU4" s="196"/>
      <c r="DV4" s="196"/>
      <c r="DW4" s="196"/>
      <c r="DX4" s="196"/>
      <c r="DY4" s="196"/>
      <c r="DZ4" s="196"/>
      <c r="EA4" s="196"/>
      <c r="EB4" s="196"/>
      <c r="EC4" s="196"/>
      <c r="ED4" s="196"/>
      <c r="EE4" s="196"/>
      <c r="EF4" s="196"/>
      <c r="EG4" s="196"/>
      <c r="EH4" s="196"/>
      <c r="EI4" s="196"/>
      <c r="EJ4" s="196"/>
      <c r="EK4" s="196"/>
      <c r="EL4" s="196"/>
      <c r="EM4" s="196"/>
      <c r="EN4" s="196"/>
      <c r="EO4" s="196"/>
      <c r="EP4" s="196"/>
      <c r="EQ4" s="196"/>
      <c r="ER4" s="196"/>
      <c r="ES4" s="196"/>
      <c r="ET4" s="196"/>
      <c r="EU4" s="196"/>
      <c r="EV4" s="196"/>
      <c r="EW4" s="196"/>
      <c r="EX4" s="196"/>
      <c r="EY4" s="196"/>
      <c r="EZ4" s="196"/>
      <c r="FA4" s="196"/>
      <c r="FB4" s="196"/>
      <c r="FC4" s="196"/>
      <c r="FD4" s="196"/>
      <c r="FE4" s="196"/>
      <c r="FF4" s="196"/>
      <c r="FG4" s="196"/>
      <c r="FH4" s="196"/>
      <c r="FI4" s="196"/>
      <c r="FJ4" s="196"/>
      <c r="FK4" s="196"/>
      <c r="FL4" s="196"/>
      <c r="FM4" s="196"/>
      <c r="FN4" s="196"/>
      <c r="FO4" s="196"/>
      <c r="FP4" s="196"/>
      <c r="FQ4" s="196"/>
      <c r="FR4" s="196"/>
      <c r="FS4" s="196"/>
      <c r="FT4" s="196"/>
      <c r="FU4" s="196"/>
      <c r="FV4" s="196"/>
      <c r="FW4" s="196"/>
      <c r="FX4" s="196"/>
      <c r="FY4" s="196"/>
      <c r="FZ4" s="196"/>
      <c r="GA4" s="196"/>
      <c r="GB4" s="196"/>
      <c r="GC4" s="196"/>
      <c r="GD4" s="196"/>
      <c r="GE4" s="196"/>
      <c r="GF4" s="196"/>
      <c r="GG4" s="196"/>
      <c r="GH4" s="196"/>
      <c r="GI4" s="196"/>
      <c r="GJ4" s="196"/>
      <c r="GK4" s="196"/>
      <c r="GL4" s="196"/>
      <c r="GM4" s="196"/>
      <c r="GN4" s="196"/>
      <c r="GO4" s="196"/>
      <c r="GP4" s="196"/>
      <c r="GQ4" s="196"/>
      <c r="GR4" s="196"/>
      <c r="GS4" s="196"/>
      <c r="GT4" s="196"/>
      <c r="GU4" s="196"/>
      <c r="GV4" s="196"/>
      <c r="GW4" s="196"/>
      <c r="GX4" s="196"/>
      <c r="GY4" s="196"/>
      <c r="GZ4" s="196"/>
      <c r="HA4" s="196"/>
      <c r="HB4" s="196"/>
      <c r="HC4" s="196"/>
      <c r="HD4" s="196"/>
      <c r="HE4" s="196"/>
      <c r="HF4" s="196"/>
      <c r="HG4" s="196"/>
      <c r="HH4" s="196"/>
      <c r="HI4" s="196"/>
      <c r="HJ4" s="196"/>
      <c r="HK4" s="196"/>
      <c r="HL4" s="196"/>
      <c r="HM4" s="196"/>
      <c r="HN4" s="196"/>
      <c r="HO4" s="196"/>
      <c r="HP4" s="196"/>
      <c r="HQ4" s="196"/>
      <c r="HR4" s="196"/>
      <c r="HS4" s="196"/>
      <c r="HT4" s="196"/>
      <c r="HU4" s="196"/>
      <c r="HV4" s="196"/>
      <c r="HW4" s="196"/>
      <c r="HX4" s="196"/>
      <c r="HY4" s="196"/>
      <c r="HZ4" s="196"/>
      <c r="IA4" s="196"/>
      <c r="IB4" s="196"/>
      <c r="IC4" s="196"/>
      <c r="ID4" s="196"/>
      <c r="IE4" s="196"/>
      <c r="IF4" s="196"/>
      <c r="IG4" s="196"/>
      <c r="IH4" s="196"/>
      <c r="II4" s="196"/>
      <c r="IJ4" s="196"/>
      <c r="IK4" s="196"/>
      <c r="IL4" s="196"/>
      <c r="IM4" s="196"/>
      <c r="IN4" s="196"/>
      <c r="IO4" s="196"/>
      <c r="IP4" s="196"/>
      <c r="IQ4" s="196"/>
      <c r="IR4" s="196"/>
      <c r="IS4" s="196"/>
      <c r="IT4" s="196"/>
      <c r="IU4" s="196"/>
      <c r="IV4" s="196"/>
      <c r="IW4" s="196"/>
      <c r="IX4" s="196"/>
      <c r="IY4" s="196"/>
      <c r="IZ4" s="196"/>
      <c r="JA4" s="196"/>
      <c r="JB4" s="196"/>
      <c r="JC4" s="196"/>
      <c r="JD4" s="196"/>
      <c r="JE4" s="196"/>
      <c r="JF4" s="196"/>
      <c r="JG4" s="196"/>
      <c r="JH4" s="196"/>
      <c r="JI4" s="196"/>
      <c r="JJ4" s="196"/>
      <c r="JK4" s="196"/>
      <c r="JL4" s="196"/>
      <c r="JM4" s="196"/>
      <c r="JN4" s="196"/>
      <c r="JO4" s="196"/>
      <c r="JP4" s="196"/>
      <c r="JQ4" s="196"/>
      <c r="JR4" s="196"/>
      <c r="JS4" s="196"/>
      <c r="JT4" s="196"/>
      <c r="JU4" s="196"/>
      <c r="JV4" s="196"/>
      <c r="JW4" s="196"/>
      <c r="JX4" s="196"/>
      <c r="JY4" s="196"/>
      <c r="JZ4" s="196"/>
      <c r="KA4" s="196"/>
      <c r="KB4" s="196"/>
      <c r="KC4" s="196"/>
      <c r="KD4" s="196"/>
      <c r="KE4" s="196"/>
      <c r="KF4" s="196"/>
      <c r="KG4" s="196"/>
      <c r="KH4" s="196"/>
      <c r="KI4" s="196"/>
      <c r="KJ4" s="196"/>
      <c r="KK4" s="196"/>
      <c r="KL4" s="196"/>
      <c r="KM4" s="196"/>
      <c r="KN4" s="196"/>
      <c r="KO4" s="196"/>
      <c r="KP4" s="196"/>
      <c r="KQ4" s="196"/>
      <c r="KR4" s="196"/>
      <c r="KS4" s="196"/>
      <c r="KT4" s="196"/>
      <c r="KU4" s="196"/>
      <c r="KV4" s="196"/>
      <c r="KW4" s="196"/>
      <c r="KX4" s="196"/>
      <c r="KY4" s="196"/>
      <c r="KZ4" s="196"/>
      <c r="LA4" s="196"/>
      <c r="LB4" s="196"/>
      <c r="LC4" s="196"/>
      <c r="LD4" s="196"/>
      <c r="LE4" s="196"/>
      <c r="LF4" s="196"/>
      <c r="LG4" s="196"/>
      <c r="LH4" s="196"/>
      <c r="LI4" s="196"/>
      <c r="LJ4" s="196"/>
      <c r="LK4" s="196"/>
      <c r="LL4" s="196"/>
      <c r="LM4" s="196"/>
      <c r="LN4" s="196"/>
      <c r="LO4" s="196"/>
      <c r="LP4" s="196"/>
      <c r="LQ4" s="196"/>
      <c r="LR4" s="196"/>
      <c r="LS4" s="196"/>
      <c r="LT4" s="196"/>
      <c r="LU4" s="196"/>
      <c r="LV4" s="196"/>
      <c r="LW4" s="196"/>
      <c r="LX4" s="196"/>
      <c r="LY4" s="196"/>
      <c r="LZ4" s="196"/>
      <c r="MA4" s="196"/>
      <c r="MB4" s="196"/>
      <c r="MC4" s="196"/>
      <c r="MD4" s="196"/>
      <c r="ME4" s="196"/>
      <c r="MF4" s="196"/>
      <c r="MG4" s="196"/>
      <c r="MH4" s="196"/>
      <c r="MI4" s="196"/>
      <c r="MJ4" s="196"/>
      <c r="MK4" s="196"/>
      <c r="ML4" s="196"/>
      <c r="MM4" s="196"/>
      <c r="MN4" s="196"/>
      <c r="MO4" s="196"/>
      <c r="MP4" s="196"/>
      <c r="MQ4" s="196"/>
      <c r="MR4" s="196"/>
      <c r="MS4" s="196"/>
      <c r="MT4" s="196"/>
      <c r="MU4" s="196"/>
      <c r="MV4" s="196"/>
      <c r="MW4" s="196"/>
      <c r="MX4" s="196"/>
      <c r="MY4" s="196"/>
      <c r="MZ4" s="196"/>
      <c r="NA4" s="196"/>
      <c r="NB4" s="196"/>
    </row>
    <row r="5" spans="1:366" ht="12.75" customHeight="1">
      <c r="A5" s="195"/>
      <c r="B5" s="83" t="s">
        <v>1133</v>
      </c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5"/>
      <c r="FR5" s="195"/>
      <c r="FS5" s="195"/>
      <c r="FT5" s="195"/>
      <c r="FU5" s="195"/>
      <c r="FV5" s="195"/>
      <c r="FW5" s="195"/>
      <c r="FX5" s="195"/>
      <c r="FY5" s="195"/>
      <c r="FZ5" s="195"/>
      <c r="GA5" s="195"/>
      <c r="GB5" s="195"/>
      <c r="GC5" s="195"/>
      <c r="GD5" s="195"/>
      <c r="GE5" s="195"/>
      <c r="GF5" s="195"/>
      <c r="GG5" s="195"/>
      <c r="GH5" s="195"/>
      <c r="GI5" s="195"/>
      <c r="GJ5" s="195"/>
      <c r="GK5" s="195"/>
      <c r="GL5" s="195"/>
      <c r="GM5" s="195"/>
      <c r="GN5" s="195"/>
      <c r="GO5" s="195"/>
      <c r="GP5" s="195"/>
      <c r="GQ5" s="195"/>
      <c r="GR5" s="195"/>
      <c r="GS5" s="195"/>
      <c r="GT5" s="195"/>
      <c r="GU5" s="195"/>
      <c r="GV5" s="195"/>
      <c r="GW5" s="195"/>
      <c r="GX5" s="195"/>
      <c r="GY5" s="195"/>
      <c r="GZ5" s="195"/>
      <c r="HA5" s="195"/>
      <c r="HB5" s="195"/>
      <c r="HC5" s="195"/>
      <c r="HD5" s="195"/>
      <c r="HE5" s="195"/>
      <c r="HF5" s="195"/>
      <c r="HG5" s="195"/>
      <c r="HH5" s="195"/>
      <c r="HI5" s="195"/>
      <c r="HJ5" s="195"/>
      <c r="HK5" s="195"/>
      <c r="HL5" s="195"/>
      <c r="HM5" s="195"/>
      <c r="HN5" s="195"/>
      <c r="HO5" s="195"/>
      <c r="HP5" s="195"/>
      <c r="HQ5" s="195"/>
      <c r="HR5" s="195"/>
      <c r="HS5" s="195"/>
      <c r="HT5" s="195"/>
      <c r="HU5" s="195"/>
      <c r="HV5" s="195"/>
      <c r="HW5" s="195"/>
      <c r="HX5" s="195"/>
      <c r="HY5" s="195"/>
      <c r="HZ5" s="195"/>
      <c r="IA5" s="195"/>
      <c r="IB5" s="195"/>
      <c r="IC5" s="195"/>
      <c r="ID5" s="195"/>
      <c r="IE5" s="195"/>
      <c r="IF5" s="195"/>
      <c r="IG5" s="195"/>
      <c r="IH5" s="195"/>
      <c r="II5" s="195"/>
      <c r="IJ5" s="195"/>
      <c r="IK5" s="195"/>
      <c r="IL5" s="195"/>
      <c r="IM5" s="195"/>
      <c r="IN5" s="195"/>
      <c r="IO5" s="195"/>
      <c r="IP5" s="195"/>
      <c r="IQ5" s="195"/>
      <c r="IR5" s="195"/>
      <c r="IS5" s="195"/>
      <c r="IT5" s="195"/>
      <c r="IU5" s="195"/>
      <c r="IV5" s="195"/>
      <c r="IW5" s="195"/>
      <c r="IX5" s="195"/>
      <c r="IY5" s="195"/>
      <c r="IZ5" s="195"/>
      <c r="JA5" s="195"/>
      <c r="JB5" s="195"/>
      <c r="JC5" s="195"/>
      <c r="JD5" s="195"/>
      <c r="JE5" s="195"/>
      <c r="JF5" s="195"/>
      <c r="JG5" s="195"/>
      <c r="JH5" s="195"/>
      <c r="JI5" s="195"/>
      <c r="JJ5" s="195"/>
      <c r="JK5" s="195"/>
      <c r="JL5" s="195"/>
      <c r="JM5" s="195"/>
      <c r="JN5" s="195"/>
      <c r="JO5" s="195"/>
      <c r="JP5" s="195"/>
      <c r="JQ5" s="195"/>
      <c r="JR5" s="195"/>
      <c r="JS5" s="195"/>
      <c r="JT5" s="195"/>
      <c r="JU5" s="195"/>
      <c r="JV5" s="195"/>
      <c r="JW5" s="195"/>
      <c r="JX5" s="195"/>
      <c r="JY5" s="195"/>
      <c r="JZ5" s="195"/>
      <c r="KA5" s="195"/>
      <c r="KB5" s="195"/>
      <c r="KC5" s="195"/>
      <c r="KD5" s="195"/>
      <c r="KE5" s="195"/>
      <c r="KF5" s="195"/>
      <c r="KG5" s="195"/>
      <c r="KH5" s="195"/>
      <c r="KI5" s="195"/>
      <c r="KJ5" s="195"/>
      <c r="KK5" s="195"/>
      <c r="KL5" s="195"/>
      <c r="KM5" s="195"/>
      <c r="KN5" s="195"/>
      <c r="KO5" s="195"/>
      <c r="KP5" s="195"/>
      <c r="KQ5" s="195"/>
      <c r="KR5" s="195"/>
      <c r="KS5" s="195"/>
      <c r="KT5" s="195"/>
      <c r="KU5" s="195"/>
      <c r="KV5" s="195"/>
      <c r="KW5" s="195"/>
      <c r="KX5" s="195"/>
      <c r="KY5" s="195"/>
      <c r="KZ5" s="195"/>
      <c r="LA5" s="195"/>
      <c r="LB5" s="195"/>
      <c r="LC5" s="195"/>
      <c r="LD5" s="195"/>
      <c r="LE5" s="195"/>
      <c r="LF5" s="195"/>
      <c r="LG5" s="195"/>
      <c r="LH5" s="195"/>
      <c r="LI5" s="195"/>
      <c r="LJ5" s="195"/>
      <c r="LK5" s="195"/>
      <c r="LL5" s="195"/>
      <c r="LM5" s="195"/>
      <c r="LN5" s="195"/>
      <c r="LO5" s="195"/>
      <c r="LP5" s="195"/>
      <c r="LQ5" s="195"/>
      <c r="LR5" s="195"/>
      <c r="LS5" s="195"/>
      <c r="LT5" s="195"/>
      <c r="LU5" s="195"/>
      <c r="LV5" s="195"/>
      <c r="LW5" s="195"/>
      <c r="LX5" s="195"/>
      <c r="LY5" s="195"/>
      <c r="LZ5" s="195"/>
      <c r="MA5" s="195"/>
      <c r="MB5" s="195"/>
      <c r="MC5" s="195"/>
      <c r="MD5" s="195"/>
      <c r="ME5" s="195"/>
      <c r="MF5" s="195"/>
      <c r="MG5" s="195"/>
      <c r="MH5" s="195"/>
      <c r="MI5" s="195"/>
      <c r="MJ5" s="195"/>
      <c r="MK5" s="195"/>
      <c r="ML5" s="195"/>
      <c r="MM5" s="195"/>
      <c r="MN5" s="195"/>
      <c r="MO5" s="195"/>
      <c r="MP5" s="195"/>
      <c r="MQ5" s="195"/>
      <c r="MR5" s="195"/>
      <c r="MS5" s="195"/>
      <c r="MT5" s="195"/>
      <c r="MU5" s="195"/>
      <c r="MV5" s="195"/>
      <c r="MW5" s="195"/>
      <c r="MX5" s="195"/>
      <c r="MY5" s="195"/>
      <c r="MZ5" s="195"/>
      <c r="NA5" s="195"/>
      <c r="NB5" s="195"/>
    </row>
    <row r="6" spans="1:366" ht="12.75" customHeight="1" thickBot="1">
      <c r="A6" s="195"/>
      <c r="B6" s="8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5"/>
      <c r="FR6" s="195"/>
      <c r="FS6" s="195"/>
      <c r="FT6" s="195"/>
      <c r="FU6" s="195"/>
      <c r="FV6" s="195"/>
      <c r="FW6" s="195"/>
      <c r="FX6" s="195"/>
      <c r="FY6" s="195"/>
      <c r="FZ6" s="195"/>
      <c r="GA6" s="195"/>
      <c r="GB6" s="195"/>
      <c r="GC6" s="195"/>
      <c r="GD6" s="195"/>
      <c r="GE6" s="195"/>
      <c r="GF6" s="195"/>
      <c r="GG6" s="195"/>
      <c r="GH6" s="195"/>
      <c r="GI6" s="195"/>
      <c r="GJ6" s="195"/>
      <c r="GK6" s="195"/>
      <c r="GL6" s="195"/>
      <c r="GM6" s="195"/>
      <c r="GN6" s="195"/>
      <c r="GO6" s="195"/>
      <c r="GP6" s="195"/>
      <c r="GQ6" s="195"/>
      <c r="GR6" s="195"/>
      <c r="GS6" s="195"/>
      <c r="GT6" s="195"/>
      <c r="GU6" s="195"/>
      <c r="GV6" s="195"/>
      <c r="GW6" s="195"/>
      <c r="GX6" s="195"/>
      <c r="GY6" s="195"/>
      <c r="GZ6" s="195"/>
      <c r="HA6" s="195"/>
      <c r="HB6" s="195"/>
      <c r="HC6" s="195"/>
      <c r="HD6" s="195"/>
      <c r="HE6" s="195"/>
      <c r="HF6" s="195"/>
      <c r="HG6" s="195"/>
      <c r="HH6" s="195"/>
      <c r="HI6" s="195"/>
      <c r="HJ6" s="195"/>
      <c r="HK6" s="195"/>
      <c r="HL6" s="195"/>
      <c r="HM6" s="195"/>
      <c r="HN6" s="195"/>
      <c r="HO6" s="195"/>
      <c r="HP6" s="195"/>
      <c r="HQ6" s="195"/>
      <c r="HR6" s="195"/>
      <c r="HS6" s="195"/>
      <c r="HT6" s="195"/>
      <c r="HU6" s="195"/>
      <c r="HV6" s="195"/>
      <c r="HW6" s="195"/>
      <c r="HX6" s="195"/>
      <c r="HY6" s="195"/>
      <c r="HZ6" s="195"/>
      <c r="IA6" s="195"/>
      <c r="IB6" s="195"/>
      <c r="IC6" s="195"/>
      <c r="ID6" s="195"/>
      <c r="IE6" s="195"/>
      <c r="IF6" s="195"/>
      <c r="IG6" s="195"/>
      <c r="IH6" s="195"/>
      <c r="II6" s="195"/>
      <c r="IJ6" s="195"/>
      <c r="IK6" s="195"/>
      <c r="IL6" s="195"/>
      <c r="IM6" s="195"/>
      <c r="IN6" s="195"/>
      <c r="IO6" s="195"/>
      <c r="IP6" s="195"/>
      <c r="IQ6" s="195"/>
      <c r="IR6" s="195"/>
      <c r="IS6" s="195"/>
      <c r="IT6" s="195"/>
      <c r="IU6" s="195"/>
      <c r="IV6" s="195"/>
      <c r="IW6" s="195"/>
      <c r="IX6" s="195"/>
      <c r="IY6" s="195"/>
      <c r="IZ6" s="195"/>
      <c r="JA6" s="195"/>
      <c r="JB6" s="195"/>
      <c r="JC6" s="195"/>
      <c r="JD6" s="195"/>
      <c r="JE6" s="195"/>
      <c r="JF6" s="195"/>
      <c r="JG6" s="195"/>
      <c r="JH6" s="195"/>
      <c r="JI6" s="195"/>
      <c r="JJ6" s="195"/>
      <c r="JK6" s="195"/>
      <c r="JL6" s="195"/>
      <c r="JM6" s="195"/>
      <c r="JN6" s="195"/>
      <c r="JO6" s="195"/>
      <c r="JP6" s="195"/>
      <c r="JQ6" s="195"/>
      <c r="JR6" s="195"/>
      <c r="JS6" s="195"/>
      <c r="JT6" s="195"/>
      <c r="JU6" s="195"/>
      <c r="JV6" s="195"/>
      <c r="JW6" s="195"/>
      <c r="JX6" s="195"/>
      <c r="JY6" s="195"/>
      <c r="JZ6" s="195"/>
      <c r="KA6" s="195"/>
      <c r="KB6" s="195"/>
      <c r="KC6" s="195"/>
      <c r="KD6" s="195"/>
      <c r="KE6" s="195"/>
      <c r="KF6" s="195"/>
      <c r="KG6" s="195"/>
      <c r="KH6" s="195"/>
      <c r="KI6" s="195"/>
      <c r="KJ6" s="195"/>
      <c r="KK6" s="195"/>
      <c r="KL6" s="195"/>
      <c r="KM6" s="195"/>
      <c r="KN6" s="195"/>
      <c r="KO6" s="195"/>
      <c r="KP6" s="195"/>
      <c r="KQ6" s="195"/>
      <c r="KR6" s="195"/>
      <c r="KS6" s="195"/>
      <c r="KT6" s="195"/>
      <c r="KU6" s="195"/>
      <c r="KV6" s="195"/>
      <c r="KW6" s="195"/>
      <c r="KX6" s="195"/>
      <c r="KY6" s="195"/>
      <c r="KZ6" s="195"/>
      <c r="LA6" s="195"/>
      <c r="LB6" s="195"/>
      <c r="LC6" s="195"/>
      <c r="LD6" s="195"/>
      <c r="LE6" s="195"/>
      <c r="LF6" s="195"/>
      <c r="LG6" s="195"/>
      <c r="LH6" s="195"/>
      <c r="LI6" s="195"/>
      <c r="LJ6" s="195"/>
      <c r="LK6" s="195"/>
      <c r="LL6" s="195"/>
      <c r="LM6" s="195"/>
      <c r="LN6" s="195"/>
      <c r="LO6" s="195"/>
      <c r="LP6" s="195"/>
      <c r="LQ6" s="195"/>
      <c r="LR6" s="195"/>
      <c r="LS6" s="195"/>
      <c r="LT6" s="195"/>
      <c r="LU6" s="195"/>
      <c r="LV6" s="195"/>
      <c r="LW6" s="195"/>
      <c r="LX6" s="195"/>
      <c r="LY6" s="195"/>
      <c r="LZ6" s="195"/>
      <c r="MA6" s="195"/>
      <c r="MB6" s="195"/>
      <c r="MC6" s="195"/>
      <c r="MD6" s="195"/>
      <c r="ME6" s="195"/>
      <c r="MF6" s="195"/>
      <c r="MG6" s="195"/>
      <c r="MH6" s="195"/>
      <c r="MI6" s="195"/>
      <c r="MJ6" s="195"/>
      <c r="MK6" s="195"/>
      <c r="ML6" s="195"/>
      <c r="MM6" s="195"/>
      <c r="MN6" s="195"/>
      <c r="MO6" s="195"/>
      <c r="MP6" s="195"/>
      <c r="MQ6" s="195"/>
      <c r="MR6" s="195"/>
      <c r="MS6" s="195"/>
      <c r="MT6" s="195"/>
      <c r="MU6" s="195"/>
      <c r="MV6" s="195"/>
      <c r="MW6" s="195"/>
      <c r="MX6" s="195"/>
      <c r="MY6" s="195"/>
      <c r="MZ6" s="195"/>
      <c r="NA6" s="195"/>
      <c r="NB6" s="195"/>
    </row>
    <row r="7" spans="1:366" s="198" customFormat="1" ht="12.75" customHeight="1">
      <c r="A7" s="197"/>
      <c r="B7" s="197"/>
      <c r="C7" s="493" t="s">
        <v>695</v>
      </c>
      <c r="D7" s="494"/>
      <c r="E7" s="494"/>
      <c r="F7" s="495"/>
      <c r="G7" s="493" t="s">
        <v>696</v>
      </c>
      <c r="H7" s="494"/>
      <c r="I7" s="494"/>
      <c r="J7" s="495"/>
      <c r="K7" s="493" t="s">
        <v>697</v>
      </c>
      <c r="L7" s="494"/>
      <c r="M7" s="494"/>
      <c r="N7" s="495"/>
      <c r="O7" s="493" t="s">
        <v>698</v>
      </c>
      <c r="P7" s="494"/>
      <c r="Q7" s="494"/>
      <c r="R7" s="495"/>
      <c r="S7" s="493" t="s">
        <v>699</v>
      </c>
      <c r="T7" s="494"/>
      <c r="U7" s="494"/>
      <c r="V7" s="495"/>
      <c r="W7" s="493" t="s">
        <v>700</v>
      </c>
      <c r="X7" s="494"/>
      <c r="Y7" s="494"/>
      <c r="Z7" s="495"/>
      <c r="AA7" s="493" t="s">
        <v>701</v>
      </c>
      <c r="AB7" s="494"/>
      <c r="AC7" s="494"/>
      <c r="AD7" s="495"/>
      <c r="AE7" s="493" t="s">
        <v>702</v>
      </c>
      <c r="AF7" s="494"/>
      <c r="AG7" s="494"/>
      <c r="AH7" s="495"/>
      <c r="AI7" s="493" t="s">
        <v>703</v>
      </c>
      <c r="AJ7" s="494"/>
      <c r="AK7" s="494"/>
      <c r="AL7" s="495"/>
      <c r="AM7" s="493" t="s">
        <v>704</v>
      </c>
      <c r="AN7" s="494"/>
      <c r="AO7" s="494"/>
      <c r="AP7" s="495"/>
      <c r="AQ7" s="493" t="s">
        <v>705</v>
      </c>
      <c r="AR7" s="494"/>
      <c r="AS7" s="494"/>
      <c r="AT7" s="495"/>
      <c r="AU7" s="493" t="s">
        <v>706</v>
      </c>
      <c r="AV7" s="494"/>
      <c r="AW7" s="494"/>
      <c r="AX7" s="495"/>
      <c r="AY7" s="493" t="s">
        <v>707</v>
      </c>
      <c r="AZ7" s="494"/>
      <c r="BA7" s="494"/>
      <c r="BB7" s="495"/>
      <c r="BC7" s="493" t="s">
        <v>708</v>
      </c>
      <c r="BD7" s="494"/>
      <c r="BE7" s="494"/>
      <c r="BF7" s="495"/>
      <c r="BG7" s="493" t="s">
        <v>709</v>
      </c>
      <c r="BH7" s="494"/>
      <c r="BI7" s="494"/>
      <c r="BJ7" s="495"/>
      <c r="BK7" s="493" t="s">
        <v>710</v>
      </c>
      <c r="BL7" s="494"/>
      <c r="BM7" s="494"/>
      <c r="BN7" s="495"/>
      <c r="BO7" s="493" t="s">
        <v>711</v>
      </c>
      <c r="BP7" s="494"/>
      <c r="BQ7" s="494"/>
      <c r="BR7" s="495"/>
      <c r="BS7" s="493" t="s">
        <v>712</v>
      </c>
      <c r="BT7" s="494"/>
      <c r="BU7" s="494"/>
      <c r="BV7" s="495"/>
      <c r="BW7" s="493" t="s">
        <v>713</v>
      </c>
      <c r="BX7" s="494"/>
      <c r="BY7" s="494"/>
      <c r="BZ7" s="495"/>
      <c r="CA7" s="493" t="s">
        <v>714</v>
      </c>
      <c r="CB7" s="494"/>
      <c r="CC7" s="494"/>
      <c r="CD7" s="495"/>
      <c r="CE7" s="493" t="s">
        <v>715</v>
      </c>
      <c r="CF7" s="494"/>
      <c r="CG7" s="494"/>
      <c r="CH7" s="495"/>
      <c r="CI7" s="493" t="s">
        <v>716</v>
      </c>
      <c r="CJ7" s="494"/>
      <c r="CK7" s="494"/>
      <c r="CL7" s="495"/>
      <c r="CM7" s="493" t="s">
        <v>717</v>
      </c>
      <c r="CN7" s="494"/>
      <c r="CO7" s="494"/>
      <c r="CP7" s="495"/>
      <c r="CQ7" s="493" t="s">
        <v>718</v>
      </c>
      <c r="CR7" s="494"/>
      <c r="CS7" s="494"/>
      <c r="CT7" s="495"/>
      <c r="CU7" s="493" t="s">
        <v>719</v>
      </c>
      <c r="CV7" s="494"/>
      <c r="CW7" s="494"/>
      <c r="CX7" s="495"/>
      <c r="CY7" s="493" t="s">
        <v>720</v>
      </c>
      <c r="CZ7" s="494"/>
      <c r="DA7" s="494"/>
      <c r="DB7" s="495"/>
      <c r="DC7" s="493" t="s">
        <v>721</v>
      </c>
      <c r="DD7" s="494"/>
      <c r="DE7" s="494"/>
      <c r="DF7" s="495"/>
      <c r="DG7" s="493" t="s">
        <v>722</v>
      </c>
      <c r="DH7" s="494"/>
      <c r="DI7" s="494"/>
      <c r="DJ7" s="495"/>
      <c r="DK7" s="493" t="s">
        <v>723</v>
      </c>
      <c r="DL7" s="494"/>
      <c r="DM7" s="494"/>
      <c r="DN7" s="495"/>
      <c r="DO7" s="493" t="s">
        <v>724</v>
      </c>
      <c r="DP7" s="494"/>
      <c r="DQ7" s="494"/>
      <c r="DR7" s="495"/>
      <c r="DS7" s="493" t="s">
        <v>725</v>
      </c>
      <c r="DT7" s="494"/>
      <c r="DU7" s="494"/>
      <c r="DV7" s="495"/>
      <c r="DW7" s="493" t="s">
        <v>726</v>
      </c>
      <c r="DX7" s="494"/>
      <c r="DY7" s="494"/>
      <c r="DZ7" s="495"/>
      <c r="EA7" s="493" t="s">
        <v>727</v>
      </c>
      <c r="EB7" s="494"/>
      <c r="EC7" s="494"/>
      <c r="ED7" s="495"/>
      <c r="EE7" s="493" t="s">
        <v>728</v>
      </c>
      <c r="EF7" s="494"/>
      <c r="EG7" s="494"/>
      <c r="EH7" s="495"/>
      <c r="EI7" s="493" t="s">
        <v>729</v>
      </c>
      <c r="EJ7" s="494"/>
      <c r="EK7" s="494"/>
      <c r="EL7" s="495"/>
      <c r="EM7" s="493" t="s">
        <v>730</v>
      </c>
      <c r="EN7" s="494"/>
      <c r="EO7" s="494"/>
      <c r="EP7" s="495"/>
      <c r="EQ7" s="493" t="s">
        <v>731</v>
      </c>
      <c r="ER7" s="494"/>
      <c r="ES7" s="494"/>
      <c r="ET7" s="495"/>
      <c r="EU7" s="493" t="s">
        <v>732</v>
      </c>
      <c r="EV7" s="494"/>
      <c r="EW7" s="494"/>
      <c r="EX7" s="495"/>
      <c r="EY7" s="493" t="s">
        <v>733</v>
      </c>
      <c r="EZ7" s="494"/>
      <c r="FA7" s="494"/>
      <c r="FB7" s="495"/>
      <c r="FC7" s="493" t="s">
        <v>734</v>
      </c>
      <c r="FD7" s="494"/>
      <c r="FE7" s="494"/>
      <c r="FF7" s="495"/>
      <c r="FG7" s="493" t="s">
        <v>735</v>
      </c>
      <c r="FH7" s="494"/>
      <c r="FI7" s="494"/>
      <c r="FJ7" s="495"/>
      <c r="FK7" s="493" t="s">
        <v>736</v>
      </c>
      <c r="FL7" s="494"/>
      <c r="FM7" s="494"/>
      <c r="FN7" s="495"/>
      <c r="FO7" s="493" t="s">
        <v>737</v>
      </c>
      <c r="FP7" s="494"/>
      <c r="FQ7" s="494"/>
      <c r="FR7" s="495"/>
      <c r="FS7" s="493" t="s">
        <v>738</v>
      </c>
      <c r="FT7" s="494"/>
      <c r="FU7" s="494"/>
      <c r="FV7" s="495"/>
      <c r="FW7" s="493" t="s">
        <v>739</v>
      </c>
      <c r="FX7" s="494"/>
      <c r="FY7" s="494"/>
      <c r="FZ7" s="495"/>
      <c r="GA7" s="493" t="s">
        <v>740</v>
      </c>
      <c r="GB7" s="494"/>
      <c r="GC7" s="494"/>
      <c r="GD7" s="495"/>
      <c r="GE7" s="493" t="s">
        <v>741</v>
      </c>
      <c r="GF7" s="494"/>
      <c r="GG7" s="494"/>
      <c r="GH7" s="495"/>
      <c r="GI7" s="493" t="s">
        <v>742</v>
      </c>
      <c r="GJ7" s="494"/>
      <c r="GK7" s="494"/>
      <c r="GL7" s="495"/>
      <c r="GM7" s="493" t="s">
        <v>743</v>
      </c>
      <c r="GN7" s="494"/>
      <c r="GO7" s="494"/>
      <c r="GP7" s="495"/>
      <c r="GQ7" s="493" t="s">
        <v>744</v>
      </c>
      <c r="GR7" s="494"/>
      <c r="GS7" s="494"/>
      <c r="GT7" s="495"/>
      <c r="GU7" s="493" t="s">
        <v>745</v>
      </c>
      <c r="GV7" s="494"/>
      <c r="GW7" s="494"/>
      <c r="GX7" s="495"/>
      <c r="GY7" s="493" t="s">
        <v>746</v>
      </c>
      <c r="GZ7" s="494"/>
      <c r="HA7" s="494"/>
      <c r="HB7" s="495"/>
      <c r="HC7" s="493" t="s">
        <v>747</v>
      </c>
      <c r="HD7" s="494"/>
      <c r="HE7" s="494"/>
      <c r="HF7" s="495"/>
      <c r="HG7" s="493" t="s">
        <v>748</v>
      </c>
      <c r="HH7" s="494"/>
      <c r="HI7" s="494"/>
      <c r="HJ7" s="495"/>
      <c r="HK7" s="493" t="s">
        <v>749</v>
      </c>
      <c r="HL7" s="494"/>
      <c r="HM7" s="494"/>
      <c r="HN7" s="495"/>
      <c r="HO7" s="493" t="s">
        <v>750</v>
      </c>
      <c r="HP7" s="494"/>
      <c r="HQ7" s="494"/>
      <c r="HR7" s="495"/>
      <c r="HS7" s="493" t="s">
        <v>751</v>
      </c>
      <c r="HT7" s="494"/>
      <c r="HU7" s="494"/>
      <c r="HV7" s="495"/>
      <c r="HW7" s="493" t="s">
        <v>752</v>
      </c>
      <c r="HX7" s="494"/>
      <c r="HY7" s="494"/>
      <c r="HZ7" s="495"/>
      <c r="IA7" s="493" t="s">
        <v>753</v>
      </c>
      <c r="IB7" s="494"/>
      <c r="IC7" s="494"/>
      <c r="ID7" s="495"/>
      <c r="IE7" s="493" t="s">
        <v>754</v>
      </c>
      <c r="IF7" s="494"/>
      <c r="IG7" s="494"/>
      <c r="IH7" s="495"/>
      <c r="II7" s="493" t="s">
        <v>755</v>
      </c>
      <c r="IJ7" s="494"/>
      <c r="IK7" s="494"/>
      <c r="IL7" s="495"/>
      <c r="IM7" s="493" t="s">
        <v>756</v>
      </c>
      <c r="IN7" s="494"/>
      <c r="IO7" s="494"/>
      <c r="IP7" s="495"/>
      <c r="IQ7" s="493" t="s">
        <v>757</v>
      </c>
      <c r="IR7" s="494"/>
      <c r="IS7" s="494"/>
      <c r="IT7" s="495"/>
      <c r="IU7" s="493" t="s">
        <v>758</v>
      </c>
      <c r="IV7" s="494"/>
      <c r="IW7" s="494"/>
      <c r="IX7" s="495"/>
      <c r="IY7" s="493" t="s">
        <v>759</v>
      </c>
      <c r="IZ7" s="494"/>
      <c r="JA7" s="494"/>
      <c r="JB7" s="495"/>
      <c r="JC7" s="493" t="s">
        <v>760</v>
      </c>
      <c r="JD7" s="494"/>
      <c r="JE7" s="494"/>
      <c r="JF7" s="495"/>
      <c r="JG7" s="493" t="s">
        <v>761</v>
      </c>
      <c r="JH7" s="494"/>
      <c r="JI7" s="494"/>
      <c r="JJ7" s="495"/>
      <c r="JK7" s="493" t="s">
        <v>863</v>
      </c>
      <c r="JL7" s="494"/>
      <c r="JM7" s="494"/>
      <c r="JN7" s="495"/>
      <c r="JO7" s="493" t="s">
        <v>864</v>
      </c>
      <c r="JP7" s="494"/>
      <c r="JQ7" s="494"/>
      <c r="JR7" s="495"/>
      <c r="JS7" s="493" t="s">
        <v>865</v>
      </c>
      <c r="JT7" s="494"/>
      <c r="JU7" s="494"/>
      <c r="JV7" s="495"/>
      <c r="JW7" s="493" t="s">
        <v>866</v>
      </c>
      <c r="JX7" s="494"/>
      <c r="JY7" s="494"/>
      <c r="JZ7" s="495"/>
      <c r="KA7" s="493" t="s">
        <v>867</v>
      </c>
      <c r="KB7" s="494"/>
      <c r="KC7" s="494"/>
      <c r="KD7" s="495"/>
      <c r="KE7" s="493" t="s">
        <v>868</v>
      </c>
      <c r="KF7" s="494"/>
      <c r="KG7" s="494"/>
      <c r="KH7" s="495"/>
      <c r="KI7" s="493" t="s">
        <v>869</v>
      </c>
      <c r="KJ7" s="494"/>
      <c r="KK7" s="494"/>
      <c r="KL7" s="495"/>
      <c r="KM7" s="493" t="s">
        <v>870</v>
      </c>
      <c r="KN7" s="494"/>
      <c r="KO7" s="494"/>
      <c r="KP7" s="495"/>
      <c r="KQ7" s="493" t="s">
        <v>871</v>
      </c>
      <c r="KR7" s="494"/>
      <c r="KS7" s="494"/>
      <c r="KT7" s="495"/>
      <c r="KU7" s="493" t="s">
        <v>872</v>
      </c>
      <c r="KV7" s="494"/>
      <c r="KW7" s="494"/>
      <c r="KX7" s="495"/>
      <c r="KY7" s="493" t="s">
        <v>873</v>
      </c>
      <c r="KZ7" s="494"/>
      <c r="LA7" s="494"/>
      <c r="LB7" s="495"/>
      <c r="LC7" s="493" t="s">
        <v>874</v>
      </c>
      <c r="LD7" s="494"/>
      <c r="LE7" s="494"/>
      <c r="LF7" s="495"/>
      <c r="LG7" s="493" t="s">
        <v>954</v>
      </c>
      <c r="LH7" s="494"/>
      <c r="LI7" s="494"/>
      <c r="LJ7" s="495"/>
      <c r="LK7" s="493" t="s">
        <v>955</v>
      </c>
      <c r="LL7" s="494"/>
      <c r="LM7" s="494"/>
      <c r="LN7" s="495"/>
      <c r="LO7" s="493" t="s">
        <v>956</v>
      </c>
      <c r="LP7" s="494"/>
      <c r="LQ7" s="494"/>
      <c r="LR7" s="495"/>
      <c r="LS7" s="493" t="s">
        <v>957</v>
      </c>
      <c r="LT7" s="494"/>
      <c r="LU7" s="494"/>
      <c r="LV7" s="495"/>
      <c r="LW7" s="493" t="s">
        <v>958</v>
      </c>
      <c r="LX7" s="494"/>
      <c r="LY7" s="494"/>
      <c r="LZ7" s="495"/>
      <c r="MA7" s="493" t="s">
        <v>959</v>
      </c>
      <c r="MB7" s="494"/>
      <c r="MC7" s="494"/>
      <c r="MD7" s="495"/>
      <c r="ME7" s="493" t="s">
        <v>960</v>
      </c>
      <c r="MF7" s="494"/>
      <c r="MG7" s="494"/>
      <c r="MH7" s="495"/>
      <c r="MI7" s="493" t="s">
        <v>961</v>
      </c>
      <c r="MJ7" s="494"/>
      <c r="MK7" s="494"/>
      <c r="ML7" s="495"/>
      <c r="MM7" s="493" t="s">
        <v>962</v>
      </c>
      <c r="MN7" s="494"/>
      <c r="MO7" s="494"/>
      <c r="MP7" s="495"/>
      <c r="MQ7" s="493" t="s">
        <v>963</v>
      </c>
      <c r="MR7" s="494"/>
      <c r="MS7" s="494"/>
      <c r="MT7" s="495"/>
      <c r="MU7" s="493" t="s">
        <v>964</v>
      </c>
      <c r="MV7" s="494"/>
      <c r="MW7" s="494"/>
      <c r="MX7" s="495"/>
      <c r="MY7" s="493" t="s">
        <v>938</v>
      </c>
      <c r="MZ7" s="494"/>
      <c r="NA7" s="494"/>
      <c r="NB7" s="495"/>
    </row>
    <row r="8" spans="1:366" s="36" customFormat="1" ht="60" customHeight="1">
      <c r="A8" s="83"/>
      <c r="B8" s="199" t="s">
        <v>172</v>
      </c>
      <c r="C8" s="200" t="s">
        <v>176</v>
      </c>
      <c r="D8" s="336" t="s">
        <v>845</v>
      </c>
      <c r="E8" s="201" t="s">
        <v>846</v>
      </c>
      <c r="F8" s="202" t="s">
        <v>177</v>
      </c>
      <c r="G8" s="200" t="s">
        <v>176</v>
      </c>
      <c r="H8" s="336" t="s">
        <v>845</v>
      </c>
      <c r="I8" s="201" t="s">
        <v>846</v>
      </c>
      <c r="J8" s="202" t="s">
        <v>177</v>
      </c>
      <c r="K8" s="200" t="s">
        <v>176</v>
      </c>
      <c r="L8" s="336" t="s">
        <v>845</v>
      </c>
      <c r="M8" s="201" t="s">
        <v>846</v>
      </c>
      <c r="N8" s="202" t="s">
        <v>177</v>
      </c>
      <c r="O8" s="200" t="s">
        <v>176</v>
      </c>
      <c r="P8" s="336" t="s">
        <v>845</v>
      </c>
      <c r="Q8" s="201" t="s">
        <v>846</v>
      </c>
      <c r="R8" s="202" t="s">
        <v>177</v>
      </c>
      <c r="S8" s="200" t="s">
        <v>176</v>
      </c>
      <c r="T8" s="336" t="s">
        <v>845</v>
      </c>
      <c r="U8" s="201" t="s">
        <v>846</v>
      </c>
      <c r="V8" s="202" t="s">
        <v>177</v>
      </c>
      <c r="W8" s="200" t="s">
        <v>176</v>
      </c>
      <c r="X8" s="336" t="s">
        <v>845</v>
      </c>
      <c r="Y8" s="201" t="s">
        <v>846</v>
      </c>
      <c r="Z8" s="202" t="s">
        <v>177</v>
      </c>
      <c r="AA8" s="200" t="s">
        <v>176</v>
      </c>
      <c r="AB8" s="336" t="s">
        <v>845</v>
      </c>
      <c r="AC8" s="201" t="s">
        <v>846</v>
      </c>
      <c r="AD8" s="202" t="s">
        <v>177</v>
      </c>
      <c r="AE8" s="200" t="s">
        <v>176</v>
      </c>
      <c r="AF8" s="336" t="s">
        <v>845</v>
      </c>
      <c r="AG8" s="201" t="s">
        <v>846</v>
      </c>
      <c r="AH8" s="202" t="s">
        <v>177</v>
      </c>
      <c r="AI8" s="200" t="s">
        <v>176</v>
      </c>
      <c r="AJ8" s="336" t="s">
        <v>845</v>
      </c>
      <c r="AK8" s="201" t="s">
        <v>846</v>
      </c>
      <c r="AL8" s="202" t="s">
        <v>177</v>
      </c>
      <c r="AM8" s="200" t="s">
        <v>176</v>
      </c>
      <c r="AN8" s="336" t="s">
        <v>845</v>
      </c>
      <c r="AO8" s="201" t="s">
        <v>846</v>
      </c>
      <c r="AP8" s="202" t="s">
        <v>177</v>
      </c>
      <c r="AQ8" s="200" t="s">
        <v>176</v>
      </c>
      <c r="AR8" s="336" t="s">
        <v>845</v>
      </c>
      <c r="AS8" s="201" t="s">
        <v>846</v>
      </c>
      <c r="AT8" s="202" t="s">
        <v>177</v>
      </c>
      <c r="AU8" s="200" t="s">
        <v>176</v>
      </c>
      <c r="AV8" s="336" t="s">
        <v>845</v>
      </c>
      <c r="AW8" s="201" t="s">
        <v>846</v>
      </c>
      <c r="AX8" s="202" t="s">
        <v>177</v>
      </c>
      <c r="AY8" s="200" t="s">
        <v>176</v>
      </c>
      <c r="AZ8" s="336" t="s">
        <v>845</v>
      </c>
      <c r="BA8" s="201" t="s">
        <v>846</v>
      </c>
      <c r="BB8" s="202" t="s">
        <v>177</v>
      </c>
      <c r="BC8" s="200" t="s">
        <v>176</v>
      </c>
      <c r="BD8" s="336" t="s">
        <v>845</v>
      </c>
      <c r="BE8" s="201" t="s">
        <v>846</v>
      </c>
      <c r="BF8" s="202" t="s">
        <v>177</v>
      </c>
      <c r="BG8" s="200" t="s">
        <v>176</v>
      </c>
      <c r="BH8" s="336" t="s">
        <v>845</v>
      </c>
      <c r="BI8" s="201" t="s">
        <v>846</v>
      </c>
      <c r="BJ8" s="202" t="s">
        <v>177</v>
      </c>
      <c r="BK8" s="200" t="s">
        <v>176</v>
      </c>
      <c r="BL8" s="336" t="s">
        <v>845</v>
      </c>
      <c r="BM8" s="201" t="s">
        <v>846</v>
      </c>
      <c r="BN8" s="202" t="s">
        <v>177</v>
      </c>
      <c r="BO8" s="200" t="s">
        <v>176</v>
      </c>
      <c r="BP8" s="336" t="s">
        <v>845</v>
      </c>
      <c r="BQ8" s="201" t="s">
        <v>846</v>
      </c>
      <c r="BR8" s="202" t="s">
        <v>177</v>
      </c>
      <c r="BS8" s="200" t="s">
        <v>176</v>
      </c>
      <c r="BT8" s="336" t="s">
        <v>845</v>
      </c>
      <c r="BU8" s="201" t="s">
        <v>846</v>
      </c>
      <c r="BV8" s="202" t="s">
        <v>177</v>
      </c>
      <c r="BW8" s="200" t="s">
        <v>176</v>
      </c>
      <c r="BX8" s="336" t="s">
        <v>845</v>
      </c>
      <c r="BY8" s="201" t="s">
        <v>846</v>
      </c>
      <c r="BZ8" s="202" t="s">
        <v>177</v>
      </c>
      <c r="CA8" s="200" t="s">
        <v>176</v>
      </c>
      <c r="CB8" s="336" t="s">
        <v>845</v>
      </c>
      <c r="CC8" s="201" t="s">
        <v>846</v>
      </c>
      <c r="CD8" s="202" t="s">
        <v>177</v>
      </c>
      <c r="CE8" s="200" t="s">
        <v>176</v>
      </c>
      <c r="CF8" s="336" t="s">
        <v>845</v>
      </c>
      <c r="CG8" s="201" t="s">
        <v>846</v>
      </c>
      <c r="CH8" s="202" t="s">
        <v>177</v>
      </c>
      <c r="CI8" s="200" t="s">
        <v>176</v>
      </c>
      <c r="CJ8" s="336" t="s">
        <v>845</v>
      </c>
      <c r="CK8" s="201" t="s">
        <v>846</v>
      </c>
      <c r="CL8" s="202" t="s">
        <v>177</v>
      </c>
      <c r="CM8" s="200" t="s">
        <v>176</v>
      </c>
      <c r="CN8" s="336" t="s">
        <v>845</v>
      </c>
      <c r="CO8" s="201" t="s">
        <v>846</v>
      </c>
      <c r="CP8" s="202" t="s">
        <v>177</v>
      </c>
      <c r="CQ8" s="200" t="s">
        <v>176</v>
      </c>
      <c r="CR8" s="336" t="s">
        <v>845</v>
      </c>
      <c r="CS8" s="201" t="s">
        <v>846</v>
      </c>
      <c r="CT8" s="202" t="s">
        <v>177</v>
      </c>
      <c r="CU8" s="200" t="s">
        <v>176</v>
      </c>
      <c r="CV8" s="336" t="s">
        <v>845</v>
      </c>
      <c r="CW8" s="201" t="s">
        <v>846</v>
      </c>
      <c r="CX8" s="202" t="s">
        <v>177</v>
      </c>
      <c r="CY8" s="200" t="s">
        <v>176</v>
      </c>
      <c r="CZ8" s="336" t="s">
        <v>845</v>
      </c>
      <c r="DA8" s="201" t="s">
        <v>846</v>
      </c>
      <c r="DB8" s="202" t="s">
        <v>177</v>
      </c>
      <c r="DC8" s="200" t="s">
        <v>176</v>
      </c>
      <c r="DD8" s="336" t="s">
        <v>845</v>
      </c>
      <c r="DE8" s="201" t="s">
        <v>846</v>
      </c>
      <c r="DF8" s="202" t="s">
        <v>177</v>
      </c>
      <c r="DG8" s="200" t="s">
        <v>176</v>
      </c>
      <c r="DH8" s="336" t="s">
        <v>845</v>
      </c>
      <c r="DI8" s="201" t="s">
        <v>846</v>
      </c>
      <c r="DJ8" s="202" t="s">
        <v>177</v>
      </c>
      <c r="DK8" s="200" t="s">
        <v>176</v>
      </c>
      <c r="DL8" s="336" t="s">
        <v>845</v>
      </c>
      <c r="DM8" s="201" t="s">
        <v>846</v>
      </c>
      <c r="DN8" s="202" t="s">
        <v>177</v>
      </c>
      <c r="DO8" s="200" t="s">
        <v>176</v>
      </c>
      <c r="DP8" s="336" t="s">
        <v>845</v>
      </c>
      <c r="DQ8" s="201" t="s">
        <v>846</v>
      </c>
      <c r="DR8" s="202" t="s">
        <v>177</v>
      </c>
      <c r="DS8" s="200" t="s">
        <v>176</v>
      </c>
      <c r="DT8" s="336" t="s">
        <v>845</v>
      </c>
      <c r="DU8" s="201" t="s">
        <v>846</v>
      </c>
      <c r="DV8" s="202" t="s">
        <v>177</v>
      </c>
      <c r="DW8" s="200" t="s">
        <v>176</v>
      </c>
      <c r="DX8" s="336" t="s">
        <v>845</v>
      </c>
      <c r="DY8" s="201" t="s">
        <v>846</v>
      </c>
      <c r="DZ8" s="202" t="s">
        <v>177</v>
      </c>
      <c r="EA8" s="200" t="s">
        <v>176</v>
      </c>
      <c r="EB8" s="336" t="s">
        <v>845</v>
      </c>
      <c r="EC8" s="201" t="s">
        <v>846</v>
      </c>
      <c r="ED8" s="202" t="s">
        <v>177</v>
      </c>
      <c r="EE8" s="200" t="s">
        <v>176</v>
      </c>
      <c r="EF8" s="336" t="s">
        <v>845</v>
      </c>
      <c r="EG8" s="201" t="s">
        <v>846</v>
      </c>
      <c r="EH8" s="202" t="s">
        <v>177</v>
      </c>
      <c r="EI8" s="200" t="s">
        <v>176</v>
      </c>
      <c r="EJ8" s="336" t="s">
        <v>845</v>
      </c>
      <c r="EK8" s="201" t="s">
        <v>846</v>
      </c>
      <c r="EL8" s="202" t="s">
        <v>177</v>
      </c>
      <c r="EM8" s="200" t="s">
        <v>176</v>
      </c>
      <c r="EN8" s="336" t="s">
        <v>845</v>
      </c>
      <c r="EO8" s="201" t="s">
        <v>846</v>
      </c>
      <c r="EP8" s="202" t="s">
        <v>177</v>
      </c>
      <c r="EQ8" s="200" t="s">
        <v>176</v>
      </c>
      <c r="ER8" s="336" t="s">
        <v>845</v>
      </c>
      <c r="ES8" s="201" t="s">
        <v>846</v>
      </c>
      <c r="ET8" s="202" t="s">
        <v>177</v>
      </c>
      <c r="EU8" s="200" t="s">
        <v>176</v>
      </c>
      <c r="EV8" s="336" t="s">
        <v>845</v>
      </c>
      <c r="EW8" s="201" t="s">
        <v>846</v>
      </c>
      <c r="EX8" s="202" t="s">
        <v>177</v>
      </c>
      <c r="EY8" s="200" t="s">
        <v>176</v>
      </c>
      <c r="EZ8" s="336" t="s">
        <v>845</v>
      </c>
      <c r="FA8" s="201" t="s">
        <v>846</v>
      </c>
      <c r="FB8" s="202" t="s">
        <v>177</v>
      </c>
      <c r="FC8" s="200" t="s">
        <v>176</v>
      </c>
      <c r="FD8" s="336" t="s">
        <v>845</v>
      </c>
      <c r="FE8" s="201" t="s">
        <v>846</v>
      </c>
      <c r="FF8" s="202" t="s">
        <v>177</v>
      </c>
      <c r="FG8" s="200" t="s">
        <v>176</v>
      </c>
      <c r="FH8" s="336" t="s">
        <v>845</v>
      </c>
      <c r="FI8" s="201" t="s">
        <v>846</v>
      </c>
      <c r="FJ8" s="202" t="s">
        <v>177</v>
      </c>
      <c r="FK8" s="200" t="s">
        <v>176</v>
      </c>
      <c r="FL8" s="336" t="s">
        <v>845</v>
      </c>
      <c r="FM8" s="201" t="s">
        <v>846</v>
      </c>
      <c r="FN8" s="202" t="s">
        <v>177</v>
      </c>
      <c r="FO8" s="200" t="s">
        <v>176</v>
      </c>
      <c r="FP8" s="336" t="s">
        <v>845</v>
      </c>
      <c r="FQ8" s="201" t="s">
        <v>846</v>
      </c>
      <c r="FR8" s="202" t="s">
        <v>177</v>
      </c>
      <c r="FS8" s="200" t="s">
        <v>176</v>
      </c>
      <c r="FT8" s="336" t="s">
        <v>845</v>
      </c>
      <c r="FU8" s="201" t="s">
        <v>846</v>
      </c>
      <c r="FV8" s="202" t="s">
        <v>177</v>
      </c>
      <c r="FW8" s="200" t="s">
        <v>176</v>
      </c>
      <c r="FX8" s="336" t="s">
        <v>845</v>
      </c>
      <c r="FY8" s="201" t="s">
        <v>846</v>
      </c>
      <c r="FZ8" s="202" t="s">
        <v>177</v>
      </c>
      <c r="GA8" s="200" t="s">
        <v>176</v>
      </c>
      <c r="GB8" s="336" t="s">
        <v>845</v>
      </c>
      <c r="GC8" s="201" t="s">
        <v>846</v>
      </c>
      <c r="GD8" s="202" t="s">
        <v>177</v>
      </c>
      <c r="GE8" s="200" t="s">
        <v>176</v>
      </c>
      <c r="GF8" s="336" t="s">
        <v>845</v>
      </c>
      <c r="GG8" s="201" t="s">
        <v>846</v>
      </c>
      <c r="GH8" s="202" t="s">
        <v>177</v>
      </c>
      <c r="GI8" s="200" t="s">
        <v>176</v>
      </c>
      <c r="GJ8" s="336" t="s">
        <v>845</v>
      </c>
      <c r="GK8" s="201" t="s">
        <v>846</v>
      </c>
      <c r="GL8" s="202" t="s">
        <v>177</v>
      </c>
      <c r="GM8" s="200" t="s">
        <v>176</v>
      </c>
      <c r="GN8" s="336" t="s">
        <v>845</v>
      </c>
      <c r="GO8" s="201" t="s">
        <v>846</v>
      </c>
      <c r="GP8" s="202" t="s">
        <v>177</v>
      </c>
      <c r="GQ8" s="200" t="s">
        <v>176</v>
      </c>
      <c r="GR8" s="336" t="s">
        <v>845</v>
      </c>
      <c r="GS8" s="201" t="s">
        <v>846</v>
      </c>
      <c r="GT8" s="202" t="s">
        <v>177</v>
      </c>
      <c r="GU8" s="200" t="s">
        <v>176</v>
      </c>
      <c r="GV8" s="336" t="s">
        <v>845</v>
      </c>
      <c r="GW8" s="201" t="s">
        <v>846</v>
      </c>
      <c r="GX8" s="202" t="s">
        <v>177</v>
      </c>
      <c r="GY8" s="200" t="s">
        <v>176</v>
      </c>
      <c r="GZ8" s="336" t="s">
        <v>845</v>
      </c>
      <c r="HA8" s="201" t="s">
        <v>846</v>
      </c>
      <c r="HB8" s="202" t="s">
        <v>177</v>
      </c>
      <c r="HC8" s="200" t="s">
        <v>176</v>
      </c>
      <c r="HD8" s="336" t="s">
        <v>845</v>
      </c>
      <c r="HE8" s="201" t="s">
        <v>846</v>
      </c>
      <c r="HF8" s="202" t="s">
        <v>177</v>
      </c>
      <c r="HG8" s="200" t="s">
        <v>176</v>
      </c>
      <c r="HH8" s="336" t="s">
        <v>845</v>
      </c>
      <c r="HI8" s="201" t="s">
        <v>846</v>
      </c>
      <c r="HJ8" s="202" t="s">
        <v>177</v>
      </c>
      <c r="HK8" s="200" t="s">
        <v>176</v>
      </c>
      <c r="HL8" s="336" t="s">
        <v>845</v>
      </c>
      <c r="HM8" s="201" t="s">
        <v>846</v>
      </c>
      <c r="HN8" s="202" t="s">
        <v>177</v>
      </c>
      <c r="HO8" s="200" t="s">
        <v>176</v>
      </c>
      <c r="HP8" s="336" t="s">
        <v>845</v>
      </c>
      <c r="HQ8" s="201" t="s">
        <v>846</v>
      </c>
      <c r="HR8" s="202" t="s">
        <v>177</v>
      </c>
      <c r="HS8" s="200" t="s">
        <v>176</v>
      </c>
      <c r="HT8" s="336" t="s">
        <v>845</v>
      </c>
      <c r="HU8" s="201" t="s">
        <v>846</v>
      </c>
      <c r="HV8" s="202" t="s">
        <v>177</v>
      </c>
      <c r="HW8" s="200" t="s">
        <v>176</v>
      </c>
      <c r="HX8" s="336" t="s">
        <v>845</v>
      </c>
      <c r="HY8" s="201" t="s">
        <v>846</v>
      </c>
      <c r="HZ8" s="202" t="s">
        <v>177</v>
      </c>
      <c r="IA8" s="200" t="s">
        <v>176</v>
      </c>
      <c r="IB8" s="336" t="s">
        <v>845</v>
      </c>
      <c r="IC8" s="201" t="s">
        <v>846</v>
      </c>
      <c r="ID8" s="202" t="s">
        <v>177</v>
      </c>
      <c r="IE8" s="200" t="s">
        <v>176</v>
      </c>
      <c r="IF8" s="336" t="s">
        <v>845</v>
      </c>
      <c r="IG8" s="201" t="s">
        <v>846</v>
      </c>
      <c r="IH8" s="202" t="s">
        <v>177</v>
      </c>
      <c r="II8" s="200" t="s">
        <v>176</v>
      </c>
      <c r="IJ8" s="336" t="s">
        <v>845</v>
      </c>
      <c r="IK8" s="201" t="s">
        <v>846</v>
      </c>
      <c r="IL8" s="202" t="s">
        <v>177</v>
      </c>
      <c r="IM8" s="200" t="s">
        <v>176</v>
      </c>
      <c r="IN8" s="336" t="s">
        <v>845</v>
      </c>
      <c r="IO8" s="201" t="s">
        <v>846</v>
      </c>
      <c r="IP8" s="202" t="s">
        <v>177</v>
      </c>
      <c r="IQ8" s="200" t="s">
        <v>176</v>
      </c>
      <c r="IR8" s="336" t="s">
        <v>845</v>
      </c>
      <c r="IS8" s="201" t="s">
        <v>846</v>
      </c>
      <c r="IT8" s="202" t="s">
        <v>177</v>
      </c>
      <c r="IU8" s="200" t="s">
        <v>176</v>
      </c>
      <c r="IV8" s="336" t="s">
        <v>845</v>
      </c>
      <c r="IW8" s="201" t="s">
        <v>846</v>
      </c>
      <c r="IX8" s="202" t="s">
        <v>177</v>
      </c>
      <c r="IY8" s="200" t="s">
        <v>176</v>
      </c>
      <c r="IZ8" s="336" t="s">
        <v>845</v>
      </c>
      <c r="JA8" s="201" t="s">
        <v>846</v>
      </c>
      <c r="JB8" s="202" t="s">
        <v>177</v>
      </c>
      <c r="JC8" s="200" t="s">
        <v>176</v>
      </c>
      <c r="JD8" s="336" t="s">
        <v>845</v>
      </c>
      <c r="JE8" s="201" t="s">
        <v>846</v>
      </c>
      <c r="JF8" s="202" t="s">
        <v>177</v>
      </c>
      <c r="JG8" s="200" t="s">
        <v>176</v>
      </c>
      <c r="JH8" s="336" t="s">
        <v>845</v>
      </c>
      <c r="JI8" s="201" t="s">
        <v>846</v>
      </c>
      <c r="JJ8" s="202" t="s">
        <v>177</v>
      </c>
      <c r="JK8" s="200" t="s">
        <v>176</v>
      </c>
      <c r="JL8" s="336" t="s">
        <v>845</v>
      </c>
      <c r="JM8" s="201" t="s">
        <v>846</v>
      </c>
      <c r="JN8" s="202" t="s">
        <v>177</v>
      </c>
      <c r="JO8" s="200" t="s">
        <v>176</v>
      </c>
      <c r="JP8" s="336" t="s">
        <v>845</v>
      </c>
      <c r="JQ8" s="201" t="s">
        <v>846</v>
      </c>
      <c r="JR8" s="202" t="s">
        <v>177</v>
      </c>
      <c r="JS8" s="200" t="s">
        <v>176</v>
      </c>
      <c r="JT8" s="336" t="s">
        <v>845</v>
      </c>
      <c r="JU8" s="201" t="s">
        <v>846</v>
      </c>
      <c r="JV8" s="202" t="s">
        <v>177</v>
      </c>
      <c r="JW8" s="200" t="s">
        <v>176</v>
      </c>
      <c r="JX8" s="336" t="s">
        <v>845</v>
      </c>
      <c r="JY8" s="201" t="s">
        <v>846</v>
      </c>
      <c r="JZ8" s="202" t="s">
        <v>177</v>
      </c>
      <c r="KA8" s="200" t="s">
        <v>176</v>
      </c>
      <c r="KB8" s="336" t="s">
        <v>845</v>
      </c>
      <c r="KC8" s="201" t="s">
        <v>846</v>
      </c>
      <c r="KD8" s="202" t="s">
        <v>177</v>
      </c>
      <c r="KE8" s="200" t="s">
        <v>176</v>
      </c>
      <c r="KF8" s="336" t="s">
        <v>845</v>
      </c>
      <c r="KG8" s="201" t="s">
        <v>846</v>
      </c>
      <c r="KH8" s="202" t="s">
        <v>177</v>
      </c>
      <c r="KI8" s="200" t="s">
        <v>176</v>
      </c>
      <c r="KJ8" s="336" t="s">
        <v>845</v>
      </c>
      <c r="KK8" s="201" t="s">
        <v>846</v>
      </c>
      <c r="KL8" s="202" t="s">
        <v>177</v>
      </c>
      <c r="KM8" s="200" t="s">
        <v>176</v>
      </c>
      <c r="KN8" s="336" t="s">
        <v>845</v>
      </c>
      <c r="KO8" s="201" t="s">
        <v>846</v>
      </c>
      <c r="KP8" s="202" t="s">
        <v>177</v>
      </c>
      <c r="KQ8" s="200" t="s">
        <v>176</v>
      </c>
      <c r="KR8" s="336" t="s">
        <v>845</v>
      </c>
      <c r="KS8" s="201" t="s">
        <v>846</v>
      </c>
      <c r="KT8" s="202" t="s">
        <v>177</v>
      </c>
      <c r="KU8" s="200" t="s">
        <v>176</v>
      </c>
      <c r="KV8" s="336" t="s">
        <v>845</v>
      </c>
      <c r="KW8" s="201" t="s">
        <v>846</v>
      </c>
      <c r="KX8" s="202" t="s">
        <v>177</v>
      </c>
      <c r="KY8" s="200" t="s">
        <v>176</v>
      </c>
      <c r="KZ8" s="336" t="s">
        <v>845</v>
      </c>
      <c r="LA8" s="201" t="s">
        <v>846</v>
      </c>
      <c r="LB8" s="202" t="s">
        <v>177</v>
      </c>
      <c r="LC8" s="200" t="s">
        <v>176</v>
      </c>
      <c r="LD8" s="336" t="s">
        <v>845</v>
      </c>
      <c r="LE8" s="201" t="s">
        <v>846</v>
      </c>
      <c r="LF8" s="202" t="s">
        <v>177</v>
      </c>
      <c r="LG8" s="200" t="s">
        <v>176</v>
      </c>
      <c r="LH8" s="357" t="s">
        <v>845</v>
      </c>
      <c r="LI8" s="201" t="s">
        <v>846</v>
      </c>
      <c r="LJ8" s="202" t="s">
        <v>177</v>
      </c>
      <c r="LK8" s="200" t="s">
        <v>176</v>
      </c>
      <c r="LL8" s="357" t="s">
        <v>845</v>
      </c>
      <c r="LM8" s="201" t="s">
        <v>846</v>
      </c>
      <c r="LN8" s="202" t="s">
        <v>177</v>
      </c>
      <c r="LO8" s="200" t="s">
        <v>176</v>
      </c>
      <c r="LP8" s="357" t="s">
        <v>845</v>
      </c>
      <c r="LQ8" s="201" t="s">
        <v>846</v>
      </c>
      <c r="LR8" s="202" t="s">
        <v>177</v>
      </c>
      <c r="LS8" s="200" t="s">
        <v>176</v>
      </c>
      <c r="LT8" s="357" t="s">
        <v>845</v>
      </c>
      <c r="LU8" s="201" t="s">
        <v>846</v>
      </c>
      <c r="LV8" s="202" t="s">
        <v>177</v>
      </c>
      <c r="LW8" s="200" t="s">
        <v>176</v>
      </c>
      <c r="LX8" s="357" t="s">
        <v>845</v>
      </c>
      <c r="LY8" s="201" t="s">
        <v>846</v>
      </c>
      <c r="LZ8" s="202" t="s">
        <v>177</v>
      </c>
      <c r="MA8" s="200" t="s">
        <v>176</v>
      </c>
      <c r="MB8" s="357" t="s">
        <v>845</v>
      </c>
      <c r="MC8" s="201" t="s">
        <v>846</v>
      </c>
      <c r="MD8" s="202" t="s">
        <v>177</v>
      </c>
      <c r="ME8" s="200" t="s">
        <v>176</v>
      </c>
      <c r="MF8" s="357" t="s">
        <v>845</v>
      </c>
      <c r="MG8" s="201" t="s">
        <v>846</v>
      </c>
      <c r="MH8" s="202" t="s">
        <v>177</v>
      </c>
      <c r="MI8" s="200" t="s">
        <v>176</v>
      </c>
      <c r="MJ8" s="357" t="s">
        <v>845</v>
      </c>
      <c r="MK8" s="201" t="s">
        <v>846</v>
      </c>
      <c r="ML8" s="202" t="s">
        <v>177</v>
      </c>
      <c r="MM8" s="200" t="s">
        <v>176</v>
      </c>
      <c r="MN8" s="357" t="s">
        <v>845</v>
      </c>
      <c r="MO8" s="201" t="s">
        <v>846</v>
      </c>
      <c r="MP8" s="202" t="s">
        <v>177</v>
      </c>
      <c r="MQ8" s="200" t="s">
        <v>176</v>
      </c>
      <c r="MR8" s="357" t="s">
        <v>845</v>
      </c>
      <c r="MS8" s="201" t="s">
        <v>846</v>
      </c>
      <c r="MT8" s="202" t="s">
        <v>177</v>
      </c>
      <c r="MU8" s="200" t="s">
        <v>176</v>
      </c>
      <c r="MV8" s="357" t="s">
        <v>845</v>
      </c>
      <c r="MW8" s="201" t="s">
        <v>846</v>
      </c>
      <c r="MX8" s="202" t="s">
        <v>177</v>
      </c>
      <c r="MY8" s="200" t="s">
        <v>176</v>
      </c>
      <c r="MZ8" s="357" t="s">
        <v>845</v>
      </c>
      <c r="NA8" s="201" t="s">
        <v>846</v>
      </c>
      <c r="NB8" s="202" t="s">
        <v>177</v>
      </c>
    </row>
    <row r="9" spans="1:366" s="38" customFormat="1" ht="12.75" customHeight="1">
      <c r="A9" s="203"/>
      <c r="B9" s="204" t="s">
        <v>24</v>
      </c>
      <c r="C9" s="205">
        <v>185</v>
      </c>
      <c r="D9" s="206">
        <v>115</v>
      </c>
      <c r="E9" s="207">
        <v>19</v>
      </c>
      <c r="F9" s="208">
        <v>446</v>
      </c>
      <c r="G9" s="205">
        <v>185</v>
      </c>
      <c r="H9" s="206">
        <v>115</v>
      </c>
      <c r="I9" s="207">
        <v>19</v>
      </c>
      <c r="J9" s="208">
        <v>449</v>
      </c>
      <c r="K9" s="205">
        <v>185</v>
      </c>
      <c r="L9" s="206">
        <v>116</v>
      </c>
      <c r="M9" s="207">
        <v>23</v>
      </c>
      <c r="N9" s="208">
        <v>370</v>
      </c>
      <c r="O9" s="205">
        <v>188</v>
      </c>
      <c r="P9" s="206">
        <v>116</v>
      </c>
      <c r="Q9" s="207">
        <v>23</v>
      </c>
      <c r="R9" s="208">
        <v>373</v>
      </c>
      <c r="S9" s="205">
        <v>190</v>
      </c>
      <c r="T9" s="206">
        <v>119</v>
      </c>
      <c r="U9" s="207">
        <v>23</v>
      </c>
      <c r="V9" s="208">
        <v>374</v>
      </c>
      <c r="W9" s="205">
        <v>192</v>
      </c>
      <c r="X9" s="206">
        <v>119</v>
      </c>
      <c r="Y9" s="207">
        <v>23</v>
      </c>
      <c r="Z9" s="208">
        <v>375</v>
      </c>
      <c r="AA9" s="205">
        <v>195</v>
      </c>
      <c r="AB9" s="206">
        <v>119</v>
      </c>
      <c r="AC9" s="207">
        <v>23</v>
      </c>
      <c r="AD9" s="208">
        <v>376</v>
      </c>
      <c r="AE9" s="205">
        <v>197</v>
      </c>
      <c r="AF9" s="206">
        <v>119</v>
      </c>
      <c r="AG9" s="207">
        <v>23</v>
      </c>
      <c r="AH9" s="208">
        <v>377</v>
      </c>
      <c r="AI9" s="205">
        <v>198</v>
      </c>
      <c r="AJ9" s="206">
        <v>119</v>
      </c>
      <c r="AK9" s="207">
        <v>23</v>
      </c>
      <c r="AL9" s="208">
        <v>418</v>
      </c>
      <c r="AM9" s="205">
        <v>198</v>
      </c>
      <c r="AN9" s="206">
        <v>120</v>
      </c>
      <c r="AO9" s="207">
        <v>23</v>
      </c>
      <c r="AP9" s="208">
        <v>418</v>
      </c>
      <c r="AQ9" s="205">
        <v>198</v>
      </c>
      <c r="AR9" s="206">
        <v>120</v>
      </c>
      <c r="AS9" s="207">
        <v>23</v>
      </c>
      <c r="AT9" s="208">
        <v>419</v>
      </c>
      <c r="AU9" s="205">
        <v>198</v>
      </c>
      <c r="AV9" s="206">
        <v>119</v>
      </c>
      <c r="AW9" s="207">
        <v>22</v>
      </c>
      <c r="AX9" s="208">
        <v>424</v>
      </c>
      <c r="AY9" s="205">
        <v>198</v>
      </c>
      <c r="AZ9" s="206">
        <v>119</v>
      </c>
      <c r="BA9" s="207">
        <v>22</v>
      </c>
      <c r="BB9" s="208">
        <v>424</v>
      </c>
      <c r="BC9" s="205">
        <v>197</v>
      </c>
      <c r="BD9" s="206">
        <v>119</v>
      </c>
      <c r="BE9" s="207">
        <v>22</v>
      </c>
      <c r="BF9" s="208">
        <v>426</v>
      </c>
      <c r="BG9" s="205">
        <v>197</v>
      </c>
      <c r="BH9" s="206">
        <v>118</v>
      </c>
      <c r="BI9" s="207">
        <v>22</v>
      </c>
      <c r="BJ9" s="208">
        <v>426</v>
      </c>
      <c r="BK9" s="205">
        <v>197</v>
      </c>
      <c r="BL9" s="206">
        <v>118</v>
      </c>
      <c r="BM9" s="207">
        <v>22</v>
      </c>
      <c r="BN9" s="208">
        <v>425</v>
      </c>
      <c r="BO9" s="205">
        <v>197</v>
      </c>
      <c r="BP9" s="206">
        <v>119</v>
      </c>
      <c r="BQ9" s="207">
        <v>22</v>
      </c>
      <c r="BR9" s="208">
        <v>423</v>
      </c>
      <c r="BS9" s="205">
        <v>198</v>
      </c>
      <c r="BT9" s="206">
        <v>119</v>
      </c>
      <c r="BU9" s="207">
        <v>22</v>
      </c>
      <c r="BV9" s="208">
        <v>423</v>
      </c>
      <c r="BW9" s="205">
        <v>200</v>
      </c>
      <c r="BX9" s="206">
        <v>120</v>
      </c>
      <c r="BY9" s="207">
        <v>22</v>
      </c>
      <c r="BZ9" s="208">
        <v>423</v>
      </c>
      <c r="CA9" s="205">
        <v>200</v>
      </c>
      <c r="CB9" s="206">
        <v>120</v>
      </c>
      <c r="CC9" s="207">
        <v>23</v>
      </c>
      <c r="CD9" s="208">
        <v>422</v>
      </c>
      <c r="CE9" s="205">
        <v>202</v>
      </c>
      <c r="CF9" s="206">
        <v>119</v>
      </c>
      <c r="CG9" s="207">
        <v>23</v>
      </c>
      <c r="CH9" s="208">
        <v>421</v>
      </c>
      <c r="CI9" s="205">
        <v>203</v>
      </c>
      <c r="CJ9" s="206">
        <v>118</v>
      </c>
      <c r="CK9" s="207">
        <v>23</v>
      </c>
      <c r="CL9" s="208">
        <v>421</v>
      </c>
      <c r="CM9" s="205">
        <v>204</v>
      </c>
      <c r="CN9" s="206">
        <v>118</v>
      </c>
      <c r="CO9" s="207">
        <v>23</v>
      </c>
      <c r="CP9" s="208">
        <v>416</v>
      </c>
      <c r="CQ9" s="205">
        <v>204</v>
      </c>
      <c r="CR9" s="206">
        <v>119</v>
      </c>
      <c r="CS9" s="207">
        <v>22</v>
      </c>
      <c r="CT9" s="208">
        <v>442</v>
      </c>
      <c r="CU9" s="205">
        <v>204</v>
      </c>
      <c r="CV9" s="206">
        <v>118</v>
      </c>
      <c r="CW9" s="207">
        <v>22</v>
      </c>
      <c r="CX9" s="208">
        <v>500</v>
      </c>
      <c r="CY9" s="205">
        <v>203</v>
      </c>
      <c r="CZ9" s="206">
        <v>120</v>
      </c>
      <c r="DA9" s="207">
        <v>22</v>
      </c>
      <c r="DB9" s="208">
        <v>487</v>
      </c>
      <c r="DC9" s="205">
        <v>202</v>
      </c>
      <c r="DD9" s="206">
        <v>120</v>
      </c>
      <c r="DE9" s="207">
        <v>22</v>
      </c>
      <c r="DF9" s="208">
        <v>487</v>
      </c>
      <c r="DG9" s="205">
        <v>203</v>
      </c>
      <c r="DH9" s="206">
        <v>120</v>
      </c>
      <c r="DI9" s="207">
        <v>22</v>
      </c>
      <c r="DJ9" s="208">
        <v>484</v>
      </c>
      <c r="DK9" s="205">
        <v>203</v>
      </c>
      <c r="DL9" s="206">
        <v>122</v>
      </c>
      <c r="DM9" s="207">
        <v>22</v>
      </c>
      <c r="DN9" s="208">
        <v>482</v>
      </c>
      <c r="DO9" s="205">
        <v>203</v>
      </c>
      <c r="DP9" s="206">
        <v>122</v>
      </c>
      <c r="DQ9" s="207">
        <v>22</v>
      </c>
      <c r="DR9" s="208">
        <v>481</v>
      </c>
      <c r="DS9" s="205">
        <v>203</v>
      </c>
      <c r="DT9" s="206">
        <v>122</v>
      </c>
      <c r="DU9" s="207">
        <v>21</v>
      </c>
      <c r="DV9" s="208">
        <v>480</v>
      </c>
      <c r="DW9" s="205">
        <v>204</v>
      </c>
      <c r="DX9" s="206">
        <v>123</v>
      </c>
      <c r="DY9" s="207">
        <v>21</v>
      </c>
      <c r="DZ9" s="208">
        <v>482</v>
      </c>
      <c r="EA9" s="205">
        <v>205</v>
      </c>
      <c r="EB9" s="206">
        <v>123</v>
      </c>
      <c r="EC9" s="207">
        <v>21</v>
      </c>
      <c r="ED9" s="208">
        <v>478</v>
      </c>
      <c r="EE9" s="205">
        <v>205</v>
      </c>
      <c r="EF9" s="206">
        <v>123</v>
      </c>
      <c r="EG9" s="207">
        <v>21</v>
      </c>
      <c r="EH9" s="208">
        <v>473</v>
      </c>
      <c r="EI9" s="205">
        <v>205</v>
      </c>
      <c r="EJ9" s="206">
        <v>120</v>
      </c>
      <c r="EK9" s="207">
        <v>21</v>
      </c>
      <c r="EL9" s="208">
        <v>471</v>
      </c>
      <c r="EM9" s="205">
        <v>205</v>
      </c>
      <c r="EN9" s="206">
        <v>120</v>
      </c>
      <c r="EO9" s="207">
        <v>8</v>
      </c>
      <c r="EP9" s="208">
        <v>461</v>
      </c>
      <c r="EQ9" s="205">
        <v>205</v>
      </c>
      <c r="ER9" s="206">
        <v>121</v>
      </c>
      <c r="ES9" s="207">
        <v>17</v>
      </c>
      <c r="ET9" s="208">
        <v>450</v>
      </c>
      <c r="EU9" s="205">
        <v>205</v>
      </c>
      <c r="EV9" s="206">
        <v>118</v>
      </c>
      <c r="EW9" s="207">
        <v>18</v>
      </c>
      <c r="EX9" s="208">
        <v>428</v>
      </c>
      <c r="EY9" s="205">
        <v>205</v>
      </c>
      <c r="EZ9" s="206">
        <v>119</v>
      </c>
      <c r="FA9" s="207">
        <v>18</v>
      </c>
      <c r="FB9" s="208">
        <v>431</v>
      </c>
      <c r="FC9" s="205">
        <v>198</v>
      </c>
      <c r="FD9" s="206">
        <v>127</v>
      </c>
      <c r="FE9" s="207">
        <v>18</v>
      </c>
      <c r="FF9" s="208">
        <v>426</v>
      </c>
      <c r="FG9" s="205">
        <v>200</v>
      </c>
      <c r="FH9" s="206">
        <v>127</v>
      </c>
      <c r="FI9" s="207">
        <v>18</v>
      </c>
      <c r="FJ9" s="208">
        <v>423</v>
      </c>
      <c r="FK9" s="205">
        <v>200</v>
      </c>
      <c r="FL9" s="206">
        <v>127</v>
      </c>
      <c r="FM9" s="207">
        <v>17</v>
      </c>
      <c r="FN9" s="208">
        <v>421</v>
      </c>
      <c r="FO9" s="205">
        <v>200</v>
      </c>
      <c r="FP9" s="206">
        <v>127</v>
      </c>
      <c r="FQ9" s="207">
        <v>17</v>
      </c>
      <c r="FR9" s="208">
        <v>421</v>
      </c>
      <c r="FS9" s="205">
        <v>199</v>
      </c>
      <c r="FT9" s="206">
        <v>127</v>
      </c>
      <c r="FU9" s="207">
        <v>17</v>
      </c>
      <c r="FV9" s="208">
        <v>419</v>
      </c>
      <c r="FW9" s="205">
        <v>199</v>
      </c>
      <c r="FX9" s="206">
        <v>128</v>
      </c>
      <c r="FY9" s="207">
        <v>17</v>
      </c>
      <c r="FZ9" s="208">
        <v>420</v>
      </c>
      <c r="GA9" s="205">
        <v>201</v>
      </c>
      <c r="GB9" s="206">
        <v>132</v>
      </c>
      <c r="GC9" s="207">
        <v>17</v>
      </c>
      <c r="GD9" s="208">
        <v>413</v>
      </c>
      <c r="GE9" s="205">
        <v>202</v>
      </c>
      <c r="GF9" s="206">
        <v>134</v>
      </c>
      <c r="GG9" s="207">
        <v>17</v>
      </c>
      <c r="GH9" s="208">
        <v>417</v>
      </c>
      <c r="GI9" s="205">
        <v>202</v>
      </c>
      <c r="GJ9" s="206">
        <v>137</v>
      </c>
      <c r="GK9" s="207">
        <v>18</v>
      </c>
      <c r="GL9" s="208">
        <v>410</v>
      </c>
      <c r="GM9" s="205">
        <v>202</v>
      </c>
      <c r="GN9" s="206">
        <v>134</v>
      </c>
      <c r="GO9" s="207">
        <v>18</v>
      </c>
      <c r="GP9" s="208">
        <v>411</v>
      </c>
      <c r="GQ9" s="205">
        <v>202</v>
      </c>
      <c r="GR9" s="206">
        <v>134</v>
      </c>
      <c r="GS9" s="207">
        <v>18</v>
      </c>
      <c r="GT9" s="208">
        <v>411</v>
      </c>
      <c r="GU9" s="205">
        <v>202</v>
      </c>
      <c r="GV9" s="206">
        <v>134</v>
      </c>
      <c r="GW9" s="207">
        <v>18</v>
      </c>
      <c r="GX9" s="208">
        <v>410</v>
      </c>
      <c r="GY9" s="205">
        <v>202</v>
      </c>
      <c r="GZ9" s="206">
        <v>134</v>
      </c>
      <c r="HA9" s="207">
        <v>18</v>
      </c>
      <c r="HB9" s="208">
        <v>408</v>
      </c>
      <c r="HC9" s="205">
        <v>202</v>
      </c>
      <c r="HD9" s="206">
        <v>133</v>
      </c>
      <c r="HE9" s="207">
        <v>19</v>
      </c>
      <c r="HF9" s="208">
        <v>412</v>
      </c>
      <c r="HG9" s="205">
        <v>202</v>
      </c>
      <c r="HH9" s="206">
        <v>133</v>
      </c>
      <c r="HI9" s="207">
        <v>20</v>
      </c>
      <c r="HJ9" s="208">
        <v>411</v>
      </c>
      <c r="HK9" s="205">
        <v>202</v>
      </c>
      <c r="HL9" s="206">
        <v>133</v>
      </c>
      <c r="HM9" s="207">
        <v>20</v>
      </c>
      <c r="HN9" s="208">
        <v>409</v>
      </c>
      <c r="HO9" s="205">
        <v>200</v>
      </c>
      <c r="HP9" s="206">
        <v>136</v>
      </c>
      <c r="HQ9" s="207">
        <v>20</v>
      </c>
      <c r="HR9" s="208">
        <v>407</v>
      </c>
      <c r="HS9" s="205">
        <v>200</v>
      </c>
      <c r="HT9" s="206">
        <v>136</v>
      </c>
      <c r="HU9" s="207">
        <v>20</v>
      </c>
      <c r="HV9" s="208">
        <v>406</v>
      </c>
      <c r="HW9" s="205">
        <v>198</v>
      </c>
      <c r="HX9" s="206">
        <v>138</v>
      </c>
      <c r="HY9" s="207">
        <v>20</v>
      </c>
      <c r="HZ9" s="208">
        <v>406</v>
      </c>
      <c r="IA9" s="205">
        <v>198</v>
      </c>
      <c r="IB9" s="206">
        <v>138</v>
      </c>
      <c r="IC9" s="207">
        <v>20</v>
      </c>
      <c r="ID9" s="208">
        <v>406</v>
      </c>
      <c r="IE9" s="205">
        <v>198</v>
      </c>
      <c r="IF9" s="206">
        <v>138</v>
      </c>
      <c r="IG9" s="207">
        <v>20</v>
      </c>
      <c r="IH9" s="208">
        <v>405</v>
      </c>
      <c r="II9" s="205">
        <v>198</v>
      </c>
      <c r="IJ9" s="206">
        <v>136</v>
      </c>
      <c r="IK9" s="207">
        <v>21</v>
      </c>
      <c r="IL9" s="208">
        <v>400</v>
      </c>
      <c r="IM9" s="205">
        <v>198</v>
      </c>
      <c r="IN9" s="206">
        <v>135</v>
      </c>
      <c r="IO9" s="207">
        <v>21</v>
      </c>
      <c r="IP9" s="208">
        <v>419</v>
      </c>
      <c r="IQ9" s="205">
        <v>197</v>
      </c>
      <c r="IR9" s="206">
        <v>135</v>
      </c>
      <c r="IS9" s="207">
        <v>21</v>
      </c>
      <c r="IT9" s="208">
        <v>417</v>
      </c>
      <c r="IU9" s="205">
        <v>196</v>
      </c>
      <c r="IV9" s="206">
        <v>134</v>
      </c>
      <c r="IW9" s="207">
        <v>21</v>
      </c>
      <c r="IX9" s="208">
        <v>412</v>
      </c>
      <c r="IY9" s="205">
        <v>196</v>
      </c>
      <c r="IZ9" s="206">
        <v>134</v>
      </c>
      <c r="JA9" s="207">
        <v>21</v>
      </c>
      <c r="JB9" s="208">
        <v>401</v>
      </c>
      <c r="JC9" s="205">
        <v>194</v>
      </c>
      <c r="JD9" s="206">
        <v>133</v>
      </c>
      <c r="JE9" s="207">
        <v>21</v>
      </c>
      <c r="JF9" s="208">
        <v>400</v>
      </c>
      <c r="JG9" s="205">
        <v>194</v>
      </c>
      <c r="JH9" s="206">
        <v>133</v>
      </c>
      <c r="JI9" s="207">
        <v>21</v>
      </c>
      <c r="JJ9" s="208">
        <v>400</v>
      </c>
      <c r="JK9" s="205">
        <v>194</v>
      </c>
      <c r="JL9" s="206">
        <v>134</v>
      </c>
      <c r="JM9" s="207">
        <v>21</v>
      </c>
      <c r="JN9" s="208">
        <v>401</v>
      </c>
      <c r="JO9" s="205">
        <v>194</v>
      </c>
      <c r="JP9" s="206">
        <v>134</v>
      </c>
      <c r="JQ9" s="207">
        <v>20</v>
      </c>
      <c r="JR9" s="208">
        <v>401</v>
      </c>
      <c r="JS9" s="205">
        <v>193</v>
      </c>
      <c r="JT9" s="206">
        <v>134</v>
      </c>
      <c r="JU9" s="207">
        <v>20</v>
      </c>
      <c r="JV9" s="208">
        <v>401</v>
      </c>
      <c r="JW9" s="205">
        <v>193</v>
      </c>
      <c r="JX9" s="206">
        <v>133</v>
      </c>
      <c r="JY9" s="207">
        <v>20</v>
      </c>
      <c r="JZ9" s="208">
        <v>400</v>
      </c>
      <c r="KA9" s="205">
        <v>193</v>
      </c>
      <c r="KB9" s="206">
        <v>132</v>
      </c>
      <c r="KC9" s="207">
        <v>20</v>
      </c>
      <c r="KD9" s="208">
        <v>399</v>
      </c>
      <c r="KE9" s="205">
        <v>192</v>
      </c>
      <c r="KF9" s="206">
        <v>133</v>
      </c>
      <c r="KG9" s="207">
        <v>20</v>
      </c>
      <c r="KH9" s="208">
        <v>399</v>
      </c>
      <c r="KI9" s="205">
        <v>192</v>
      </c>
      <c r="KJ9" s="206">
        <v>133</v>
      </c>
      <c r="KK9" s="207">
        <v>20</v>
      </c>
      <c r="KL9" s="208">
        <v>398</v>
      </c>
      <c r="KM9" s="205">
        <v>192</v>
      </c>
      <c r="KN9" s="206">
        <v>133</v>
      </c>
      <c r="KO9" s="207">
        <v>21</v>
      </c>
      <c r="KP9" s="208">
        <v>392</v>
      </c>
      <c r="KQ9" s="205">
        <v>191</v>
      </c>
      <c r="KR9" s="206">
        <v>132</v>
      </c>
      <c r="KS9" s="207">
        <v>17</v>
      </c>
      <c r="KT9" s="208">
        <v>390</v>
      </c>
      <c r="KU9" s="205">
        <v>190</v>
      </c>
      <c r="KV9" s="206">
        <v>132</v>
      </c>
      <c r="KW9" s="207">
        <v>17</v>
      </c>
      <c r="KX9" s="208">
        <v>387</v>
      </c>
      <c r="KY9" s="205">
        <v>190</v>
      </c>
      <c r="KZ9" s="206">
        <v>132</v>
      </c>
      <c r="LA9" s="207">
        <v>17</v>
      </c>
      <c r="LB9" s="208">
        <v>387</v>
      </c>
      <c r="LC9" s="205">
        <v>190</v>
      </c>
      <c r="LD9" s="206">
        <v>132</v>
      </c>
      <c r="LE9" s="207">
        <v>16</v>
      </c>
      <c r="LF9" s="208">
        <v>389</v>
      </c>
      <c r="LG9" s="205">
        <v>188</v>
      </c>
      <c r="LH9" s="206">
        <v>133</v>
      </c>
      <c r="LI9" s="207">
        <v>16</v>
      </c>
      <c r="LJ9" s="208">
        <v>387</v>
      </c>
      <c r="LK9" s="205">
        <v>188</v>
      </c>
      <c r="LL9" s="206">
        <v>134</v>
      </c>
      <c r="LM9" s="207">
        <v>16</v>
      </c>
      <c r="LN9" s="208">
        <v>387</v>
      </c>
      <c r="LO9" s="205">
        <v>188</v>
      </c>
      <c r="LP9" s="206">
        <v>134</v>
      </c>
      <c r="LQ9" s="207">
        <v>16</v>
      </c>
      <c r="LR9" s="208">
        <v>387</v>
      </c>
      <c r="LS9" s="205">
        <v>188</v>
      </c>
      <c r="LT9" s="206">
        <v>136</v>
      </c>
      <c r="LU9" s="207">
        <v>16</v>
      </c>
      <c r="LV9" s="208">
        <v>387</v>
      </c>
      <c r="LW9" s="205">
        <v>188</v>
      </c>
      <c r="LX9" s="206">
        <v>136</v>
      </c>
      <c r="LY9" s="207">
        <v>16</v>
      </c>
      <c r="LZ9" s="208">
        <v>387</v>
      </c>
      <c r="MA9" s="205">
        <v>186</v>
      </c>
      <c r="MB9" s="206">
        <v>135</v>
      </c>
      <c r="MC9" s="207">
        <v>16</v>
      </c>
      <c r="MD9" s="208">
        <v>387</v>
      </c>
      <c r="ME9" s="205">
        <v>186</v>
      </c>
      <c r="MF9" s="206">
        <v>135</v>
      </c>
      <c r="MG9" s="207">
        <v>16</v>
      </c>
      <c r="MH9" s="208">
        <v>387</v>
      </c>
      <c r="MI9" s="205">
        <v>182</v>
      </c>
      <c r="MJ9" s="206">
        <v>139</v>
      </c>
      <c r="MK9" s="207">
        <v>16</v>
      </c>
      <c r="ML9" s="208">
        <v>386</v>
      </c>
      <c r="MM9" s="205">
        <v>179</v>
      </c>
      <c r="MN9" s="206">
        <v>141</v>
      </c>
      <c r="MO9" s="207">
        <v>16</v>
      </c>
      <c r="MP9" s="208">
        <v>385</v>
      </c>
      <c r="MQ9" s="205">
        <v>179</v>
      </c>
      <c r="MR9" s="206">
        <v>143</v>
      </c>
      <c r="MS9" s="207">
        <v>16</v>
      </c>
      <c r="MT9" s="208">
        <v>385</v>
      </c>
      <c r="MU9" s="205">
        <v>176</v>
      </c>
      <c r="MV9" s="206">
        <v>137</v>
      </c>
      <c r="MW9" s="207">
        <v>16</v>
      </c>
      <c r="MX9" s="208">
        <v>383</v>
      </c>
      <c r="MY9" s="205">
        <v>176</v>
      </c>
      <c r="MZ9" s="206">
        <v>141</v>
      </c>
      <c r="NA9" s="207">
        <v>17</v>
      </c>
      <c r="NB9" s="208">
        <v>383</v>
      </c>
    </row>
    <row r="10" spans="1:366" s="38" customFormat="1" ht="12.75" customHeight="1">
      <c r="A10" s="203"/>
      <c r="B10" s="204" t="s">
        <v>25</v>
      </c>
      <c r="C10" s="205">
        <v>1001</v>
      </c>
      <c r="D10" s="206">
        <v>387</v>
      </c>
      <c r="E10" s="207">
        <v>117</v>
      </c>
      <c r="F10" s="208">
        <v>2273</v>
      </c>
      <c r="G10" s="205">
        <v>1005</v>
      </c>
      <c r="H10" s="206">
        <v>442</v>
      </c>
      <c r="I10" s="207">
        <v>117</v>
      </c>
      <c r="J10" s="208">
        <v>2291</v>
      </c>
      <c r="K10" s="205">
        <v>1007</v>
      </c>
      <c r="L10" s="206">
        <v>441</v>
      </c>
      <c r="M10" s="207">
        <v>108</v>
      </c>
      <c r="N10" s="208">
        <v>2130</v>
      </c>
      <c r="O10" s="205">
        <v>1018</v>
      </c>
      <c r="P10" s="206">
        <v>443</v>
      </c>
      <c r="Q10" s="207">
        <v>108</v>
      </c>
      <c r="R10" s="208">
        <v>2134</v>
      </c>
      <c r="S10" s="205">
        <v>1026</v>
      </c>
      <c r="T10" s="206">
        <v>466</v>
      </c>
      <c r="U10" s="207">
        <v>108</v>
      </c>
      <c r="V10" s="208">
        <v>2131</v>
      </c>
      <c r="W10" s="205">
        <v>1037</v>
      </c>
      <c r="X10" s="206">
        <v>463</v>
      </c>
      <c r="Y10" s="207">
        <v>110</v>
      </c>
      <c r="Z10" s="208">
        <v>2131</v>
      </c>
      <c r="AA10" s="205">
        <v>1044</v>
      </c>
      <c r="AB10" s="206">
        <v>463</v>
      </c>
      <c r="AC10" s="207">
        <v>109</v>
      </c>
      <c r="AD10" s="208">
        <v>2131</v>
      </c>
      <c r="AE10" s="205">
        <v>1065</v>
      </c>
      <c r="AF10" s="206">
        <v>467</v>
      </c>
      <c r="AG10" s="207">
        <v>109</v>
      </c>
      <c r="AH10" s="208">
        <v>2138</v>
      </c>
      <c r="AI10" s="205">
        <v>1068</v>
      </c>
      <c r="AJ10" s="206">
        <v>467</v>
      </c>
      <c r="AK10" s="207">
        <v>107</v>
      </c>
      <c r="AL10" s="208">
        <v>2203</v>
      </c>
      <c r="AM10" s="205">
        <v>1072</v>
      </c>
      <c r="AN10" s="206">
        <v>469</v>
      </c>
      <c r="AO10" s="207">
        <v>110</v>
      </c>
      <c r="AP10" s="208">
        <v>2205</v>
      </c>
      <c r="AQ10" s="205">
        <v>1079</v>
      </c>
      <c r="AR10" s="206">
        <v>471</v>
      </c>
      <c r="AS10" s="207">
        <v>108</v>
      </c>
      <c r="AT10" s="208">
        <v>2206</v>
      </c>
      <c r="AU10" s="205">
        <v>1082</v>
      </c>
      <c r="AV10" s="206">
        <v>472</v>
      </c>
      <c r="AW10" s="207">
        <v>111</v>
      </c>
      <c r="AX10" s="208">
        <v>2203</v>
      </c>
      <c r="AY10" s="205">
        <v>1090</v>
      </c>
      <c r="AZ10" s="206">
        <v>470</v>
      </c>
      <c r="BA10" s="207">
        <v>112</v>
      </c>
      <c r="BB10" s="208">
        <v>2200</v>
      </c>
      <c r="BC10" s="205">
        <v>1092</v>
      </c>
      <c r="BD10" s="206">
        <v>470</v>
      </c>
      <c r="BE10" s="207">
        <v>112</v>
      </c>
      <c r="BF10" s="208">
        <v>2190</v>
      </c>
      <c r="BG10" s="205">
        <v>1095</v>
      </c>
      <c r="BH10" s="206">
        <v>472</v>
      </c>
      <c r="BI10" s="207">
        <v>115</v>
      </c>
      <c r="BJ10" s="208">
        <v>2182</v>
      </c>
      <c r="BK10" s="205">
        <v>1097</v>
      </c>
      <c r="BL10" s="206">
        <v>474</v>
      </c>
      <c r="BM10" s="207">
        <v>116</v>
      </c>
      <c r="BN10" s="208">
        <v>2193</v>
      </c>
      <c r="BO10" s="205">
        <v>1098</v>
      </c>
      <c r="BP10" s="206">
        <v>475</v>
      </c>
      <c r="BQ10" s="207">
        <v>115</v>
      </c>
      <c r="BR10" s="208">
        <v>2168</v>
      </c>
      <c r="BS10" s="205">
        <v>1103</v>
      </c>
      <c r="BT10" s="206">
        <v>480</v>
      </c>
      <c r="BU10" s="207">
        <v>116</v>
      </c>
      <c r="BV10" s="208">
        <v>2155</v>
      </c>
      <c r="BW10" s="205">
        <v>1110</v>
      </c>
      <c r="BX10" s="206">
        <v>475</v>
      </c>
      <c r="BY10" s="207">
        <v>115</v>
      </c>
      <c r="BZ10" s="208">
        <v>2141</v>
      </c>
      <c r="CA10" s="205">
        <v>1118</v>
      </c>
      <c r="CB10" s="206">
        <v>476</v>
      </c>
      <c r="CC10" s="207">
        <v>117</v>
      </c>
      <c r="CD10" s="208">
        <v>2136</v>
      </c>
      <c r="CE10" s="205">
        <v>1119</v>
      </c>
      <c r="CF10" s="206">
        <v>468</v>
      </c>
      <c r="CG10" s="207">
        <v>117</v>
      </c>
      <c r="CH10" s="208">
        <v>2102</v>
      </c>
      <c r="CI10" s="205">
        <v>1119</v>
      </c>
      <c r="CJ10" s="206">
        <v>466</v>
      </c>
      <c r="CK10" s="207">
        <v>118</v>
      </c>
      <c r="CL10" s="208">
        <v>2085</v>
      </c>
      <c r="CM10" s="205">
        <v>1120</v>
      </c>
      <c r="CN10" s="206">
        <v>469</v>
      </c>
      <c r="CO10" s="207">
        <v>121</v>
      </c>
      <c r="CP10" s="208">
        <v>2059</v>
      </c>
      <c r="CQ10" s="205">
        <v>1121</v>
      </c>
      <c r="CR10" s="206">
        <v>468</v>
      </c>
      <c r="CS10" s="207">
        <v>131</v>
      </c>
      <c r="CT10" s="208">
        <v>2070</v>
      </c>
      <c r="CU10" s="205">
        <v>1123</v>
      </c>
      <c r="CV10" s="206">
        <v>470</v>
      </c>
      <c r="CW10" s="207">
        <v>133</v>
      </c>
      <c r="CX10" s="208">
        <v>2307</v>
      </c>
      <c r="CY10" s="205">
        <v>1118</v>
      </c>
      <c r="CZ10" s="206">
        <v>472</v>
      </c>
      <c r="DA10" s="207">
        <v>130</v>
      </c>
      <c r="DB10" s="208">
        <v>2257</v>
      </c>
      <c r="DC10" s="205">
        <v>1116</v>
      </c>
      <c r="DD10" s="206">
        <v>476</v>
      </c>
      <c r="DE10" s="207">
        <v>131</v>
      </c>
      <c r="DF10" s="208">
        <v>2241</v>
      </c>
      <c r="DG10" s="205">
        <v>1117</v>
      </c>
      <c r="DH10" s="206">
        <v>477</v>
      </c>
      <c r="DI10" s="207">
        <v>130</v>
      </c>
      <c r="DJ10" s="208">
        <v>2230</v>
      </c>
      <c r="DK10" s="205">
        <v>1118</v>
      </c>
      <c r="DL10" s="206">
        <v>475</v>
      </c>
      <c r="DM10" s="207">
        <v>133</v>
      </c>
      <c r="DN10" s="208">
        <v>2224</v>
      </c>
      <c r="DO10" s="205">
        <v>1119</v>
      </c>
      <c r="DP10" s="206">
        <v>475</v>
      </c>
      <c r="DQ10" s="207">
        <v>137</v>
      </c>
      <c r="DR10" s="208">
        <v>2226</v>
      </c>
      <c r="DS10" s="205">
        <v>1119</v>
      </c>
      <c r="DT10" s="206">
        <v>477</v>
      </c>
      <c r="DU10" s="207">
        <v>137</v>
      </c>
      <c r="DV10" s="208">
        <v>2225</v>
      </c>
      <c r="DW10" s="205">
        <v>1120</v>
      </c>
      <c r="DX10" s="206">
        <v>482</v>
      </c>
      <c r="DY10" s="207">
        <v>140</v>
      </c>
      <c r="DZ10" s="208">
        <v>2230</v>
      </c>
      <c r="EA10" s="205">
        <v>1121</v>
      </c>
      <c r="EB10" s="206">
        <v>486</v>
      </c>
      <c r="EC10" s="207">
        <v>139</v>
      </c>
      <c r="ED10" s="208">
        <v>2230</v>
      </c>
      <c r="EE10" s="205">
        <v>1122</v>
      </c>
      <c r="EF10" s="206">
        <v>487</v>
      </c>
      <c r="EG10" s="207">
        <v>140</v>
      </c>
      <c r="EH10" s="208">
        <v>2223</v>
      </c>
      <c r="EI10" s="205">
        <v>1120</v>
      </c>
      <c r="EJ10" s="206">
        <v>490</v>
      </c>
      <c r="EK10" s="207">
        <v>142</v>
      </c>
      <c r="EL10" s="208">
        <v>2229</v>
      </c>
      <c r="EM10" s="205">
        <v>1120</v>
      </c>
      <c r="EN10" s="206">
        <v>494</v>
      </c>
      <c r="EO10" s="207">
        <v>106</v>
      </c>
      <c r="EP10" s="208">
        <v>2198</v>
      </c>
      <c r="EQ10" s="205">
        <v>1119</v>
      </c>
      <c r="ER10" s="206">
        <v>494</v>
      </c>
      <c r="ES10" s="207">
        <v>142</v>
      </c>
      <c r="ET10" s="208">
        <v>2043</v>
      </c>
      <c r="EU10" s="205">
        <v>1119</v>
      </c>
      <c r="EV10" s="206">
        <v>495</v>
      </c>
      <c r="EW10" s="207">
        <v>141</v>
      </c>
      <c r="EX10" s="208">
        <v>1947</v>
      </c>
      <c r="EY10" s="205">
        <v>1118</v>
      </c>
      <c r="EZ10" s="206">
        <v>496</v>
      </c>
      <c r="FA10" s="207">
        <v>140</v>
      </c>
      <c r="FB10" s="208">
        <v>1939</v>
      </c>
      <c r="FC10" s="205">
        <v>1101</v>
      </c>
      <c r="FD10" s="206">
        <v>521</v>
      </c>
      <c r="FE10" s="207">
        <v>140</v>
      </c>
      <c r="FF10" s="208">
        <v>1939</v>
      </c>
      <c r="FG10" s="205">
        <v>1100</v>
      </c>
      <c r="FH10" s="206">
        <v>525</v>
      </c>
      <c r="FI10" s="207">
        <v>146</v>
      </c>
      <c r="FJ10" s="208">
        <v>1937</v>
      </c>
      <c r="FK10" s="205">
        <v>1100</v>
      </c>
      <c r="FL10" s="206">
        <v>525</v>
      </c>
      <c r="FM10" s="207">
        <v>147</v>
      </c>
      <c r="FN10" s="208">
        <v>1920</v>
      </c>
      <c r="FO10" s="205">
        <v>1098</v>
      </c>
      <c r="FP10" s="206">
        <v>527</v>
      </c>
      <c r="FQ10" s="207">
        <v>149</v>
      </c>
      <c r="FR10" s="208">
        <v>1846</v>
      </c>
      <c r="FS10" s="205">
        <v>1099</v>
      </c>
      <c r="FT10" s="206">
        <v>527</v>
      </c>
      <c r="FU10" s="207">
        <v>149</v>
      </c>
      <c r="FV10" s="208">
        <v>1841</v>
      </c>
      <c r="FW10" s="205">
        <v>1099</v>
      </c>
      <c r="FX10" s="206">
        <v>530</v>
      </c>
      <c r="FY10" s="207">
        <v>149</v>
      </c>
      <c r="FZ10" s="208">
        <v>1828</v>
      </c>
      <c r="GA10" s="205">
        <v>1101</v>
      </c>
      <c r="GB10" s="206">
        <v>532</v>
      </c>
      <c r="GC10" s="207">
        <v>149</v>
      </c>
      <c r="GD10" s="208">
        <v>1804</v>
      </c>
      <c r="GE10" s="205">
        <v>1103</v>
      </c>
      <c r="GF10" s="206">
        <v>534</v>
      </c>
      <c r="GG10" s="207">
        <v>150</v>
      </c>
      <c r="GH10" s="208">
        <v>1803</v>
      </c>
      <c r="GI10" s="205">
        <v>1101</v>
      </c>
      <c r="GJ10" s="206">
        <v>546</v>
      </c>
      <c r="GK10" s="207">
        <v>150</v>
      </c>
      <c r="GL10" s="208">
        <v>1797</v>
      </c>
      <c r="GM10" s="205">
        <v>1100</v>
      </c>
      <c r="GN10" s="206">
        <v>545</v>
      </c>
      <c r="GO10" s="207">
        <v>151</v>
      </c>
      <c r="GP10" s="208">
        <v>1794</v>
      </c>
      <c r="GQ10" s="205">
        <v>1100</v>
      </c>
      <c r="GR10" s="206">
        <v>547</v>
      </c>
      <c r="GS10" s="207">
        <v>152</v>
      </c>
      <c r="GT10" s="208">
        <v>1793</v>
      </c>
      <c r="GU10" s="205">
        <v>1100</v>
      </c>
      <c r="GV10" s="206">
        <v>548</v>
      </c>
      <c r="GW10" s="207">
        <v>155</v>
      </c>
      <c r="GX10" s="208">
        <v>1799</v>
      </c>
      <c r="GY10" s="205">
        <v>1099</v>
      </c>
      <c r="GZ10" s="206">
        <v>550</v>
      </c>
      <c r="HA10" s="207">
        <v>155</v>
      </c>
      <c r="HB10" s="208">
        <v>1799</v>
      </c>
      <c r="HC10" s="205">
        <v>1098</v>
      </c>
      <c r="HD10" s="206">
        <v>552</v>
      </c>
      <c r="HE10" s="207">
        <v>156</v>
      </c>
      <c r="HF10" s="208">
        <v>1802</v>
      </c>
      <c r="HG10" s="205">
        <v>1098</v>
      </c>
      <c r="HH10" s="206">
        <v>554</v>
      </c>
      <c r="HI10" s="207">
        <v>145</v>
      </c>
      <c r="HJ10" s="208">
        <v>1822</v>
      </c>
      <c r="HK10" s="205">
        <v>1093</v>
      </c>
      <c r="HL10" s="206">
        <v>555</v>
      </c>
      <c r="HM10" s="207">
        <v>145</v>
      </c>
      <c r="HN10" s="208">
        <v>1816</v>
      </c>
      <c r="HO10" s="205">
        <v>1053</v>
      </c>
      <c r="HP10" s="206">
        <v>589</v>
      </c>
      <c r="HQ10" s="207">
        <v>146</v>
      </c>
      <c r="HR10" s="208">
        <v>1818</v>
      </c>
      <c r="HS10" s="205">
        <v>1052</v>
      </c>
      <c r="HT10" s="206">
        <v>586</v>
      </c>
      <c r="HU10" s="207">
        <v>146</v>
      </c>
      <c r="HV10" s="208">
        <v>1818</v>
      </c>
      <c r="HW10" s="205">
        <v>1040</v>
      </c>
      <c r="HX10" s="206">
        <v>597</v>
      </c>
      <c r="HY10" s="207">
        <v>146</v>
      </c>
      <c r="HZ10" s="208">
        <v>1821</v>
      </c>
      <c r="IA10" s="205">
        <v>1039</v>
      </c>
      <c r="IB10" s="206">
        <v>597</v>
      </c>
      <c r="IC10" s="207">
        <v>145</v>
      </c>
      <c r="ID10" s="208">
        <v>1818</v>
      </c>
      <c r="IE10" s="205">
        <v>1037</v>
      </c>
      <c r="IF10" s="206">
        <v>595</v>
      </c>
      <c r="IG10" s="207">
        <v>147</v>
      </c>
      <c r="IH10" s="208">
        <v>1814</v>
      </c>
      <c r="II10" s="205">
        <v>1037</v>
      </c>
      <c r="IJ10" s="206">
        <v>593</v>
      </c>
      <c r="IK10" s="207">
        <v>148</v>
      </c>
      <c r="IL10" s="208">
        <v>1809</v>
      </c>
      <c r="IM10" s="205">
        <v>1039</v>
      </c>
      <c r="IN10" s="206">
        <v>594</v>
      </c>
      <c r="IO10" s="207">
        <v>153</v>
      </c>
      <c r="IP10" s="208">
        <v>1808</v>
      </c>
      <c r="IQ10" s="205">
        <v>1043</v>
      </c>
      <c r="IR10" s="206">
        <v>595</v>
      </c>
      <c r="IS10" s="207">
        <v>154</v>
      </c>
      <c r="IT10" s="208">
        <v>1776</v>
      </c>
      <c r="IU10" s="205">
        <v>1044</v>
      </c>
      <c r="IV10" s="206">
        <v>594</v>
      </c>
      <c r="IW10" s="207">
        <v>154</v>
      </c>
      <c r="IX10" s="208">
        <v>1765</v>
      </c>
      <c r="IY10" s="205">
        <v>1040</v>
      </c>
      <c r="IZ10" s="206">
        <v>594</v>
      </c>
      <c r="JA10" s="207">
        <v>154</v>
      </c>
      <c r="JB10" s="208">
        <v>1745</v>
      </c>
      <c r="JC10" s="205">
        <v>1036</v>
      </c>
      <c r="JD10" s="206">
        <v>597</v>
      </c>
      <c r="JE10" s="207">
        <v>159</v>
      </c>
      <c r="JF10" s="208">
        <v>1744</v>
      </c>
      <c r="JG10" s="205">
        <v>1034</v>
      </c>
      <c r="JH10" s="206">
        <v>597</v>
      </c>
      <c r="JI10" s="207">
        <v>159</v>
      </c>
      <c r="JJ10" s="208">
        <v>1742</v>
      </c>
      <c r="JK10" s="205">
        <v>1030</v>
      </c>
      <c r="JL10" s="206">
        <v>595</v>
      </c>
      <c r="JM10" s="207">
        <v>159</v>
      </c>
      <c r="JN10" s="208">
        <v>1744</v>
      </c>
      <c r="JO10" s="205">
        <v>1031</v>
      </c>
      <c r="JP10" s="206">
        <v>595</v>
      </c>
      <c r="JQ10" s="207">
        <v>160</v>
      </c>
      <c r="JR10" s="208">
        <v>1741</v>
      </c>
      <c r="JS10" s="205">
        <v>1028</v>
      </c>
      <c r="JT10" s="206">
        <v>595</v>
      </c>
      <c r="JU10" s="207">
        <v>163</v>
      </c>
      <c r="JV10" s="208">
        <v>1743</v>
      </c>
      <c r="JW10" s="205">
        <v>1028</v>
      </c>
      <c r="JX10" s="206">
        <v>595</v>
      </c>
      <c r="JY10" s="207">
        <v>163</v>
      </c>
      <c r="JZ10" s="208">
        <v>1743</v>
      </c>
      <c r="KA10" s="205">
        <v>1030</v>
      </c>
      <c r="KB10" s="206">
        <v>595</v>
      </c>
      <c r="KC10" s="207">
        <v>163</v>
      </c>
      <c r="KD10" s="208">
        <v>1732</v>
      </c>
      <c r="KE10" s="205">
        <v>1030</v>
      </c>
      <c r="KF10" s="206">
        <v>595</v>
      </c>
      <c r="KG10" s="207">
        <v>164</v>
      </c>
      <c r="KH10" s="208">
        <v>1731</v>
      </c>
      <c r="KI10" s="205">
        <v>1030</v>
      </c>
      <c r="KJ10" s="206">
        <v>596</v>
      </c>
      <c r="KK10" s="207">
        <v>175</v>
      </c>
      <c r="KL10" s="208">
        <v>1729</v>
      </c>
      <c r="KM10" s="205">
        <v>1027</v>
      </c>
      <c r="KN10" s="206">
        <v>601</v>
      </c>
      <c r="KO10" s="207">
        <v>180</v>
      </c>
      <c r="KP10" s="208">
        <v>1702</v>
      </c>
      <c r="KQ10" s="205">
        <v>1027</v>
      </c>
      <c r="KR10" s="206">
        <v>604</v>
      </c>
      <c r="KS10" s="207">
        <v>180</v>
      </c>
      <c r="KT10" s="208">
        <v>1694</v>
      </c>
      <c r="KU10" s="205">
        <v>1027</v>
      </c>
      <c r="KV10" s="206">
        <v>602</v>
      </c>
      <c r="KW10" s="207">
        <v>184</v>
      </c>
      <c r="KX10" s="208">
        <v>1677</v>
      </c>
      <c r="KY10" s="205">
        <v>1026</v>
      </c>
      <c r="KZ10" s="206">
        <v>599</v>
      </c>
      <c r="LA10" s="207">
        <v>188</v>
      </c>
      <c r="LB10" s="208">
        <v>1669</v>
      </c>
      <c r="LC10" s="205">
        <v>1028</v>
      </c>
      <c r="LD10" s="206">
        <v>598</v>
      </c>
      <c r="LE10" s="207">
        <v>191</v>
      </c>
      <c r="LF10" s="208">
        <v>1669</v>
      </c>
      <c r="LG10" s="205">
        <v>1026</v>
      </c>
      <c r="LH10" s="206">
        <v>598</v>
      </c>
      <c r="LI10" s="207">
        <v>195</v>
      </c>
      <c r="LJ10" s="208">
        <v>1669</v>
      </c>
      <c r="LK10" s="205">
        <v>1027</v>
      </c>
      <c r="LL10" s="206">
        <v>603</v>
      </c>
      <c r="LM10" s="207">
        <v>197</v>
      </c>
      <c r="LN10" s="208">
        <v>1669</v>
      </c>
      <c r="LO10" s="205">
        <v>1026</v>
      </c>
      <c r="LP10" s="206">
        <v>601</v>
      </c>
      <c r="LQ10" s="207">
        <v>196</v>
      </c>
      <c r="LR10" s="208">
        <v>1669</v>
      </c>
      <c r="LS10" s="205">
        <v>1027</v>
      </c>
      <c r="LT10" s="206">
        <v>601</v>
      </c>
      <c r="LU10" s="207">
        <v>202</v>
      </c>
      <c r="LV10" s="208">
        <v>1670</v>
      </c>
      <c r="LW10" s="205">
        <v>1021</v>
      </c>
      <c r="LX10" s="206">
        <v>602</v>
      </c>
      <c r="LY10" s="207">
        <v>206</v>
      </c>
      <c r="LZ10" s="208">
        <v>1668</v>
      </c>
      <c r="MA10" s="205">
        <v>1014</v>
      </c>
      <c r="MB10" s="206">
        <v>599</v>
      </c>
      <c r="MC10" s="207">
        <v>207</v>
      </c>
      <c r="MD10" s="208">
        <v>1663</v>
      </c>
      <c r="ME10" s="205">
        <v>1014</v>
      </c>
      <c r="MF10" s="206">
        <v>597</v>
      </c>
      <c r="MG10" s="207">
        <v>209</v>
      </c>
      <c r="MH10" s="208">
        <v>1667</v>
      </c>
      <c r="MI10" s="205">
        <v>991</v>
      </c>
      <c r="MJ10" s="206">
        <v>623</v>
      </c>
      <c r="MK10" s="207">
        <v>150</v>
      </c>
      <c r="ML10" s="208">
        <v>1668</v>
      </c>
      <c r="MM10" s="205">
        <v>978</v>
      </c>
      <c r="MN10" s="206">
        <v>623</v>
      </c>
      <c r="MO10" s="207">
        <v>153</v>
      </c>
      <c r="MP10" s="208">
        <v>1666</v>
      </c>
      <c r="MQ10" s="205">
        <v>980</v>
      </c>
      <c r="MR10" s="206">
        <v>617</v>
      </c>
      <c r="MS10" s="207">
        <v>152</v>
      </c>
      <c r="MT10" s="208">
        <v>1662</v>
      </c>
      <c r="MU10" s="205">
        <v>979</v>
      </c>
      <c r="MV10" s="206">
        <v>614</v>
      </c>
      <c r="MW10" s="207">
        <v>151</v>
      </c>
      <c r="MX10" s="208">
        <v>1657</v>
      </c>
      <c r="MY10" s="205">
        <v>978</v>
      </c>
      <c r="MZ10" s="206">
        <v>621</v>
      </c>
      <c r="NA10" s="207">
        <v>154</v>
      </c>
      <c r="NB10" s="208">
        <v>1660</v>
      </c>
    </row>
    <row r="11" spans="1:366" s="38" customFormat="1" ht="12.75" customHeight="1">
      <c r="A11" s="203"/>
      <c r="B11" s="204" t="s">
        <v>26</v>
      </c>
      <c r="C11" s="205">
        <v>462</v>
      </c>
      <c r="D11" s="206">
        <v>202</v>
      </c>
      <c r="E11" s="207">
        <v>30</v>
      </c>
      <c r="F11" s="208">
        <v>912</v>
      </c>
      <c r="G11" s="205">
        <v>462</v>
      </c>
      <c r="H11" s="206">
        <v>245</v>
      </c>
      <c r="I11" s="207">
        <v>28</v>
      </c>
      <c r="J11" s="208">
        <v>912</v>
      </c>
      <c r="K11" s="205">
        <v>465</v>
      </c>
      <c r="L11" s="206">
        <v>283</v>
      </c>
      <c r="M11" s="207">
        <v>31</v>
      </c>
      <c r="N11" s="208">
        <v>848</v>
      </c>
      <c r="O11" s="205">
        <v>469</v>
      </c>
      <c r="P11" s="206">
        <v>284</v>
      </c>
      <c r="Q11" s="207">
        <v>31</v>
      </c>
      <c r="R11" s="208">
        <v>851</v>
      </c>
      <c r="S11" s="205">
        <v>474</v>
      </c>
      <c r="T11" s="206">
        <v>293</v>
      </c>
      <c r="U11" s="207">
        <v>31</v>
      </c>
      <c r="V11" s="208">
        <v>861</v>
      </c>
      <c r="W11" s="205">
        <v>480</v>
      </c>
      <c r="X11" s="206">
        <v>291</v>
      </c>
      <c r="Y11" s="207">
        <v>31</v>
      </c>
      <c r="Z11" s="208">
        <v>864</v>
      </c>
      <c r="AA11" s="205">
        <v>488</v>
      </c>
      <c r="AB11" s="206">
        <v>288</v>
      </c>
      <c r="AC11" s="207">
        <v>30</v>
      </c>
      <c r="AD11" s="208">
        <v>866</v>
      </c>
      <c r="AE11" s="205">
        <v>493</v>
      </c>
      <c r="AF11" s="206">
        <v>288</v>
      </c>
      <c r="AG11" s="207">
        <v>30</v>
      </c>
      <c r="AH11" s="208">
        <v>873</v>
      </c>
      <c r="AI11" s="205">
        <v>494</v>
      </c>
      <c r="AJ11" s="206">
        <v>290</v>
      </c>
      <c r="AK11" s="207">
        <v>30</v>
      </c>
      <c r="AL11" s="208">
        <v>890</v>
      </c>
      <c r="AM11" s="205">
        <v>495</v>
      </c>
      <c r="AN11" s="206">
        <v>253</v>
      </c>
      <c r="AO11" s="207">
        <v>27</v>
      </c>
      <c r="AP11" s="208">
        <v>891</v>
      </c>
      <c r="AQ11" s="205">
        <v>496</v>
      </c>
      <c r="AR11" s="206">
        <v>253</v>
      </c>
      <c r="AS11" s="207">
        <v>29</v>
      </c>
      <c r="AT11" s="208">
        <v>889</v>
      </c>
      <c r="AU11" s="205">
        <v>497</v>
      </c>
      <c r="AV11" s="206">
        <v>253</v>
      </c>
      <c r="AW11" s="207">
        <v>29</v>
      </c>
      <c r="AX11" s="208">
        <v>886</v>
      </c>
      <c r="AY11" s="205">
        <v>499</v>
      </c>
      <c r="AZ11" s="206">
        <v>256</v>
      </c>
      <c r="BA11" s="207">
        <v>29</v>
      </c>
      <c r="BB11" s="208">
        <v>885</v>
      </c>
      <c r="BC11" s="205">
        <v>498</v>
      </c>
      <c r="BD11" s="206">
        <v>255</v>
      </c>
      <c r="BE11" s="207">
        <v>29</v>
      </c>
      <c r="BF11" s="208">
        <v>882</v>
      </c>
      <c r="BG11" s="205">
        <v>499</v>
      </c>
      <c r="BH11" s="206">
        <v>255</v>
      </c>
      <c r="BI11" s="207">
        <v>28</v>
      </c>
      <c r="BJ11" s="208">
        <v>882</v>
      </c>
      <c r="BK11" s="205">
        <v>499</v>
      </c>
      <c r="BL11" s="206">
        <v>255</v>
      </c>
      <c r="BM11" s="207">
        <v>28</v>
      </c>
      <c r="BN11" s="208">
        <v>894</v>
      </c>
      <c r="BO11" s="205">
        <v>498</v>
      </c>
      <c r="BP11" s="206">
        <v>257</v>
      </c>
      <c r="BQ11" s="207">
        <v>28</v>
      </c>
      <c r="BR11" s="208">
        <v>885</v>
      </c>
      <c r="BS11" s="205">
        <v>498</v>
      </c>
      <c r="BT11" s="206">
        <v>256</v>
      </c>
      <c r="BU11" s="207">
        <v>27</v>
      </c>
      <c r="BV11" s="208">
        <v>883</v>
      </c>
      <c r="BW11" s="205">
        <v>502</v>
      </c>
      <c r="BX11" s="206">
        <v>254</v>
      </c>
      <c r="BY11" s="207">
        <v>27</v>
      </c>
      <c r="BZ11" s="208">
        <v>882</v>
      </c>
      <c r="CA11" s="205">
        <v>505</v>
      </c>
      <c r="CB11" s="206">
        <v>256</v>
      </c>
      <c r="CC11" s="207">
        <v>27</v>
      </c>
      <c r="CD11" s="208">
        <v>879</v>
      </c>
      <c r="CE11" s="205">
        <v>506</v>
      </c>
      <c r="CF11" s="206">
        <v>255</v>
      </c>
      <c r="CG11" s="207">
        <v>27</v>
      </c>
      <c r="CH11" s="208">
        <v>879</v>
      </c>
      <c r="CI11" s="205">
        <v>506</v>
      </c>
      <c r="CJ11" s="206">
        <v>255</v>
      </c>
      <c r="CK11" s="207">
        <v>27</v>
      </c>
      <c r="CL11" s="208">
        <v>870</v>
      </c>
      <c r="CM11" s="205">
        <v>506</v>
      </c>
      <c r="CN11" s="206">
        <v>257</v>
      </c>
      <c r="CO11" s="207">
        <v>27</v>
      </c>
      <c r="CP11" s="208">
        <v>859</v>
      </c>
      <c r="CQ11" s="205">
        <v>507</v>
      </c>
      <c r="CR11" s="206">
        <v>258</v>
      </c>
      <c r="CS11" s="207">
        <v>27</v>
      </c>
      <c r="CT11" s="208">
        <v>867</v>
      </c>
      <c r="CU11" s="205">
        <v>507</v>
      </c>
      <c r="CV11" s="206">
        <v>260</v>
      </c>
      <c r="CW11" s="207">
        <v>27</v>
      </c>
      <c r="CX11" s="208">
        <v>964</v>
      </c>
      <c r="CY11" s="205">
        <v>507</v>
      </c>
      <c r="CZ11" s="206">
        <v>260</v>
      </c>
      <c r="DA11" s="207">
        <v>27</v>
      </c>
      <c r="DB11" s="208">
        <v>944</v>
      </c>
      <c r="DC11" s="205">
        <v>508</v>
      </c>
      <c r="DD11" s="206">
        <v>250</v>
      </c>
      <c r="DE11" s="207">
        <v>26</v>
      </c>
      <c r="DF11" s="208">
        <v>953</v>
      </c>
      <c r="DG11" s="205">
        <v>508</v>
      </c>
      <c r="DH11" s="206">
        <v>248</v>
      </c>
      <c r="DI11" s="207">
        <v>26</v>
      </c>
      <c r="DJ11" s="208">
        <v>949</v>
      </c>
      <c r="DK11" s="205">
        <v>509</v>
      </c>
      <c r="DL11" s="206">
        <v>248</v>
      </c>
      <c r="DM11" s="207">
        <v>26</v>
      </c>
      <c r="DN11" s="208">
        <v>951</v>
      </c>
      <c r="DO11" s="205">
        <v>509</v>
      </c>
      <c r="DP11" s="206">
        <v>250</v>
      </c>
      <c r="DQ11" s="207">
        <v>26</v>
      </c>
      <c r="DR11" s="208">
        <v>951</v>
      </c>
      <c r="DS11" s="205">
        <v>510</v>
      </c>
      <c r="DT11" s="206">
        <v>248</v>
      </c>
      <c r="DU11" s="207">
        <v>26</v>
      </c>
      <c r="DV11" s="208">
        <v>950</v>
      </c>
      <c r="DW11" s="205">
        <v>511</v>
      </c>
      <c r="DX11" s="206">
        <v>248</v>
      </c>
      <c r="DY11" s="207">
        <v>27</v>
      </c>
      <c r="DZ11" s="208">
        <v>952</v>
      </c>
      <c r="EA11" s="205">
        <v>511</v>
      </c>
      <c r="EB11" s="206">
        <v>249</v>
      </c>
      <c r="EC11" s="207">
        <v>26</v>
      </c>
      <c r="ED11" s="208">
        <v>951</v>
      </c>
      <c r="EE11" s="205">
        <v>511</v>
      </c>
      <c r="EF11" s="206">
        <v>248</v>
      </c>
      <c r="EG11" s="207">
        <v>26</v>
      </c>
      <c r="EH11" s="208">
        <v>946</v>
      </c>
      <c r="EI11" s="205">
        <v>511</v>
      </c>
      <c r="EJ11" s="206">
        <v>249</v>
      </c>
      <c r="EK11" s="207">
        <v>26</v>
      </c>
      <c r="EL11" s="208">
        <v>946</v>
      </c>
      <c r="EM11" s="205">
        <v>512</v>
      </c>
      <c r="EN11" s="206">
        <v>253</v>
      </c>
      <c r="EO11" s="207">
        <v>13</v>
      </c>
      <c r="EP11" s="208">
        <v>942</v>
      </c>
      <c r="EQ11" s="205">
        <v>512</v>
      </c>
      <c r="ER11" s="206">
        <v>253</v>
      </c>
      <c r="ES11" s="207">
        <v>19</v>
      </c>
      <c r="ET11" s="208">
        <v>940</v>
      </c>
      <c r="EU11" s="205">
        <v>512</v>
      </c>
      <c r="EV11" s="206">
        <v>251</v>
      </c>
      <c r="EW11" s="207">
        <v>19</v>
      </c>
      <c r="EX11" s="208">
        <v>902</v>
      </c>
      <c r="EY11" s="205">
        <v>512</v>
      </c>
      <c r="EZ11" s="206">
        <v>253</v>
      </c>
      <c r="FA11" s="207">
        <v>19</v>
      </c>
      <c r="FB11" s="208">
        <v>882</v>
      </c>
      <c r="FC11" s="205">
        <v>503</v>
      </c>
      <c r="FD11" s="206">
        <v>265</v>
      </c>
      <c r="FE11" s="207">
        <v>19</v>
      </c>
      <c r="FF11" s="208">
        <v>880</v>
      </c>
      <c r="FG11" s="205">
        <v>504</v>
      </c>
      <c r="FH11" s="206">
        <v>262</v>
      </c>
      <c r="FI11" s="207">
        <v>18</v>
      </c>
      <c r="FJ11" s="208">
        <v>874</v>
      </c>
      <c r="FK11" s="205">
        <v>505</v>
      </c>
      <c r="FL11" s="206">
        <v>259</v>
      </c>
      <c r="FM11" s="207">
        <v>18</v>
      </c>
      <c r="FN11" s="208">
        <v>867</v>
      </c>
      <c r="FO11" s="205">
        <v>505</v>
      </c>
      <c r="FP11" s="206">
        <v>258</v>
      </c>
      <c r="FQ11" s="207">
        <v>18</v>
      </c>
      <c r="FR11" s="208">
        <v>867</v>
      </c>
      <c r="FS11" s="205">
        <v>505</v>
      </c>
      <c r="FT11" s="206">
        <v>260</v>
      </c>
      <c r="FU11" s="207">
        <v>19</v>
      </c>
      <c r="FV11" s="208">
        <v>865</v>
      </c>
      <c r="FW11" s="205">
        <v>506</v>
      </c>
      <c r="FX11" s="206">
        <v>260</v>
      </c>
      <c r="FY11" s="207">
        <v>19</v>
      </c>
      <c r="FZ11" s="208">
        <v>861</v>
      </c>
      <c r="GA11" s="205">
        <v>506</v>
      </c>
      <c r="GB11" s="206">
        <v>259</v>
      </c>
      <c r="GC11" s="207">
        <v>19</v>
      </c>
      <c r="GD11" s="208">
        <v>846</v>
      </c>
      <c r="GE11" s="205">
        <v>506</v>
      </c>
      <c r="GF11" s="206">
        <v>261</v>
      </c>
      <c r="GG11" s="207">
        <v>19</v>
      </c>
      <c r="GH11" s="208">
        <v>847</v>
      </c>
      <c r="GI11" s="205">
        <v>506</v>
      </c>
      <c r="GJ11" s="206">
        <v>263</v>
      </c>
      <c r="GK11" s="207">
        <v>19</v>
      </c>
      <c r="GL11" s="208">
        <v>838</v>
      </c>
      <c r="GM11" s="205">
        <v>504</v>
      </c>
      <c r="GN11" s="206">
        <v>265</v>
      </c>
      <c r="GO11" s="207">
        <v>19</v>
      </c>
      <c r="GP11" s="208">
        <v>834</v>
      </c>
      <c r="GQ11" s="205">
        <v>504</v>
      </c>
      <c r="GR11" s="206">
        <v>267</v>
      </c>
      <c r="GS11" s="207">
        <v>19</v>
      </c>
      <c r="GT11" s="208">
        <v>828</v>
      </c>
      <c r="GU11" s="205">
        <v>504</v>
      </c>
      <c r="GV11" s="206">
        <v>267</v>
      </c>
      <c r="GW11" s="207">
        <v>19</v>
      </c>
      <c r="GX11" s="208">
        <v>826</v>
      </c>
      <c r="GY11" s="205">
        <v>504</v>
      </c>
      <c r="GZ11" s="206">
        <v>266</v>
      </c>
      <c r="HA11" s="207">
        <v>19</v>
      </c>
      <c r="HB11" s="208">
        <v>824</v>
      </c>
      <c r="HC11" s="205">
        <v>503</v>
      </c>
      <c r="HD11" s="206">
        <v>269</v>
      </c>
      <c r="HE11" s="207">
        <v>19</v>
      </c>
      <c r="HF11" s="208">
        <v>825</v>
      </c>
      <c r="HG11" s="205">
        <v>505</v>
      </c>
      <c r="HH11" s="206">
        <v>269</v>
      </c>
      <c r="HI11" s="207">
        <v>19</v>
      </c>
      <c r="HJ11" s="208">
        <v>824</v>
      </c>
      <c r="HK11" s="205">
        <v>505</v>
      </c>
      <c r="HL11" s="206">
        <v>271</v>
      </c>
      <c r="HM11" s="207">
        <v>19</v>
      </c>
      <c r="HN11" s="208">
        <v>824</v>
      </c>
      <c r="HO11" s="205">
        <v>501</v>
      </c>
      <c r="HP11" s="206">
        <v>274</v>
      </c>
      <c r="HQ11" s="207">
        <v>19</v>
      </c>
      <c r="HR11" s="208">
        <v>820</v>
      </c>
      <c r="HS11" s="205">
        <v>501</v>
      </c>
      <c r="HT11" s="206">
        <v>274</v>
      </c>
      <c r="HU11" s="207">
        <v>19</v>
      </c>
      <c r="HV11" s="208">
        <v>821</v>
      </c>
      <c r="HW11" s="205">
        <v>491</v>
      </c>
      <c r="HX11" s="206">
        <v>285</v>
      </c>
      <c r="HY11" s="207">
        <v>20</v>
      </c>
      <c r="HZ11" s="208">
        <v>832</v>
      </c>
      <c r="IA11" s="205">
        <v>491</v>
      </c>
      <c r="IB11" s="206">
        <v>284</v>
      </c>
      <c r="IC11" s="207">
        <v>20</v>
      </c>
      <c r="ID11" s="208">
        <v>831</v>
      </c>
      <c r="IE11" s="205">
        <v>490</v>
      </c>
      <c r="IF11" s="206">
        <v>284</v>
      </c>
      <c r="IG11" s="207">
        <v>20</v>
      </c>
      <c r="IH11" s="208">
        <v>829</v>
      </c>
      <c r="II11" s="205">
        <v>490</v>
      </c>
      <c r="IJ11" s="206">
        <v>284</v>
      </c>
      <c r="IK11" s="207">
        <v>20</v>
      </c>
      <c r="IL11" s="208">
        <v>826</v>
      </c>
      <c r="IM11" s="205">
        <v>490</v>
      </c>
      <c r="IN11" s="206">
        <v>287</v>
      </c>
      <c r="IO11" s="207">
        <v>20</v>
      </c>
      <c r="IP11" s="208">
        <v>820</v>
      </c>
      <c r="IQ11" s="205">
        <v>496</v>
      </c>
      <c r="IR11" s="206">
        <v>288</v>
      </c>
      <c r="IS11" s="207">
        <v>20</v>
      </c>
      <c r="IT11" s="208">
        <v>806</v>
      </c>
      <c r="IU11" s="205">
        <v>495</v>
      </c>
      <c r="IV11" s="206">
        <v>288</v>
      </c>
      <c r="IW11" s="207">
        <v>20</v>
      </c>
      <c r="IX11" s="208">
        <v>799</v>
      </c>
      <c r="IY11" s="205">
        <v>483</v>
      </c>
      <c r="IZ11" s="206">
        <v>288</v>
      </c>
      <c r="JA11" s="207">
        <v>19</v>
      </c>
      <c r="JB11" s="208">
        <v>793</v>
      </c>
      <c r="JC11" s="205">
        <v>480</v>
      </c>
      <c r="JD11" s="206">
        <v>290</v>
      </c>
      <c r="JE11" s="207">
        <v>19</v>
      </c>
      <c r="JF11" s="208">
        <v>790</v>
      </c>
      <c r="JG11" s="205">
        <v>479</v>
      </c>
      <c r="JH11" s="206">
        <v>289</v>
      </c>
      <c r="JI11" s="207">
        <v>20</v>
      </c>
      <c r="JJ11" s="208">
        <v>790</v>
      </c>
      <c r="JK11" s="205">
        <v>477</v>
      </c>
      <c r="JL11" s="206">
        <v>290</v>
      </c>
      <c r="JM11" s="207">
        <v>20</v>
      </c>
      <c r="JN11" s="208">
        <v>791</v>
      </c>
      <c r="JO11" s="205">
        <v>477</v>
      </c>
      <c r="JP11" s="206">
        <v>290</v>
      </c>
      <c r="JQ11" s="207">
        <v>20</v>
      </c>
      <c r="JR11" s="208">
        <v>791</v>
      </c>
      <c r="JS11" s="205">
        <v>478</v>
      </c>
      <c r="JT11" s="206">
        <v>290</v>
      </c>
      <c r="JU11" s="207">
        <v>20</v>
      </c>
      <c r="JV11" s="208">
        <v>787</v>
      </c>
      <c r="JW11" s="205">
        <v>478</v>
      </c>
      <c r="JX11" s="206">
        <v>289</v>
      </c>
      <c r="JY11" s="207">
        <v>20</v>
      </c>
      <c r="JZ11" s="208">
        <v>772</v>
      </c>
      <c r="KA11" s="205">
        <v>478</v>
      </c>
      <c r="KB11" s="206">
        <v>288</v>
      </c>
      <c r="KC11" s="207">
        <v>20</v>
      </c>
      <c r="KD11" s="208">
        <v>761</v>
      </c>
      <c r="KE11" s="205">
        <v>479</v>
      </c>
      <c r="KF11" s="206">
        <v>289</v>
      </c>
      <c r="KG11" s="207">
        <v>20</v>
      </c>
      <c r="KH11" s="208">
        <v>757</v>
      </c>
      <c r="KI11" s="205">
        <v>478</v>
      </c>
      <c r="KJ11" s="206">
        <v>289</v>
      </c>
      <c r="KK11" s="207">
        <v>20</v>
      </c>
      <c r="KL11" s="208">
        <v>755</v>
      </c>
      <c r="KM11" s="205">
        <v>477</v>
      </c>
      <c r="KN11" s="206">
        <v>289</v>
      </c>
      <c r="KO11" s="207">
        <v>20</v>
      </c>
      <c r="KP11" s="208">
        <v>744</v>
      </c>
      <c r="KQ11" s="205">
        <v>477</v>
      </c>
      <c r="KR11" s="206">
        <v>289</v>
      </c>
      <c r="KS11" s="207">
        <v>20</v>
      </c>
      <c r="KT11" s="208">
        <v>741</v>
      </c>
      <c r="KU11" s="205">
        <v>476</v>
      </c>
      <c r="KV11" s="206">
        <v>289</v>
      </c>
      <c r="KW11" s="207">
        <v>20</v>
      </c>
      <c r="KX11" s="208">
        <v>724</v>
      </c>
      <c r="KY11" s="205">
        <v>476</v>
      </c>
      <c r="KZ11" s="206">
        <v>287</v>
      </c>
      <c r="LA11" s="207">
        <v>20</v>
      </c>
      <c r="LB11" s="208">
        <v>716</v>
      </c>
      <c r="LC11" s="205">
        <v>476</v>
      </c>
      <c r="LD11" s="206">
        <v>289</v>
      </c>
      <c r="LE11" s="207">
        <v>20</v>
      </c>
      <c r="LF11" s="208">
        <v>718</v>
      </c>
      <c r="LG11" s="205">
        <v>473</v>
      </c>
      <c r="LH11" s="206">
        <v>290</v>
      </c>
      <c r="LI11" s="207">
        <v>21</v>
      </c>
      <c r="LJ11" s="208">
        <v>716</v>
      </c>
      <c r="LK11" s="205">
        <v>473</v>
      </c>
      <c r="LL11" s="206">
        <v>290</v>
      </c>
      <c r="LM11" s="207">
        <v>21</v>
      </c>
      <c r="LN11" s="208">
        <v>716</v>
      </c>
      <c r="LO11" s="205">
        <v>472</v>
      </c>
      <c r="LP11" s="206">
        <v>290</v>
      </c>
      <c r="LQ11" s="207">
        <v>22</v>
      </c>
      <c r="LR11" s="208">
        <v>714</v>
      </c>
      <c r="LS11" s="205">
        <v>472</v>
      </c>
      <c r="LT11" s="206">
        <v>290</v>
      </c>
      <c r="LU11" s="207">
        <v>22</v>
      </c>
      <c r="LV11" s="208">
        <v>714</v>
      </c>
      <c r="LW11" s="205">
        <v>473</v>
      </c>
      <c r="LX11" s="206">
        <v>291</v>
      </c>
      <c r="LY11" s="207">
        <v>22</v>
      </c>
      <c r="LZ11" s="208">
        <v>713</v>
      </c>
      <c r="MA11" s="205">
        <v>471</v>
      </c>
      <c r="MB11" s="206">
        <v>292</v>
      </c>
      <c r="MC11" s="207">
        <v>22</v>
      </c>
      <c r="MD11" s="208">
        <v>713</v>
      </c>
      <c r="ME11" s="205">
        <v>471</v>
      </c>
      <c r="MF11" s="206">
        <v>291</v>
      </c>
      <c r="MG11" s="207">
        <v>22</v>
      </c>
      <c r="MH11" s="208">
        <v>714</v>
      </c>
      <c r="MI11" s="205">
        <v>463</v>
      </c>
      <c r="MJ11" s="206">
        <v>297</v>
      </c>
      <c r="MK11" s="207">
        <v>22</v>
      </c>
      <c r="ML11" s="208">
        <v>713</v>
      </c>
      <c r="MM11" s="205">
        <v>461</v>
      </c>
      <c r="MN11" s="206">
        <v>299</v>
      </c>
      <c r="MO11" s="207">
        <v>23</v>
      </c>
      <c r="MP11" s="208">
        <v>712</v>
      </c>
      <c r="MQ11" s="205">
        <v>461</v>
      </c>
      <c r="MR11" s="206">
        <v>293</v>
      </c>
      <c r="MS11" s="207">
        <v>25</v>
      </c>
      <c r="MT11" s="208">
        <v>705</v>
      </c>
      <c r="MU11" s="205">
        <v>461</v>
      </c>
      <c r="MV11" s="206">
        <v>299</v>
      </c>
      <c r="MW11" s="207">
        <v>24</v>
      </c>
      <c r="MX11" s="208">
        <v>705</v>
      </c>
      <c r="MY11" s="205">
        <v>461</v>
      </c>
      <c r="MZ11" s="206">
        <v>305</v>
      </c>
      <c r="NA11" s="207">
        <v>25</v>
      </c>
      <c r="NB11" s="208">
        <v>712</v>
      </c>
    </row>
    <row r="12" spans="1:366" s="38" customFormat="1" ht="12.75" customHeight="1">
      <c r="A12" s="203"/>
      <c r="B12" s="204" t="s">
        <v>27</v>
      </c>
      <c r="C12" s="205">
        <v>325</v>
      </c>
      <c r="D12" s="206">
        <v>170</v>
      </c>
      <c r="E12" s="207">
        <v>10</v>
      </c>
      <c r="F12" s="208">
        <v>808</v>
      </c>
      <c r="G12" s="205">
        <v>329</v>
      </c>
      <c r="H12" s="206">
        <v>171</v>
      </c>
      <c r="I12" s="207">
        <v>10</v>
      </c>
      <c r="J12" s="208">
        <v>818</v>
      </c>
      <c r="K12" s="205">
        <v>329</v>
      </c>
      <c r="L12" s="206">
        <v>196</v>
      </c>
      <c r="M12" s="207">
        <v>12</v>
      </c>
      <c r="N12" s="208">
        <v>774</v>
      </c>
      <c r="O12" s="205">
        <v>330</v>
      </c>
      <c r="P12" s="206">
        <v>196</v>
      </c>
      <c r="Q12" s="207">
        <v>12</v>
      </c>
      <c r="R12" s="208">
        <v>772</v>
      </c>
      <c r="S12" s="205">
        <v>331</v>
      </c>
      <c r="T12" s="206">
        <v>197</v>
      </c>
      <c r="U12" s="207">
        <v>12</v>
      </c>
      <c r="V12" s="208">
        <v>775</v>
      </c>
      <c r="W12" s="205">
        <v>331</v>
      </c>
      <c r="X12" s="206">
        <v>197</v>
      </c>
      <c r="Y12" s="207">
        <v>12</v>
      </c>
      <c r="Z12" s="208">
        <v>775</v>
      </c>
      <c r="AA12" s="205">
        <v>335</v>
      </c>
      <c r="AB12" s="206">
        <v>197</v>
      </c>
      <c r="AC12" s="207">
        <v>12</v>
      </c>
      <c r="AD12" s="208">
        <v>774</v>
      </c>
      <c r="AE12" s="205">
        <v>336</v>
      </c>
      <c r="AF12" s="206">
        <v>197</v>
      </c>
      <c r="AG12" s="207">
        <v>12</v>
      </c>
      <c r="AH12" s="208">
        <v>772</v>
      </c>
      <c r="AI12" s="205">
        <v>337</v>
      </c>
      <c r="AJ12" s="206">
        <v>197</v>
      </c>
      <c r="AK12" s="207">
        <v>12</v>
      </c>
      <c r="AL12" s="208">
        <v>775</v>
      </c>
      <c r="AM12" s="205">
        <v>339</v>
      </c>
      <c r="AN12" s="206">
        <v>179</v>
      </c>
      <c r="AO12" s="207">
        <v>12</v>
      </c>
      <c r="AP12" s="208">
        <v>785</v>
      </c>
      <c r="AQ12" s="205">
        <v>340</v>
      </c>
      <c r="AR12" s="206">
        <v>179</v>
      </c>
      <c r="AS12" s="207">
        <v>12</v>
      </c>
      <c r="AT12" s="208">
        <v>785</v>
      </c>
      <c r="AU12" s="205">
        <v>340</v>
      </c>
      <c r="AV12" s="206">
        <v>179</v>
      </c>
      <c r="AW12" s="207">
        <v>12</v>
      </c>
      <c r="AX12" s="208">
        <v>790</v>
      </c>
      <c r="AY12" s="205">
        <v>344</v>
      </c>
      <c r="AZ12" s="206">
        <v>179</v>
      </c>
      <c r="BA12" s="207">
        <v>12</v>
      </c>
      <c r="BB12" s="208">
        <v>791</v>
      </c>
      <c r="BC12" s="205">
        <v>343</v>
      </c>
      <c r="BD12" s="206">
        <v>179</v>
      </c>
      <c r="BE12" s="207">
        <v>12</v>
      </c>
      <c r="BF12" s="208">
        <v>787</v>
      </c>
      <c r="BG12" s="205">
        <v>344</v>
      </c>
      <c r="BH12" s="206">
        <v>179</v>
      </c>
      <c r="BI12" s="207">
        <v>13</v>
      </c>
      <c r="BJ12" s="208">
        <v>782</v>
      </c>
      <c r="BK12" s="205">
        <v>345</v>
      </c>
      <c r="BL12" s="206">
        <v>178</v>
      </c>
      <c r="BM12" s="207">
        <v>13</v>
      </c>
      <c r="BN12" s="208">
        <v>780</v>
      </c>
      <c r="BO12" s="205">
        <v>344</v>
      </c>
      <c r="BP12" s="206">
        <v>178</v>
      </c>
      <c r="BQ12" s="207">
        <v>13</v>
      </c>
      <c r="BR12" s="208">
        <v>776</v>
      </c>
      <c r="BS12" s="205">
        <v>344</v>
      </c>
      <c r="BT12" s="206">
        <v>177</v>
      </c>
      <c r="BU12" s="207">
        <v>13</v>
      </c>
      <c r="BV12" s="208">
        <v>779</v>
      </c>
      <c r="BW12" s="205">
        <v>346</v>
      </c>
      <c r="BX12" s="206">
        <v>178</v>
      </c>
      <c r="BY12" s="207">
        <v>13</v>
      </c>
      <c r="BZ12" s="208">
        <v>775</v>
      </c>
      <c r="CA12" s="205">
        <v>347</v>
      </c>
      <c r="CB12" s="206">
        <v>186</v>
      </c>
      <c r="CC12" s="207">
        <v>13</v>
      </c>
      <c r="CD12" s="208">
        <v>775</v>
      </c>
      <c r="CE12" s="205">
        <v>349</v>
      </c>
      <c r="CF12" s="206">
        <v>181</v>
      </c>
      <c r="CG12" s="207">
        <v>13</v>
      </c>
      <c r="CH12" s="208">
        <v>775</v>
      </c>
      <c r="CI12" s="205">
        <v>349</v>
      </c>
      <c r="CJ12" s="206">
        <v>181</v>
      </c>
      <c r="CK12" s="207">
        <v>13</v>
      </c>
      <c r="CL12" s="208">
        <v>775</v>
      </c>
      <c r="CM12" s="205">
        <v>351</v>
      </c>
      <c r="CN12" s="206">
        <v>181</v>
      </c>
      <c r="CO12" s="207">
        <v>13</v>
      </c>
      <c r="CP12" s="208">
        <v>764</v>
      </c>
      <c r="CQ12" s="205">
        <v>354</v>
      </c>
      <c r="CR12" s="206">
        <v>182</v>
      </c>
      <c r="CS12" s="207">
        <v>13</v>
      </c>
      <c r="CT12" s="208">
        <v>772</v>
      </c>
      <c r="CU12" s="205">
        <v>356</v>
      </c>
      <c r="CV12" s="206">
        <v>182</v>
      </c>
      <c r="CW12" s="207">
        <v>13</v>
      </c>
      <c r="CX12" s="208">
        <v>828</v>
      </c>
      <c r="CY12" s="205">
        <v>355</v>
      </c>
      <c r="CZ12" s="206">
        <v>183</v>
      </c>
      <c r="DA12" s="207">
        <v>13</v>
      </c>
      <c r="DB12" s="208">
        <v>812</v>
      </c>
      <c r="DC12" s="205">
        <v>357</v>
      </c>
      <c r="DD12" s="206">
        <v>184</v>
      </c>
      <c r="DE12" s="207">
        <v>12</v>
      </c>
      <c r="DF12" s="208">
        <v>813</v>
      </c>
      <c r="DG12" s="205">
        <v>358</v>
      </c>
      <c r="DH12" s="206">
        <v>183</v>
      </c>
      <c r="DI12" s="207">
        <v>12</v>
      </c>
      <c r="DJ12" s="208">
        <v>812</v>
      </c>
      <c r="DK12" s="205">
        <v>359</v>
      </c>
      <c r="DL12" s="206">
        <v>183</v>
      </c>
      <c r="DM12" s="207">
        <v>12</v>
      </c>
      <c r="DN12" s="208">
        <v>814</v>
      </c>
      <c r="DO12" s="205">
        <v>360</v>
      </c>
      <c r="DP12" s="206">
        <v>184</v>
      </c>
      <c r="DQ12" s="207">
        <v>13</v>
      </c>
      <c r="DR12" s="208">
        <v>814</v>
      </c>
      <c r="DS12" s="205">
        <v>360</v>
      </c>
      <c r="DT12" s="206">
        <v>186</v>
      </c>
      <c r="DU12" s="207">
        <v>13</v>
      </c>
      <c r="DV12" s="208">
        <v>814</v>
      </c>
      <c r="DW12" s="205">
        <v>360</v>
      </c>
      <c r="DX12" s="206">
        <v>188</v>
      </c>
      <c r="DY12" s="207">
        <v>13</v>
      </c>
      <c r="DZ12" s="208">
        <v>812</v>
      </c>
      <c r="EA12" s="205">
        <v>360</v>
      </c>
      <c r="EB12" s="206">
        <v>188</v>
      </c>
      <c r="EC12" s="207">
        <v>14</v>
      </c>
      <c r="ED12" s="208">
        <v>812</v>
      </c>
      <c r="EE12" s="205">
        <v>360</v>
      </c>
      <c r="EF12" s="206">
        <v>189</v>
      </c>
      <c r="EG12" s="207">
        <v>14</v>
      </c>
      <c r="EH12" s="208">
        <v>807</v>
      </c>
      <c r="EI12" s="205">
        <v>360</v>
      </c>
      <c r="EJ12" s="206">
        <v>189</v>
      </c>
      <c r="EK12" s="207">
        <v>14</v>
      </c>
      <c r="EL12" s="208">
        <v>808</v>
      </c>
      <c r="EM12" s="205">
        <v>360</v>
      </c>
      <c r="EN12" s="206">
        <v>190</v>
      </c>
      <c r="EO12" s="207">
        <v>7</v>
      </c>
      <c r="EP12" s="208">
        <v>807</v>
      </c>
      <c r="EQ12" s="205">
        <v>360</v>
      </c>
      <c r="ER12" s="206">
        <v>190</v>
      </c>
      <c r="ES12" s="207">
        <v>13</v>
      </c>
      <c r="ET12" s="208">
        <v>806</v>
      </c>
      <c r="EU12" s="205">
        <v>360</v>
      </c>
      <c r="EV12" s="206">
        <v>190</v>
      </c>
      <c r="EW12" s="207">
        <v>13</v>
      </c>
      <c r="EX12" s="208">
        <v>795</v>
      </c>
      <c r="EY12" s="205">
        <v>360</v>
      </c>
      <c r="EZ12" s="206">
        <v>191</v>
      </c>
      <c r="FA12" s="207">
        <v>14</v>
      </c>
      <c r="FB12" s="208">
        <v>795</v>
      </c>
      <c r="FC12" s="205">
        <v>359</v>
      </c>
      <c r="FD12" s="206">
        <v>195</v>
      </c>
      <c r="FE12" s="207">
        <v>14</v>
      </c>
      <c r="FF12" s="208">
        <v>752</v>
      </c>
      <c r="FG12" s="205">
        <v>359</v>
      </c>
      <c r="FH12" s="206">
        <v>195</v>
      </c>
      <c r="FI12" s="207">
        <v>14</v>
      </c>
      <c r="FJ12" s="208">
        <v>751</v>
      </c>
      <c r="FK12" s="205">
        <v>359</v>
      </c>
      <c r="FL12" s="206">
        <v>195</v>
      </c>
      <c r="FM12" s="207">
        <v>15</v>
      </c>
      <c r="FN12" s="208">
        <v>750</v>
      </c>
      <c r="FO12" s="205">
        <v>358</v>
      </c>
      <c r="FP12" s="206">
        <v>195</v>
      </c>
      <c r="FQ12" s="207">
        <v>15</v>
      </c>
      <c r="FR12" s="208">
        <v>744</v>
      </c>
      <c r="FS12" s="205">
        <v>359</v>
      </c>
      <c r="FT12" s="206">
        <v>194</v>
      </c>
      <c r="FU12" s="207">
        <v>15</v>
      </c>
      <c r="FV12" s="208">
        <v>742</v>
      </c>
      <c r="FW12" s="205">
        <v>359</v>
      </c>
      <c r="FX12" s="206">
        <v>195</v>
      </c>
      <c r="FY12" s="207">
        <v>15</v>
      </c>
      <c r="FZ12" s="208">
        <v>742</v>
      </c>
      <c r="GA12" s="205">
        <v>359</v>
      </c>
      <c r="GB12" s="206">
        <v>196</v>
      </c>
      <c r="GC12" s="207">
        <v>15</v>
      </c>
      <c r="GD12" s="208">
        <v>731</v>
      </c>
      <c r="GE12" s="205">
        <v>359</v>
      </c>
      <c r="GF12" s="206">
        <v>198</v>
      </c>
      <c r="GG12" s="207">
        <v>15</v>
      </c>
      <c r="GH12" s="208">
        <v>728</v>
      </c>
      <c r="GI12" s="205">
        <v>359</v>
      </c>
      <c r="GJ12" s="206">
        <v>202</v>
      </c>
      <c r="GK12" s="207">
        <v>16</v>
      </c>
      <c r="GL12" s="208">
        <v>718</v>
      </c>
      <c r="GM12" s="205">
        <v>359</v>
      </c>
      <c r="GN12" s="206">
        <v>200</v>
      </c>
      <c r="GO12" s="207">
        <v>17</v>
      </c>
      <c r="GP12" s="208">
        <v>717</v>
      </c>
      <c r="GQ12" s="205">
        <v>359</v>
      </c>
      <c r="GR12" s="206">
        <v>201</v>
      </c>
      <c r="GS12" s="207">
        <v>18</v>
      </c>
      <c r="GT12" s="208">
        <v>716</v>
      </c>
      <c r="GU12" s="205">
        <v>359</v>
      </c>
      <c r="GV12" s="206">
        <v>201</v>
      </c>
      <c r="GW12" s="207">
        <v>18</v>
      </c>
      <c r="GX12" s="208">
        <v>717</v>
      </c>
      <c r="GY12" s="205">
        <v>359</v>
      </c>
      <c r="GZ12" s="206">
        <v>201</v>
      </c>
      <c r="HA12" s="207">
        <v>19</v>
      </c>
      <c r="HB12" s="208">
        <v>717</v>
      </c>
      <c r="HC12" s="205">
        <v>359</v>
      </c>
      <c r="HD12" s="206">
        <v>200</v>
      </c>
      <c r="HE12" s="207">
        <v>19</v>
      </c>
      <c r="HF12" s="208">
        <v>716</v>
      </c>
      <c r="HG12" s="205">
        <v>359</v>
      </c>
      <c r="HH12" s="206">
        <v>201</v>
      </c>
      <c r="HI12" s="207">
        <v>20</v>
      </c>
      <c r="HJ12" s="208">
        <v>718</v>
      </c>
      <c r="HK12" s="205">
        <v>359</v>
      </c>
      <c r="HL12" s="206">
        <v>201</v>
      </c>
      <c r="HM12" s="207">
        <v>21</v>
      </c>
      <c r="HN12" s="208">
        <v>712</v>
      </c>
      <c r="HO12" s="205">
        <v>352</v>
      </c>
      <c r="HP12" s="206">
        <v>209</v>
      </c>
      <c r="HQ12" s="207">
        <v>21</v>
      </c>
      <c r="HR12" s="208">
        <v>714</v>
      </c>
      <c r="HS12" s="205">
        <v>352</v>
      </c>
      <c r="HT12" s="206">
        <v>210</v>
      </c>
      <c r="HU12" s="207">
        <v>21</v>
      </c>
      <c r="HV12" s="208">
        <v>714</v>
      </c>
      <c r="HW12" s="205">
        <v>342</v>
      </c>
      <c r="HX12" s="206">
        <v>220</v>
      </c>
      <c r="HY12" s="207">
        <v>22</v>
      </c>
      <c r="HZ12" s="208">
        <v>724</v>
      </c>
      <c r="IA12" s="205">
        <v>340</v>
      </c>
      <c r="IB12" s="206">
        <v>221</v>
      </c>
      <c r="IC12" s="207">
        <v>21</v>
      </c>
      <c r="ID12" s="208">
        <v>724</v>
      </c>
      <c r="IE12" s="205">
        <v>340</v>
      </c>
      <c r="IF12" s="206">
        <v>221</v>
      </c>
      <c r="IG12" s="207">
        <v>21</v>
      </c>
      <c r="IH12" s="208">
        <v>723</v>
      </c>
      <c r="II12" s="205">
        <v>340</v>
      </c>
      <c r="IJ12" s="206">
        <v>219</v>
      </c>
      <c r="IK12" s="207">
        <v>23</v>
      </c>
      <c r="IL12" s="208">
        <v>723</v>
      </c>
      <c r="IM12" s="205">
        <v>339</v>
      </c>
      <c r="IN12" s="206">
        <v>217</v>
      </c>
      <c r="IO12" s="207">
        <v>26</v>
      </c>
      <c r="IP12" s="208">
        <v>723</v>
      </c>
      <c r="IQ12" s="205">
        <v>337</v>
      </c>
      <c r="IR12" s="206">
        <v>217</v>
      </c>
      <c r="IS12" s="207">
        <v>27</v>
      </c>
      <c r="IT12" s="208">
        <v>708</v>
      </c>
      <c r="IU12" s="205">
        <v>336</v>
      </c>
      <c r="IV12" s="206">
        <v>216</v>
      </c>
      <c r="IW12" s="207">
        <v>28</v>
      </c>
      <c r="IX12" s="208">
        <v>689</v>
      </c>
      <c r="IY12" s="205">
        <v>334</v>
      </c>
      <c r="IZ12" s="206">
        <v>215</v>
      </c>
      <c r="JA12" s="207">
        <v>28</v>
      </c>
      <c r="JB12" s="208">
        <v>685</v>
      </c>
      <c r="JC12" s="205">
        <v>333</v>
      </c>
      <c r="JD12" s="206">
        <v>215</v>
      </c>
      <c r="JE12" s="207">
        <v>28</v>
      </c>
      <c r="JF12" s="208">
        <v>685</v>
      </c>
      <c r="JG12" s="205">
        <v>333</v>
      </c>
      <c r="JH12" s="206">
        <v>214</v>
      </c>
      <c r="JI12" s="207">
        <v>28</v>
      </c>
      <c r="JJ12" s="208">
        <v>684</v>
      </c>
      <c r="JK12" s="205">
        <v>332</v>
      </c>
      <c r="JL12" s="206">
        <v>214</v>
      </c>
      <c r="JM12" s="207">
        <v>28</v>
      </c>
      <c r="JN12" s="208">
        <v>683</v>
      </c>
      <c r="JO12" s="205">
        <v>332</v>
      </c>
      <c r="JP12" s="206">
        <v>214</v>
      </c>
      <c r="JQ12" s="207">
        <v>28</v>
      </c>
      <c r="JR12" s="208">
        <v>683</v>
      </c>
      <c r="JS12" s="205">
        <v>329</v>
      </c>
      <c r="JT12" s="206">
        <v>214</v>
      </c>
      <c r="JU12" s="207">
        <v>30</v>
      </c>
      <c r="JV12" s="208">
        <v>682</v>
      </c>
      <c r="JW12" s="205">
        <v>329</v>
      </c>
      <c r="JX12" s="206">
        <v>214</v>
      </c>
      <c r="JY12" s="207">
        <v>30</v>
      </c>
      <c r="JZ12" s="208">
        <v>682</v>
      </c>
      <c r="KA12" s="205">
        <v>329</v>
      </c>
      <c r="KB12" s="206">
        <v>213</v>
      </c>
      <c r="KC12" s="207">
        <v>30</v>
      </c>
      <c r="KD12" s="208">
        <v>681</v>
      </c>
      <c r="KE12" s="205">
        <v>329</v>
      </c>
      <c r="KF12" s="206">
        <v>213</v>
      </c>
      <c r="KG12" s="207">
        <v>30</v>
      </c>
      <c r="KH12" s="208">
        <v>681</v>
      </c>
      <c r="KI12" s="205">
        <v>329</v>
      </c>
      <c r="KJ12" s="206">
        <v>214</v>
      </c>
      <c r="KK12" s="207">
        <v>30</v>
      </c>
      <c r="KL12" s="208">
        <v>682</v>
      </c>
      <c r="KM12" s="205">
        <v>329</v>
      </c>
      <c r="KN12" s="206">
        <v>214</v>
      </c>
      <c r="KO12" s="207">
        <v>30</v>
      </c>
      <c r="KP12" s="208">
        <v>669</v>
      </c>
      <c r="KQ12" s="205">
        <v>329</v>
      </c>
      <c r="KR12" s="206">
        <v>217</v>
      </c>
      <c r="KS12" s="207">
        <v>30</v>
      </c>
      <c r="KT12" s="208">
        <v>668</v>
      </c>
      <c r="KU12" s="205">
        <v>328</v>
      </c>
      <c r="KV12" s="206">
        <v>216</v>
      </c>
      <c r="KW12" s="207">
        <v>30</v>
      </c>
      <c r="KX12" s="208">
        <v>658</v>
      </c>
      <c r="KY12" s="205">
        <v>328</v>
      </c>
      <c r="KZ12" s="206">
        <v>215</v>
      </c>
      <c r="LA12" s="207">
        <v>30</v>
      </c>
      <c r="LB12" s="208">
        <v>643</v>
      </c>
      <c r="LC12" s="205">
        <v>328</v>
      </c>
      <c r="LD12" s="206">
        <v>215</v>
      </c>
      <c r="LE12" s="207">
        <v>30</v>
      </c>
      <c r="LF12" s="208">
        <v>642</v>
      </c>
      <c r="LG12" s="205">
        <v>328</v>
      </c>
      <c r="LH12" s="206">
        <v>215</v>
      </c>
      <c r="LI12" s="207">
        <v>30</v>
      </c>
      <c r="LJ12" s="208">
        <v>641</v>
      </c>
      <c r="LK12" s="205">
        <v>328</v>
      </c>
      <c r="LL12" s="206">
        <v>214</v>
      </c>
      <c r="LM12" s="207">
        <v>31</v>
      </c>
      <c r="LN12" s="208">
        <v>641</v>
      </c>
      <c r="LO12" s="205">
        <v>328</v>
      </c>
      <c r="LP12" s="206">
        <v>214</v>
      </c>
      <c r="LQ12" s="207">
        <v>31</v>
      </c>
      <c r="LR12" s="208">
        <v>641</v>
      </c>
      <c r="LS12" s="205">
        <v>328</v>
      </c>
      <c r="LT12" s="206">
        <v>214</v>
      </c>
      <c r="LU12" s="207">
        <v>31</v>
      </c>
      <c r="LV12" s="208">
        <v>642</v>
      </c>
      <c r="LW12" s="205">
        <v>328</v>
      </c>
      <c r="LX12" s="206">
        <v>214</v>
      </c>
      <c r="LY12" s="207">
        <v>31</v>
      </c>
      <c r="LZ12" s="208">
        <v>642</v>
      </c>
      <c r="MA12" s="205">
        <v>328</v>
      </c>
      <c r="MB12" s="206">
        <v>213</v>
      </c>
      <c r="MC12" s="207">
        <v>31</v>
      </c>
      <c r="MD12" s="208">
        <v>641</v>
      </c>
      <c r="ME12" s="205">
        <v>329</v>
      </c>
      <c r="MF12" s="206">
        <v>213</v>
      </c>
      <c r="MG12" s="207">
        <v>31</v>
      </c>
      <c r="MH12" s="208">
        <v>641</v>
      </c>
      <c r="MI12" s="205">
        <v>322</v>
      </c>
      <c r="MJ12" s="206">
        <v>221</v>
      </c>
      <c r="MK12" s="207">
        <v>31</v>
      </c>
      <c r="ML12" s="208">
        <v>642</v>
      </c>
      <c r="MM12" s="205">
        <v>319</v>
      </c>
      <c r="MN12" s="206">
        <v>224</v>
      </c>
      <c r="MO12" s="207">
        <v>32</v>
      </c>
      <c r="MP12" s="208">
        <v>642</v>
      </c>
      <c r="MQ12" s="205">
        <v>322</v>
      </c>
      <c r="MR12" s="206">
        <v>217</v>
      </c>
      <c r="MS12" s="207">
        <v>32</v>
      </c>
      <c r="MT12" s="208">
        <v>641</v>
      </c>
      <c r="MU12" s="205">
        <v>321</v>
      </c>
      <c r="MV12" s="206">
        <v>219</v>
      </c>
      <c r="MW12" s="207">
        <v>32</v>
      </c>
      <c r="MX12" s="208">
        <v>639</v>
      </c>
      <c r="MY12" s="205">
        <v>321</v>
      </c>
      <c r="MZ12" s="206">
        <v>226</v>
      </c>
      <c r="NA12" s="207">
        <v>32</v>
      </c>
      <c r="NB12" s="208">
        <v>642</v>
      </c>
    </row>
    <row r="13" spans="1:366" s="38" customFormat="1" ht="12.75" customHeight="1">
      <c r="A13" s="203"/>
      <c r="B13" s="204" t="s">
        <v>28</v>
      </c>
      <c r="C13" s="205">
        <v>233</v>
      </c>
      <c r="D13" s="206">
        <v>164</v>
      </c>
      <c r="E13" s="207">
        <v>37</v>
      </c>
      <c r="F13" s="208">
        <v>620</v>
      </c>
      <c r="G13" s="205">
        <v>233</v>
      </c>
      <c r="H13" s="206">
        <v>189</v>
      </c>
      <c r="I13" s="207">
        <v>37</v>
      </c>
      <c r="J13" s="208">
        <v>621</v>
      </c>
      <c r="K13" s="205">
        <v>235</v>
      </c>
      <c r="L13" s="206">
        <v>189</v>
      </c>
      <c r="M13" s="207">
        <v>41</v>
      </c>
      <c r="N13" s="208">
        <v>572</v>
      </c>
      <c r="O13" s="205">
        <v>235</v>
      </c>
      <c r="P13" s="206">
        <v>189</v>
      </c>
      <c r="Q13" s="207">
        <v>41</v>
      </c>
      <c r="R13" s="208">
        <v>571</v>
      </c>
      <c r="S13" s="205">
        <v>236</v>
      </c>
      <c r="T13" s="206">
        <v>190</v>
      </c>
      <c r="U13" s="207">
        <v>41</v>
      </c>
      <c r="V13" s="208">
        <v>571</v>
      </c>
      <c r="W13" s="205">
        <v>236</v>
      </c>
      <c r="X13" s="206">
        <v>190</v>
      </c>
      <c r="Y13" s="207">
        <v>41</v>
      </c>
      <c r="Z13" s="208">
        <v>572</v>
      </c>
      <c r="AA13" s="205">
        <v>241</v>
      </c>
      <c r="AB13" s="206">
        <v>190</v>
      </c>
      <c r="AC13" s="207">
        <v>41</v>
      </c>
      <c r="AD13" s="208">
        <v>573</v>
      </c>
      <c r="AE13" s="205">
        <v>244</v>
      </c>
      <c r="AF13" s="206">
        <v>191</v>
      </c>
      <c r="AG13" s="207">
        <v>41</v>
      </c>
      <c r="AH13" s="208">
        <v>573</v>
      </c>
      <c r="AI13" s="205">
        <v>246</v>
      </c>
      <c r="AJ13" s="206">
        <v>191</v>
      </c>
      <c r="AK13" s="207">
        <v>41</v>
      </c>
      <c r="AL13" s="208">
        <v>578</v>
      </c>
      <c r="AM13" s="205">
        <v>246</v>
      </c>
      <c r="AN13" s="206">
        <v>192</v>
      </c>
      <c r="AO13" s="207">
        <v>41</v>
      </c>
      <c r="AP13" s="208">
        <v>591</v>
      </c>
      <c r="AQ13" s="205">
        <v>247</v>
      </c>
      <c r="AR13" s="206">
        <v>192</v>
      </c>
      <c r="AS13" s="207">
        <v>41</v>
      </c>
      <c r="AT13" s="208">
        <v>601</v>
      </c>
      <c r="AU13" s="205">
        <v>247</v>
      </c>
      <c r="AV13" s="206">
        <v>191</v>
      </c>
      <c r="AW13" s="207">
        <v>41</v>
      </c>
      <c r="AX13" s="208">
        <v>599</v>
      </c>
      <c r="AY13" s="205">
        <v>247</v>
      </c>
      <c r="AZ13" s="206">
        <v>192</v>
      </c>
      <c r="BA13" s="207">
        <v>41</v>
      </c>
      <c r="BB13" s="208">
        <v>604</v>
      </c>
      <c r="BC13" s="205">
        <v>247</v>
      </c>
      <c r="BD13" s="206">
        <v>192</v>
      </c>
      <c r="BE13" s="207">
        <v>41</v>
      </c>
      <c r="BF13" s="208">
        <v>595</v>
      </c>
      <c r="BG13" s="205">
        <v>247</v>
      </c>
      <c r="BH13" s="206">
        <v>193</v>
      </c>
      <c r="BI13" s="207">
        <v>41</v>
      </c>
      <c r="BJ13" s="208">
        <v>594</v>
      </c>
      <c r="BK13" s="205">
        <v>248</v>
      </c>
      <c r="BL13" s="206">
        <v>186</v>
      </c>
      <c r="BM13" s="207">
        <v>41</v>
      </c>
      <c r="BN13" s="208">
        <v>592</v>
      </c>
      <c r="BO13" s="205">
        <v>248</v>
      </c>
      <c r="BP13" s="206">
        <v>179</v>
      </c>
      <c r="BQ13" s="207">
        <v>41</v>
      </c>
      <c r="BR13" s="208">
        <v>578</v>
      </c>
      <c r="BS13" s="205">
        <v>249</v>
      </c>
      <c r="BT13" s="206">
        <v>172</v>
      </c>
      <c r="BU13" s="207">
        <v>41</v>
      </c>
      <c r="BV13" s="208">
        <v>567</v>
      </c>
      <c r="BW13" s="205">
        <v>249</v>
      </c>
      <c r="BX13" s="206">
        <v>173</v>
      </c>
      <c r="BY13" s="207">
        <v>41</v>
      </c>
      <c r="BZ13" s="208">
        <v>568</v>
      </c>
      <c r="CA13" s="205">
        <v>250</v>
      </c>
      <c r="CB13" s="206">
        <v>174</v>
      </c>
      <c r="CC13" s="207">
        <v>40</v>
      </c>
      <c r="CD13" s="208">
        <v>569</v>
      </c>
      <c r="CE13" s="205">
        <v>248</v>
      </c>
      <c r="CF13" s="206">
        <v>175</v>
      </c>
      <c r="CG13" s="207">
        <v>39</v>
      </c>
      <c r="CH13" s="208">
        <v>568</v>
      </c>
      <c r="CI13" s="205">
        <v>248</v>
      </c>
      <c r="CJ13" s="206">
        <v>175</v>
      </c>
      <c r="CK13" s="207">
        <v>39</v>
      </c>
      <c r="CL13" s="208">
        <v>565</v>
      </c>
      <c r="CM13" s="205">
        <v>248</v>
      </c>
      <c r="CN13" s="206">
        <v>175</v>
      </c>
      <c r="CO13" s="207">
        <v>38</v>
      </c>
      <c r="CP13" s="208">
        <v>563</v>
      </c>
      <c r="CQ13" s="205">
        <v>249</v>
      </c>
      <c r="CR13" s="206">
        <v>175</v>
      </c>
      <c r="CS13" s="207">
        <v>38</v>
      </c>
      <c r="CT13" s="208">
        <v>570</v>
      </c>
      <c r="CU13" s="205">
        <v>249</v>
      </c>
      <c r="CV13" s="206">
        <v>175</v>
      </c>
      <c r="CW13" s="207">
        <v>38</v>
      </c>
      <c r="CX13" s="208">
        <v>618</v>
      </c>
      <c r="CY13" s="205">
        <v>246</v>
      </c>
      <c r="CZ13" s="206">
        <v>179</v>
      </c>
      <c r="DA13" s="207">
        <v>38</v>
      </c>
      <c r="DB13" s="208">
        <v>599</v>
      </c>
      <c r="DC13" s="205">
        <v>247</v>
      </c>
      <c r="DD13" s="206">
        <v>179</v>
      </c>
      <c r="DE13" s="207">
        <v>38</v>
      </c>
      <c r="DF13" s="208">
        <v>593</v>
      </c>
      <c r="DG13" s="205">
        <v>248</v>
      </c>
      <c r="DH13" s="206">
        <v>179</v>
      </c>
      <c r="DI13" s="207">
        <v>39</v>
      </c>
      <c r="DJ13" s="208">
        <v>587</v>
      </c>
      <c r="DK13" s="205">
        <v>248</v>
      </c>
      <c r="DL13" s="206">
        <v>177</v>
      </c>
      <c r="DM13" s="207">
        <v>39</v>
      </c>
      <c r="DN13" s="208">
        <v>586</v>
      </c>
      <c r="DO13" s="205">
        <v>251</v>
      </c>
      <c r="DP13" s="206">
        <v>175</v>
      </c>
      <c r="DQ13" s="207">
        <v>40</v>
      </c>
      <c r="DR13" s="208">
        <v>584</v>
      </c>
      <c r="DS13" s="205">
        <v>251</v>
      </c>
      <c r="DT13" s="206">
        <v>176</v>
      </c>
      <c r="DU13" s="207">
        <v>40</v>
      </c>
      <c r="DV13" s="208">
        <v>584</v>
      </c>
      <c r="DW13" s="205">
        <v>251</v>
      </c>
      <c r="DX13" s="206">
        <v>176</v>
      </c>
      <c r="DY13" s="207">
        <v>41</v>
      </c>
      <c r="DZ13" s="208">
        <v>580</v>
      </c>
      <c r="EA13" s="205">
        <v>251</v>
      </c>
      <c r="EB13" s="206">
        <v>176</v>
      </c>
      <c r="EC13" s="207">
        <v>41</v>
      </c>
      <c r="ED13" s="208">
        <v>581</v>
      </c>
      <c r="EE13" s="205">
        <v>251</v>
      </c>
      <c r="EF13" s="206">
        <v>175</v>
      </c>
      <c r="EG13" s="207">
        <v>40</v>
      </c>
      <c r="EH13" s="208">
        <v>570</v>
      </c>
      <c r="EI13" s="205">
        <v>251</v>
      </c>
      <c r="EJ13" s="206">
        <v>173</v>
      </c>
      <c r="EK13" s="207">
        <v>41</v>
      </c>
      <c r="EL13" s="208">
        <v>568</v>
      </c>
      <c r="EM13" s="205">
        <v>251</v>
      </c>
      <c r="EN13" s="206">
        <v>174</v>
      </c>
      <c r="EO13" s="207">
        <v>24</v>
      </c>
      <c r="EP13" s="208">
        <v>568</v>
      </c>
      <c r="EQ13" s="205">
        <v>251</v>
      </c>
      <c r="ER13" s="206">
        <v>174</v>
      </c>
      <c r="ES13" s="207">
        <v>38</v>
      </c>
      <c r="ET13" s="208">
        <v>560</v>
      </c>
      <c r="EU13" s="205">
        <v>251</v>
      </c>
      <c r="EV13" s="206">
        <v>174</v>
      </c>
      <c r="EW13" s="207">
        <v>38</v>
      </c>
      <c r="EX13" s="208">
        <v>539</v>
      </c>
      <c r="EY13" s="205">
        <v>251</v>
      </c>
      <c r="EZ13" s="206">
        <v>174</v>
      </c>
      <c r="FA13" s="207">
        <v>38</v>
      </c>
      <c r="FB13" s="208">
        <v>501</v>
      </c>
      <c r="FC13" s="205">
        <v>243</v>
      </c>
      <c r="FD13" s="206">
        <v>182</v>
      </c>
      <c r="FE13" s="207">
        <v>40</v>
      </c>
      <c r="FF13" s="208">
        <v>496</v>
      </c>
      <c r="FG13" s="205">
        <v>243</v>
      </c>
      <c r="FH13" s="206">
        <v>181</v>
      </c>
      <c r="FI13" s="207">
        <v>41</v>
      </c>
      <c r="FJ13" s="208">
        <v>493</v>
      </c>
      <c r="FK13" s="205">
        <v>243</v>
      </c>
      <c r="FL13" s="206">
        <v>183</v>
      </c>
      <c r="FM13" s="207">
        <v>40</v>
      </c>
      <c r="FN13" s="208">
        <v>485</v>
      </c>
      <c r="FO13" s="205">
        <v>244</v>
      </c>
      <c r="FP13" s="206">
        <v>183</v>
      </c>
      <c r="FQ13" s="207">
        <v>40</v>
      </c>
      <c r="FR13" s="208">
        <v>479</v>
      </c>
      <c r="FS13" s="205">
        <v>244</v>
      </c>
      <c r="FT13" s="206">
        <v>183</v>
      </c>
      <c r="FU13" s="207">
        <v>40</v>
      </c>
      <c r="FV13" s="208">
        <v>475</v>
      </c>
      <c r="FW13" s="205">
        <v>244</v>
      </c>
      <c r="FX13" s="206">
        <v>185</v>
      </c>
      <c r="FY13" s="207">
        <v>40</v>
      </c>
      <c r="FZ13" s="208">
        <v>476</v>
      </c>
      <c r="GA13" s="205">
        <v>244</v>
      </c>
      <c r="GB13" s="206">
        <v>185</v>
      </c>
      <c r="GC13" s="207">
        <v>40</v>
      </c>
      <c r="GD13" s="208">
        <v>469</v>
      </c>
      <c r="GE13" s="205">
        <v>244</v>
      </c>
      <c r="GF13" s="206">
        <v>181</v>
      </c>
      <c r="GG13" s="207">
        <v>40</v>
      </c>
      <c r="GH13" s="208">
        <v>464</v>
      </c>
      <c r="GI13" s="205">
        <v>244</v>
      </c>
      <c r="GJ13" s="206">
        <v>177</v>
      </c>
      <c r="GK13" s="207">
        <v>40</v>
      </c>
      <c r="GL13" s="208">
        <v>455</v>
      </c>
      <c r="GM13" s="205">
        <v>244</v>
      </c>
      <c r="GN13" s="206">
        <v>179</v>
      </c>
      <c r="GO13" s="207">
        <v>40</v>
      </c>
      <c r="GP13" s="208">
        <v>456</v>
      </c>
      <c r="GQ13" s="205">
        <v>244</v>
      </c>
      <c r="GR13" s="206">
        <v>181</v>
      </c>
      <c r="GS13" s="207">
        <v>40</v>
      </c>
      <c r="GT13" s="208">
        <v>455</v>
      </c>
      <c r="GU13" s="205">
        <v>244</v>
      </c>
      <c r="GV13" s="206">
        <v>176</v>
      </c>
      <c r="GW13" s="207">
        <v>40</v>
      </c>
      <c r="GX13" s="208">
        <v>455</v>
      </c>
      <c r="GY13" s="205">
        <v>245</v>
      </c>
      <c r="GZ13" s="206">
        <v>177</v>
      </c>
      <c r="HA13" s="207">
        <v>40</v>
      </c>
      <c r="HB13" s="208">
        <v>451</v>
      </c>
      <c r="HC13" s="205">
        <v>245</v>
      </c>
      <c r="HD13" s="206">
        <v>181</v>
      </c>
      <c r="HE13" s="207">
        <v>40</v>
      </c>
      <c r="HF13" s="208">
        <v>450</v>
      </c>
      <c r="HG13" s="205">
        <v>245</v>
      </c>
      <c r="HH13" s="206">
        <v>181</v>
      </c>
      <c r="HI13" s="207">
        <v>40</v>
      </c>
      <c r="HJ13" s="208">
        <v>446</v>
      </c>
      <c r="HK13" s="205">
        <v>246</v>
      </c>
      <c r="HL13" s="206">
        <v>180</v>
      </c>
      <c r="HM13" s="207">
        <v>41</v>
      </c>
      <c r="HN13" s="208">
        <v>443</v>
      </c>
      <c r="HO13" s="205">
        <v>237</v>
      </c>
      <c r="HP13" s="206">
        <v>188</v>
      </c>
      <c r="HQ13" s="207">
        <v>41</v>
      </c>
      <c r="HR13" s="208">
        <v>441</v>
      </c>
      <c r="HS13" s="205">
        <v>237</v>
      </c>
      <c r="HT13" s="206">
        <v>188</v>
      </c>
      <c r="HU13" s="207">
        <v>42</v>
      </c>
      <c r="HV13" s="208">
        <v>441</v>
      </c>
      <c r="HW13" s="205">
        <v>230</v>
      </c>
      <c r="HX13" s="206">
        <v>195</v>
      </c>
      <c r="HY13" s="207">
        <v>45</v>
      </c>
      <c r="HZ13" s="208">
        <v>445</v>
      </c>
      <c r="IA13" s="205">
        <v>230</v>
      </c>
      <c r="IB13" s="206">
        <v>195</v>
      </c>
      <c r="IC13" s="207">
        <v>44</v>
      </c>
      <c r="ID13" s="208">
        <v>446</v>
      </c>
      <c r="IE13" s="205">
        <v>230</v>
      </c>
      <c r="IF13" s="206">
        <v>194</v>
      </c>
      <c r="IG13" s="207">
        <v>43</v>
      </c>
      <c r="IH13" s="208">
        <v>439</v>
      </c>
      <c r="II13" s="205">
        <v>230</v>
      </c>
      <c r="IJ13" s="206">
        <v>193</v>
      </c>
      <c r="IK13" s="207">
        <v>43</v>
      </c>
      <c r="IL13" s="208">
        <v>435</v>
      </c>
      <c r="IM13" s="205">
        <v>230</v>
      </c>
      <c r="IN13" s="206">
        <v>199</v>
      </c>
      <c r="IO13" s="207">
        <v>43</v>
      </c>
      <c r="IP13" s="208">
        <v>433</v>
      </c>
      <c r="IQ13" s="205">
        <v>228</v>
      </c>
      <c r="IR13" s="206">
        <v>197</v>
      </c>
      <c r="IS13" s="207">
        <v>44</v>
      </c>
      <c r="IT13" s="208">
        <v>427</v>
      </c>
      <c r="IU13" s="205">
        <v>230</v>
      </c>
      <c r="IV13" s="206">
        <v>196</v>
      </c>
      <c r="IW13" s="207">
        <v>43</v>
      </c>
      <c r="IX13" s="208">
        <v>421</v>
      </c>
      <c r="IY13" s="205">
        <v>230</v>
      </c>
      <c r="IZ13" s="206">
        <v>191</v>
      </c>
      <c r="JA13" s="207">
        <v>44</v>
      </c>
      <c r="JB13" s="208">
        <v>413</v>
      </c>
      <c r="JC13" s="205">
        <v>242</v>
      </c>
      <c r="JD13" s="206">
        <v>221</v>
      </c>
      <c r="JE13" s="207">
        <v>45</v>
      </c>
      <c r="JF13" s="208">
        <v>448</v>
      </c>
      <c r="JG13" s="205">
        <v>242</v>
      </c>
      <c r="JH13" s="206">
        <v>220</v>
      </c>
      <c r="JI13" s="207">
        <v>45</v>
      </c>
      <c r="JJ13" s="208">
        <v>448</v>
      </c>
      <c r="JK13" s="205">
        <v>236</v>
      </c>
      <c r="JL13" s="206">
        <v>220</v>
      </c>
      <c r="JM13" s="207">
        <v>45</v>
      </c>
      <c r="JN13" s="208">
        <v>453</v>
      </c>
      <c r="JO13" s="205">
        <v>236</v>
      </c>
      <c r="JP13" s="206">
        <v>220</v>
      </c>
      <c r="JQ13" s="207">
        <v>45</v>
      </c>
      <c r="JR13" s="208">
        <v>453</v>
      </c>
      <c r="JS13" s="205">
        <v>236</v>
      </c>
      <c r="JT13" s="206">
        <v>220</v>
      </c>
      <c r="JU13" s="207">
        <v>46</v>
      </c>
      <c r="JV13" s="208">
        <v>453</v>
      </c>
      <c r="JW13" s="205">
        <v>236</v>
      </c>
      <c r="JX13" s="206">
        <v>220</v>
      </c>
      <c r="JY13" s="207">
        <v>46</v>
      </c>
      <c r="JZ13" s="208">
        <v>452</v>
      </c>
      <c r="KA13" s="205">
        <v>235</v>
      </c>
      <c r="KB13" s="206">
        <v>220</v>
      </c>
      <c r="KC13" s="207">
        <v>46</v>
      </c>
      <c r="KD13" s="208">
        <v>447</v>
      </c>
      <c r="KE13" s="205">
        <v>235</v>
      </c>
      <c r="KF13" s="206">
        <v>221</v>
      </c>
      <c r="KG13" s="207">
        <v>45</v>
      </c>
      <c r="KH13" s="208">
        <v>448</v>
      </c>
      <c r="KI13" s="205">
        <v>235</v>
      </c>
      <c r="KJ13" s="206">
        <v>222</v>
      </c>
      <c r="KK13" s="207">
        <v>47</v>
      </c>
      <c r="KL13" s="208">
        <v>449</v>
      </c>
      <c r="KM13" s="205">
        <v>235</v>
      </c>
      <c r="KN13" s="206">
        <v>222</v>
      </c>
      <c r="KO13" s="207">
        <v>48</v>
      </c>
      <c r="KP13" s="208">
        <v>449</v>
      </c>
      <c r="KQ13" s="205">
        <v>235</v>
      </c>
      <c r="KR13" s="206">
        <v>222</v>
      </c>
      <c r="KS13" s="207">
        <v>48</v>
      </c>
      <c r="KT13" s="208">
        <v>447</v>
      </c>
      <c r="KU13" s="205">
        <v>235</v>
      </c>
      <c r="KV13" s="206">
        <v>219</v>
      </c>
      <c r="KW13" s="207">
        <v>48</v>
      </c>
      <c r="KX13" s="208">
        <v>446</v>
      </c>
      <c r="KY13" s="205">
        <v>234</v>
      </c>
      <c r="KZ13" s="206">
        <v>218</v>
      </c>
      <c r="LA13" s="207">
        <v>48</v>
      </c>
      <c r="LB13" s="208">
        <v>446</v>
      </c>
      <c r="LC13" s="205">
        <v>234</v>
      </c>
      <c r="LD13" s="206">
        <v>218</v>
      </c>
      <c r="LE13" s="207">
        <v>49</v>
      </c>
      <c r="LF13" s="208">
        <v>446</v>
      </c>
      <c r="LG13" s="205">
        <v>233</v>
      </c>
      <c r="LH13" s="206">
        <v>219</v>
      </c>
      <c r="LI13" s="207">
        <v>50</v>
      </c>
      <c r="LJ13" s="208">
        <v>446</v>
      </c>
      <c r="LK13" s="205">
        <v>233</v>
      </c>
      <c r="LL13" s="206">
        <v>220</v>
      </c>
      <c r="LM13" s="207">
        <v>50</v>
      </c>
      <c r="LN13" s="208">
        <v>446</v>
      </c>
      <c r="LO13" s="205">
        <v>233</v>
      </c>
      <c r="LP13" s="206">
        <v>220</v>
      </c>
      <c r="LQ13" s="207">
        <v>50</v>
      </c>
      <c r="LR13" s="208">
        <v>446</v>
      </c>
      <c r="LS13" s="205">
        <v>233</v>
      </c>
      <c r="LT13" s="206">
        <v>221</v>
      </c>
      <c r="LU13" s="207">
        <v>51</v>
      </c>
      <c r="LV13" s="208">
        <v>446</v>
      </c>
      <c r="LW13" s="205">
        <v>233</v>
      </c>
      <c r="LX13" s="206">
        <v>222</v>
      </c>
      <c r="LY13" s="207">
        <v>52</v>
      </c>
      <c r="LZ13" s="208">
        <v>445</v>
      </c>
      <c r="MA13" s="205">
        <v>233</v>
      </c>
      <c r="MB13" s="206">
        <v>222</v>
      </c>
      <c r="MC13" s="207">
        <v>52</v>
      </c>
      <c r="MD13" s="208">
        <v>445</v>
      </c>
      <c r="ME13" s="205">
        <v>234</v>
      </c>
      <c r="MF13" s="206">
        <v>224</v>
      </c>
      <c r="MG13" s="207">
        <v>52</v>
      </c>
      <c r="MH13" s="208">
        <v>448</v>
      </c>
      <c r="MI13" s="205">
        <v>233</v>
      </c>
      <c r="MJ13" s="206">
        <v>226</v>
      </c>
      <c r="MK13" s="207">
        <v>50</v>
      </c>
      <c r="ML13" s="208">
        <v>448</v>
      </c>
      <c r="MM13" s="205">
        <v>226</v>
      </c>
      <c r="MN13" s="206">
        <v>236</v>
      </c>
      <c r="MO13" s="207">
        <v>50</v>
      </c>
      <c r="MP13" s="208">
        <v>448</v>
      </c>
      <c r="MQ13" s="205">
        <v>226</v>
      </c>
      <c r="MR13" s="206">
        <v>235</v>
      </c>
      <c r="MS13" s="207">
        <v>49</v>
      </c>
      <c r="MT13" s="208">
        <v>447</v>
      </c>
      <c r="MU13" s="205">
        <v>225</v>
      </c>
      <c r="MV13" s="206">
        <v>234</v>
      </c>
      <c r="MW13" s="207">
        <v>49</v>
      </c>
      <c r="MX13" s="208">
        <v>447</v>
      </c>
      <c r="MY13" s="205">
        <v>225</v>
      </c>
      <c r="MZ13" s="206">
        <v>238</v>
      </c>
      <c r="NA13" s="207">
        <v>53</v>
      </c>
      <c r="NB13" s="208">
        <v>447</v>
      </c>
    </row>
    <row r="14" spans="1:366" s="38" customFormat="1" ht="12.75" customHeight="1">
      <c r="A14" s="203"/>
      <c r="B14" s="204" t="s">
        <v>29</v>
      </c>
      <c r="C14" s="205">
        <v>572</v>
      </c>
      <c r="D14" s="206">
        <v>334</v>
      </c>
      <c r="E14" s="207">
        <v>58</v>
      </c>
      <c r="F14" s="208">
        <v>1334</v>
      </c>
      <c r="G14" s="205">
        <v>574</v>
      </c>
      <c r="H14" s="206">
        <v>343</v>
      </c>
      <c r="I14" s="207">
        <v>58</v>
      </c>
      <c r="J14" s="208">
        <v>1340</v>
      </c>
      <c r="K14" s="205">
        <v>577</v>
      </c>
      <c r="L14" s="206">
        <v>374</v>
      </c>
      <c r="M14" s="207">
        <v>58</v>
      </c>
      <c r="N14" s="208">
        <v>1210</v>
      </c>
      <c r="O14" s="205">
        <v>580</v>
      </c>
      <c r="P14" s="206">
        <v>375</v>
      </c>
      <c r="Q14" s="207">
        <v>64</v>
      </c>
      <c r="R14" s="208">
        <v>1213</v>
      </c>
      <c r="S14" s="205">
        <v>586</v>
      </c>
      <c r="T14" s="206">
        <v>384</v>
      </c>
      <c r="U14" s="207">
        <v>64</v>
      </c>
      <c r="V14" s="208">
        <v>1215</v>
      </c>
      <c r="W14" s="205">
        <v>589</v>
      </c>
      <c r="X14" s="206">
        <v>390</v>
      </c>
      <c r="Y14" s="207">
        <v>65</v>
      </c>
      <c r="Z14" s="208">
        <v>1214</v>
      </c>
      <c r="AA14" s="205">
        <v>596</v>
      </c>
      <c r="AB14" s="206">
        <v>393</v>
      </c>
      <c r="AC14" s="207">
        <v>65</v>
      </c>
      <c r="AD14" s="208">
        <v>1217</v>
      </c>
      <c r="AE14" s="205">
        <v>599</v>
      </c>
      <c r="AF14" s="206">
        <v>393</v>
      </c>
      <c r="AG14" s="207">
        <v>64</v>
      </c>
      <c r="AH14" s="208">
        <v>1217</v>
      </c>
      <c r="AI14" s="205">
        <v>600</v>
      </c>
      <c r="AJ14" s="206">
        <v>392</v>
      </c>
      <c r="AK14" s="207">
        <v>65</v>
      </c>
      <c r="AL14" s="208">
        <v>1219</v>
      </c>
      <c r="AM14" s="205">
        <v>602</v>
      </c>
      <c r="AN14" s="206">
        <v>366</v>
      </c>
      <c r="AO14" s="207">
        <v>56</v>
      </c>
      <c r="AP14" s="208">
        <v>1249</v>
      </c>
      <c r="AQ14" s="205">
        <v>602</v>
      </c>
      <c r="AR14" s="206">
        <v>369</v>
      </c>
      <c r="AS14" s="207">
        <v>56</v>
      </c>
      <c r="AT14" s="208">
        <v>1279</v>
      </c>
      <c r="AU14" s="205">
        <v>602</v>
      </c>
      <c r="AV14" s="206">
        <v>369</v>
      </c>
      <c r="AW14" s="207">
        <v>56</v>
      </c>
      <c r="AX14" s="208">
        <v>1285</v>
      </c>
      <c r="AY14" s="205">
        <v>602</v>
      </c>
      <c r="AZ14" s="206">
        <v>367</v>
      </c>
      <c r="BA14" s="207">
        <v>56</v>
      </c>
      <c r="BB14" s="208">
        <v>1305</v>
      </c>
      <c r="BC14" s="205">
        <v>600</v>
      </c>
      <c r="BD14" s="206">
        <v>366</v>
      </c>
      <c r="BE14" s="207">
        <v>55</v>
      </c>
      <c r="BF14" s="208">
        <v>1296</v>
      </c>
      <c r="BG14" s="205">
        <v>603</v>
      </c>
      <c r="BH14" s="206">
        <v>368</v>
      </c>
      <c r="BI14" s="207">
        <v>54</v>
      </c>
      <c r="BJ14" s="208">
        <v>1290</v>
      </c>
      <c r="BK14" s="205">
        <v>603</v>
      </c>
      <c r="BL14" s="206">
        <v>370</v>
      </c>
      <c r="BM14" s="207">
        <v>54</v>
      </c>
      <c r="BN14" s="208">
        <v>1295</v>
      </c>
      <c r="BO14" s="205">
        <v>604</v>
      </c>
      <c r="BP14" s="206">
        <v>370</v>
      </c>
      <c r="BQ14" s="207">
        <v>55</v>
      </c>
      <c r="BR14" s="208">
        <v>1278</v>
      </c>
      <c r="BS14" s="205">
        <v>604</v>
      </c>
      <c r="BT14" s="206">
        <v>370</v>
      </c>
      <c r="BU14" s="207">
        <v>53</v>
      </c>
      <c r="BV14" s="208">
        <v>1269</v>
      </c>
      <c r="BW14" s="205">
        <v>605</v>
      </c>
      <c r="BX14" s="206">
        <v>370</v>
      </c>
      <c r="BY14" s="207">
        <v>53</v>
      </c>
      <c r="BZ14" s="208">
        <v>1267</v>
      </c>
      <c r="CA14" s="205">
        <v>608</v>
      </c>
      <c r="CB14" s="206">
        <v>369</v>
      </c>
      <c r="CC14" s="207">
        <v>53</v>
      </c>
      <c r="CD14" s="208">
        <v>1260</v>
      </c>
      <c r="CE14" s="205">
        <v>610</v>
      </c>
      <c r="CF14" s="206">
        <v>362</v>
      </c>
      <c r="CG14" s="207">
        <v>53</v>
      </c>
      <c r="CH14" s="208">
        <v>1255</v>
      </c>
      <c r="CI14" s="205">
        <v>613</v>
      </c>
      <c r="CJ14" s="206">
        <v>361</v>
      </c>
      <c r="CK14" s="207">
        <v>53</v>
      </c>
      <c r="CL14" s="208">
        <v>1255</v>
      </c>
      <c r="CM14" s="205">
        <v>614</v>
      </c>
      <c r="CN14" s="206">
        <v>361</v>
      </c>
      <c r="CO14" s="207">
        <v>50</v>
      </c>
      <c r="CP14" s="208">
        <v>1250</v>
      </c>
      <c r="CQ14" s="205">
        <v>608</v>
      </c>
      <c r="CR14" s="206">
        <v>360</v>
      </c>
      <c r="CS14" s="207">
        <v>50</v>
      </c>
      <c r="CT14" s="208">
        <v>1262</v>
      </c>
      <c r="CU14" s="205">
        <v>609</v>
      </c>
      <c r="CV14" s="206">
        <v>361</v>
      </c>
      <c r="CW14" s="207">
        <v>51</v>
      </c>
      <c r="CX14" s="208">
        <v>1364</v>
      </c>
      <c r="CY14" s="205">
        <v>609</v>
      </c>
      <c r="CZ14" s="206">
        <v>359</v>
      </c>
      <c r="DA14" s="207">
        <v>50</v>
      </c>
      <c r="DB14" s="208">
        <v>1331</v>
      </c>
      <c r="DC14" s="205">
        <v>611</v>
      </c>
      <c r="DD14" s="206">
        <v>359</v>
      </c>
      <c r="DE14" s="207">
        <v>50</v>
      </c>
      <c r="DF14" s="208">
        <v>1307</v>
      </c>
      <c r="DG14" s="205">
        <v>611</v>
      </c>
      <c r="DH14" s="206">
        <v>358</v>
      </c>
      <c r="DI14" s="207">
        <v>50</v>
      </c>
      <c r="DJ14" s="208">
        <v>1296</v>
      </c>
      <c r="DK14" s="205">
        <v>612</v>
      </c>
      <c r="DL14" s="206">
        <v>356</v>
      </c>
      <c r="DM14" s="207">
        <v>50</v>
      </c>
      <c r="DN14" s="208">
        <v>1297</v>
      </c>
      <c r="DO14" s="205">
        <v>616</v>
      </c>
      <c r="DP14" s="206">
        <v>357</v>
      </c>
      <c r="DQ14" s="207">
        <v>50</v>
      </c>
      <c r="DR14" s="208">
        <v>1291</v>
      </c>
      <c r="DS14" s="205">
        <v>619</v>
      </c>
      <c r="DT14" s="206">
        <v>357</v>
      </c>
      <c r="DU14" s="207">
        <v>50</v>
      </c>
      <c r="DV14" s="208">
        <v>1283</v>
      </c>
      <c r="DW14" s="205">
        <v>619</v>
      </c>
      <c r="DX14" s="206">
        <v>357</v>
      </c>
      <c r="DY14" s="207">
        <v>50</v>
      </c>
      <c r="DZ14" s="208">
        <v>1284</v>
      </c>
      <c r="EA14" s="205">
        <v>620</v>
      </c>
      <c r="EB14" s="206">
        <v>357</v>
      </c>
      <c r="EC14" s="207">
        <v>51</v>
      </c>
      <c r="ED14" s="208">
        <v>1285</v>
      </c>
      <c r="EE14" s="205">
        <v>620</v>
      </c>
      <c r="EF14" s="206">
        <v>357</v>
      </c>
      <c r="EG14" s="207">
        <v>52</v>
      </c>
      <c r="EH14" s="208">
        <v>1279</v>
      </c>
      <c r="EI14" s="205">
        <v>620</v>
      </c>
      <c r="EJ14" s="206">
        <v>354</v>
      </c>
      <c r="EK14" s="207">
        <v>52</v>
      </c>
      <c r="EL14" s="208">
        <v>1278</v>
      </c>
      <c r="EM14" s="205">
        <v>620</v>
      </c>
      <c r="EN14" s="206">
        <v>353</v>
      </c>
      <c r="EO14" s="207">
        <v>34</v>
      </c>
      <c r="EP14" s="208">
        <v>1269</v>
      </c>
      <c r="EQ14" s="205">
        <v>619</v>
      </c>
      <c r="ER14" s="206">
        <v>355</v>
      </c>
      <c r="ES14" s="207">
        <v>48</v>
      </c>
      <c r="ET14" s="208">
        <v>1270</v>
      </c>
      <c r="EU14" s="205">
        <v>619</v>
      </c>
      <c r="EV14" s="206">
        <v>354</v>
      </c>
      <c r="EW14" s="207">
        <v>48</v>
      </c>
      <c r="EX14" s="208">
        <v>1200</v>
      </c>
      <c r="EY14" s="205">
        <v>620</v>
      </c>
      <c r="EZ14" s="206">
        <v>355</v>
      </c>
      <c r="FA14" s="207">
        <v>49</v>
      </c>
      <c r="FB14" s="208">
        <v>1198</v>
      </c>
      <c r="FC14" s="205">
        <v>619</v>
      </c>
      <c r="FD14" s="206">
        <v>362</v>
      </c>
      <c r="FE14" s="207">
        <v>48</v>
      </c>
      <c r="FF14" s="208">
        <v>1197</v>
      </c>
      <c r="FG14" s="205">
        <v>617</v>
      </c>
      <c r="FH14" s="206">
        <v>360</v>
      </c>
      <c r="FI14" s="207">
        <v>47</v>
      </c>
      <c r="FJ14" s="208">
        <v>1170</v>
      </c>
      <c r="FK14" s="205">
        <v>616</v>
      </c>
      <c r="FL14" s="206">
        <v>361</v>
      </c>
      <c r="FM14" s="207">
        <v>47</v>
      </c>
      <c r="FN14" s="208">
        <v>1166</v>
      </c>
      <c r="FO14" s="205">
        <v>615</v>
      </c>
      <c r="FP14" s="206">
        <v>356</v>
      </c>
      <c r="FQ14" s="207">
        <v>45</v>
      </c>
      <c r="FR14" s="208">
        <v>1157</v>
      </c>
      <c r="FS14" s="205">
        <v>614</v>
      </c>
      <c r="FT14" s="206">
        <v>357</v>
      </c>
      <c r="FU14" s="207">
        <v>46</v>
      </c>
      <c r="FV14" s="208">
        <v>1155</v>
      </c>
      <c r="FW14" s="205">
        <v>613</v>
      </c>
      <c r="FX14" s="206">
        <v>358</v>
      </c>
      <c r="FY14" s="207">
        <v>46</v>
      </c>
      <c r="FZ14" s="208">
        <v>1149</v>
      </c>
      <c r="GA14" s="205">
        <v>612</v>
      </c>
      <c r="GB14" s="206">
        <v>358</v>
      </c>
      <c r="GC14" s="207">
        <v>46</v>
      </c>
      <c r="GD14" s="208">
        <v>1135</v>
      </c>
      <c r="GE14" s="205">
        <v>611</v>
      </c>
      <c r="GF14" s="206">
        <v>358</v>
      </c>
      <c r="GG14" s="207">
        <v>46</v>
      </c>
      <c r="GH14" s="208">
        <v>1133</v>
      </c>
      <c r="GI14" s="205">
        <v>608</v>
      </c>
      <c r="GJ14" s="206">
        <v>361</v>
      </c>
      <c r="GK14" s="207">
        <v>47</v>
      </c>
      <c r="GL14" s="208">
        <v>1122</v>
      </c>
      <c r="GM14" s="205">
        <v>608</v>
      </c>
      <c r="GN14" s="206">
        <v>361</v>
      </c>
      <c r="GO14" s="207">
        <v>47</v>
      </c>
      <c r="GP14" s="208">
        <v>1118</v>
      </c>
      <c r="GQ14" s="205">
        <v>608</v>
      </c>
      <c r="GR14" s="206">
        <v>359</v>
      </c>
      <c r="GS14" s="207">
        <v>48</v>
      </c>
      <c r="GT14" s="208">
        <v>1109</v>
      </c>
      <c r="GU14" s="205">
        <v>608</v>
      </c>
      <c r="GV14" s="206">
        <v>361</v>
      </c>
      <c r="GW14" s="207">
        <v>48</v>
      </c>
      <c r="GX14" s="208">
        <v>1105</v>
      </c>
      <c r="GY14" s="205">
        <v>607</v>
      </c>
      <c r="GZ14" s="206">
        <v>363</v>
      </c>
      <c r="HA14" s="207">
        <v>48</v>
      </c>
      <c r="HB14" s="208">
        <v>1104</v>
      </c>
      <c r="HC14" s="205">
        <v>602</v>
      </c>
      <c r="HD14" s="206">
        <v>366</v>
      </c>
      <c r="HE14" s="207">
        <v>47</v>
      </c>
      <c r="HF14" s="208">
        <v>1094</v>
      </c>
      <c r="HG14" s="205">
        <v>602</v>
      </c>
      <c r="HH14" s="206">
        <v>371</v>
      </c>
      <c r="HI14" s="207">
        <v>48</v>
      </c>
      <c r="HJ14" s="208">
        <v>1094</v>
      </c>
      <c r="HK14" s="205">
        <v>602</v>
      </c>
      <c r="HL14" s="206">
        <v>371</v>
      </c>
      <c r="HM14" s="207">
        <v>47</v>
      </c>
      <c r="HN14" s="208">
        <v>1084</v>
      </c>
      <c r="HO14" s="205">
        <v>597</v>
      </c>
      <c r="HP14" s="206">
        <v>379</v>
      </c>
      <c r="HQ14" s="207">
        <v>48</v>
      </c>
      <c r="HR14" s="208">
        <v>1086</v>
      </c>
      <c r="HS14" s="205">
        <v>597</v>
      </c>
      <c r="HT14" s="206">
        <v>379</v>
      </c>
      <c r="HU14" s="207">
        <v>49</v>
      </c>
      <c r="HV14" s="208">
        <v>1086</v>
      </c>
      <c r="HW14" s="205">
        <v>595</v>
      </c>
      <c r="HX14" s="206">
        <v>383</v>
      </c>
      <c r="HY14" s="207">
        <v>51</v>
      </c>
      <c r="HZ14" s="208">
        <v>1082</v>
      </c>
      <c r="IA14" s="205">
        <v>592</v>
      </c>
      <c r="IB14" s="206">
        <v>383</v>
      </c>
      <c r="IC14" s="207">
        <v>50</v>
      </c>
      <c r="ID14" s="208">
        <v>1069</v>
      </c>
      <c r="IE14" s="205">
        <v>591</v>
      </c>
      <c r="IF14" s="206">
        <v>378</v>
      </c>
      <c r="IG14" s="207">
        <v>46</v>
      </c>
      <c r="IH14" s="208">
        <v>1061</v>
      </c>
      <c r="II14" s="205">
        <v>588</v>
      </c>
      <c r="IJ14" s="206">
        <v>375</v>
      </c>
      <c r="IK14" s="207">
        <v>47</v>
      </c>
      <c r="IL14" s="208">
        <v>1049</v>
      </c>
      <c r="IM14" s="205">
        <v>589</v>
      </c>
      <c r="IN14" s="206">
        <v>379</v>
      </c>
      <c r="IO14" s="207">
        <v>49</v>
      </c>
      <c r="IP14" s="208">
        <v>1066</v>
      </c>
      <c r="IQ14" s="205">
        <v>599</v>
      </c>
      <c r="IR14" s="206">
        <v>377</v>
      </c>
      <c r="IS14" s="207">
        <v>49</v>
      </c>
      <c r="IT14" s="208">
        <v>1047</v>
      </c>
      <c r="IU14" s="205">
        <v>599</v>
      </c>
      <c r="IV14" s="206">
        <v>378</v>
      </c>
      <c r="IW14" s="207">
        <v>49</v>
      </c>
      <c r="IX14" s="208">
        <v>1045</v>
      </c>
      <c r="IY14" s="205">
        <v>589</v>
      </c>
      <c r="IZ14" s="206">
        <v>377</v>
      </c>
      <c r="JA14" s="207">
        <v>47</v>
      </c>
      <c r="JB14" s="208">
        <v>1023</v>
      </c>
      <c r="JC14" s="205">
        <v>586</v>
      </c>
      <c r="JD14" s="206">
        <v>382</v>
      </c>
      <c r="JE14" s="207">
        <v>47</v>
      </c>
      <c r="JF14" s="208">
        <v>1021</v>
      </c>
      <c r="JG14" s="205">
        <v>586</v>
      </c>
      <c r="JH14" s="206">
        <v>383</v>
      </c>
      <c r="JI14" s="207">
        <v>47</v>
      </c>
      <c r="JJ14" s="208">
        <v>1020</v>
      </c>
      <c r="JK14" s="205">
        <v>576</v>
      </c>
      <c r="JL14" s="206">
        <v>386</v>
      </c>
      <c r="JM14" s="207">
        <v>47</v>
      </c>
      <c r="JN14" s="208">
        <v>1022</v>
      </c>
      <c r="JO14" s="205">
        <v>575</v>
      </c>
      <c r="JP14" s="206">
        <v>387</v>
      </c>
      <c r="JQ14" s="207">
        <v>47</v>
      </c>
      <c r="JR14" s="208">
        <v>1022</v>
      </c>
      <c r="JS14" s="205">
        <v>573</v>
      </c>
      <c r="JT14" s="206">
        <v>387</v>
      </c>
      <c r="JU14" s="207">
        <v>47</v>
      </c>
      <c r="JV14" s="208">
        <v>1026</v>
      </c>
      <c r="JW14" s="205">
        <v>574</v>
      </c>
      <c r="JX14" s="206">
        <v>387</v>
      </c>
      <c r="JY14" s="207">
        <v>47</v>
      </c>
      <c r="JZ14" s="208">
        <v>1026</v>
      </c>
      <c r="KA14" s="205">
        <v>576</v>
      </c>
      <c r="KB14" s="206">
        <v>385</v>
      </c>
      <c r="KC14" s="207">
        <v>47</v>
      </c>
      <c r="KD14" s="208">
        <v>1026</v>
      </c>
      <c r="KE14" s="205">
        <v>575</v>
      </c>
      <c r="KF14" s="206">
        <v>382</v>
      </c>
      <c r="KG14" s="207">
        <v>47</v>
      </c>
      <c r="KH14" s="208">
        <v>1029</v>
      </c>
      <c r="KI14" s="205">
        <v>575</v>
      </c>
      <c r="KJ14" s="206">
        <v>381</v>
      </c>
      <c r="KK14" s="207">
        <v>47</v>
      </c>
      <c r="KL14" s="208">
        <v>1027</v>
      </c>
      <c r="KM14" s="205">
        <v>575</v>
      </c>
      <c r="KN14" s="206">
        <v>384</v>
      </c>
      <c r="KO14" s="207">
        <v>48</v>
      </c>
      <c r="KP14" s="208">
        <v>1004</v>
      </c>
      <c r="KQ14" s="205">
        <v>574</v>
      </c>
      <c r="KR14" s="206">
        <v>383</v>
      </c>
      <c r="KS14" s="207">
        <v>49</v>
      </c>
      <c r="KT14" s="208">
        <v>1004</v>
      </c>
      <c r="KU14" s="205">
        <v>575</v>
      </c>
      <c r="KV14" s="206">
        <v>383</v>
      </c>
      <c r="KW14" s="207">
        <v>49</v>
      </c>
      <c r="KX14" s="208">
        <v>987</v>
      </c>
      <c r="KY14" s="205">
        <v>573</v>
      </c>
      <c r="KZ14" s="206">
        <v>384</v>
      </c>
      <c r="LA14" s="207">
        <v>50</v>
      </c>
      <c r="LB14" s="208">
        <v>976</v>
      </c>
      <c r="LC14" s="205">
        <v>573</v>
      </c>
      <c r="LD14" s="206">
        <v>383</v>
      </c>
      <c r="LE14" s="207">
        <v>51</v>
      </c>
      <c r="LF14" s="208">
        <v>976</v>
      </c>
      <c r="LG14" s="205">
        <v>570</v>
      </c>
      <c r="LH14" s="206">
        <v>386</v>
      </c>
      <c r="LI14" s="207">
        <v>52</v>
      </c>
      <c r="LJ14" s="208">
        <v>976</v>
      </c>
      <c r="LK14" s="205">
        <v>569</v>
      </c>
      <c r="LL14" s="206">
        <v>387</v>
      </c>
      <c r="LM14" s="207">
        <v>52</v>
      </c>
      <c r="LN14" s="208">
        <v>977</v>
      </c>
      <c r="LO14" s="205">
        <v>568</v>
      </c>
      <c r="LP14" s="206">
        <v>389</v>
      </c>
      <c r="LQ14" s="207">
        <v>52</v>
      </c>
      <c r="LR14" s="208">
        <v>976</v>
      </c>
      <c r="LS14" s="205">
        <v>568</v>
      </c>
      <c r="LT14" s="206">
        <v>389</v>
      </c>
      <c r="LU14" s="207">
        <v>54</v>
      </c>
      <c r="LV14" s="208">
        <v>978</v>
      </c>
      <c r="LW14" s="205">
        <v>567</v>
      </c>
      <c r="LX14" s="206">
        <v>389</v>
      </c>
      <c r="LY14" s="207">
        <v>54</v>
      </c>
      <c r="LZ14" s="208">
        <v>976</v>
      </c>
      <c r="MA14" s="205">
        <v>562</v>
      </c>
      <c r="MB14" s="206">
        <v>388</v>
      </c>
      <c r="MC14" s="207">
        <v>54</v>
      </c>
      <c r="MD14" s="208">
        <v>974</v>
      </c>
      <c r="ME14" s="205">
        <v>562</v>
      </c>
      <c r="MF14" s="206">
        <v>386</v>
      </c>
      <c r="MG14" s="207">
        <v>54</v>
      </c>
      <c r="MH14" s="208">
        <v>975</v>
      </c>
      <c r="MI14" s="205">
        <v>555</v>
      </c>
      <c r="MJ14" s="206">
        <v>394</v>
      </c>
      <c r="MK14" s="207">
        <v>57</v>
      </c>
      <c r="ML14" s="208">
        <v>976</v>
      </c>
      <c r="MM14" s="205">
        <v>542</v>
      </c>
      <c r="MN14" s="206">
        <v>400</v>
      </c>
      <c r="MO14" s="207">
        <v>57</v>
      </c>
      <c r="MP14" s="208">
        <v>977</v>
      </c>
      <c r="MQ14" s="205">
        <v>545</v>
      </c>
      <c r="MR14" s="206">
        <v>401</v>
      </c>
      <c r="MS14" s="207">
        <v>57</v>
      </c>
      <c r="MT14" s="208">
        <v>976</v>
      </c>
      <c r="MU14" s="205">
        <v>546</v>
      </c>
      <c r="MV14" s="206">
        <v>401</v>
      </c>
      <c r="MW14" s="207">
        <v>57</v>
      </c>
      <c r="MX14" s="208">
        <v>975</v>
      </c>
      <c r="MY14" s="205">
        <v>543</v>
      </c>
      <c r="MZ14" s="206">
        <v>407</v>
      </c>
      <c r="NA14" s="207">
        <v>58</v>
      </c>
      <c r="NB14" s="208">
        <v>976</v>
      </c>
    </row>
    <row r="15" spans="1:366" s="38" customFormat="1" ht="12.75" customHeight="1">
      <c r="A15" s="203"/>
      <c r="B15" s="204" t="s">
        <v>30</v>
      </c>
      <c r="C15" s="205">
        <v>155</v>
      </c>
      <c r="D15" s="206">
        <v>159</v>
      </c>
      <c r="E15" s="207">
        <v>7</v>
      </c>
      <c r="F15" s="208">
        <v>442</v>
      </c>
      <c r="G15" s="205">
        <v>157</v>
      </c>
      <c r="H15" s="206">
        <v>162</v>
      </c>
      <c r="I15" s="207">
        <v>7</v>
      </c>
      <c r="J15" s="208">
        <v>441</v>
      </c>
      <c r="K15" s="205">
        <v>158</v>
      </c>
      <c r="L15" s="206">
        <v>162</v>
      </c>
      <c r="M15" s="207">
        <v>8</v>
      </c>
      <c r="N15" s="208">
        <v>403</v>
      </c>
      <c r="O15" s="205">
        <v>161</v>
      </c>
      <c r="P15" s="206">
        <v>162</v>
      </c>
      <c r="Q15" s="207">
        <v>8</v>
      </c>
      <c r="R15" s="208">
        <v>402</v>
      </c>
      <c r="S15" s="205">
        <v>163</v>
      </c>
      <c r="T15" s="206">
        <v>162</v>
      </c>
      <c r="U15" s="207">
        <v>8</v>
      </c>
      <c r="V15" s="208">
        <v>402</v>
      </c>
      <c r="W15" s="205">
        <v>164</v>
      </c>
      <c r="X15" s="206">
        <v>162</v>
      </c>
      <c r="Y15" s="207">
        <v>8</v>
      </c>
      <c r="Z15" s="208">
        <v>403</v>
      </c>
      <c r="AA15" s="205">
        <v>167</v>
      </c>
      <c r="AB15" s="206">
        <v>162</v>
      </c>
      <c r="AC15" s="207">
        <v>8</v>
      </c>
      <c r="AD15" s="208">
        <v>403</v>
      </c>
      <c r="AE15" s="205">
        <v>169</v>
      </c>
      <c r="AF15" s="206">
        <v>162</v>
      </c>
      <c r="AG15" s="207">
        <v>8</v>
      </c>
      <c r="AH15" s="208">
        <v>405</v>
      </c>
      <c r="AI15" s="205">
        <v>169</v>
      </c>
      <c r="AJ15" s="206">
        <v>162</v>
      </c>
      <c r="AK15" s="207">
        <v>8</v>
      </c>
      <c r="AL15" s="208">
        <v>405</v>
      </c>
      <c r="AM15" s="205">
        <v>169</v>
      </c>
      <c r="AN15" s="206">
        <v>165</v>
      </c>
      <c r="AO15" s="207">
        <v>8</v>
      </c>
      <c r="AP15" s="208">
        <v>405</v>
      </c>
      <c r="AQ15" s="205">
        <v>170</v>
      </c>
      <c r="AR15" s="206">
        <v>165</v>
      </c>
      <c r="AS15" s="207">
        <v>8</v>
      </c>
      <c r="AT15" s="208">
        <v>430</v>
      </c>
      <c r="AU15" s="205">
        <v>171</v>
      </c>
      <c r="AV15" s="206">
        <v>165</v>
      </c>
      <c r="AW15" s="207">
        <v>8</v>
      </c>
      <c r="AX15" s="208">
        <v>433</v>
      </c>
      <c r="AY15" s="205">
        <v>173</v>
      </c>
      <c r="AZ15" s="206">
        <v>167</v>
      </c>
      <c r="BA15" s="207">
        <v>8</v>
      </c>
      <c r="BB15" s="208">
        <v>434</v>
      </c>
      <c r="BC15" s="205">
        <v>172</v>
      </c>
      <c r="BD15" s="206">
        <v>167</v>
      </c>
      <c r="BE15" s="207">
        <v>8</v>
      </c>
      <c r="BF15" s="208">
        <v>434</v>
      </c>
      <c r="BG15" s="205">
        <v>172</v>
      </c>
      <c r="BH15" s="206">
        <v>168</v>
      </c>
      <c r="BI15" s="207">
        <v>8</v>
      </c>
      <c r="BJ15" s="208">
        <v>439</v>
      </c>
      <c r="BK15" s="205">
        <v>173</v>
      </c>
      <c r="BL15" s="206">
        <v>163</v>
      </c>
      <c r="BM15" s="207">
        <v>8</v>
      </c>
      <c r="BN15" s="208">
        <v>438</v>
      </c>
      <c r="BO15" s="205">
        <v>173</v>
      </c>
      <c r="BP15" s="206">
        <v>152</v>
      </c>
      <c r="BQ15" s="207">
        <v>8</v>
      </c>
      <c r="BR15" s="208">
        <v>426</v>
      </c>
      <c r="BS15" s="205">
        <v>173</v>
      </c>
      <c r="BT15" s="206">
        <v>149</v>
      </c>
      <c r="BU15" s="207">
        <v>8</v>
      </c>
      <c r="BV15" s="208">
        <v>422</v>
      </c>
      <c r="BW15" s="205">
        <v>173</v>
      </c>
      <c r="BX15" s="206">
        <v>150</v>
      </c>
      <c r="BY15" s="207">
        <v>8</v>
      </c>
      <c r="BZ15" s="208">
        <v>421</v>
      </c>
      <c r="CA15" s="205">
        <v>173</v>
      </c>
      <c r="CB15" s="206">
        <v>157</v>
      </c>
      <c r="CC15" s="207">
        <v>8</v>
      </c>
      <c r="CD15" s="208">
        <v>421</v>
      </c>
      <c r="CE15" s="205">
        <v>173</v>
      </c>
      <c r="CF15" s="206">
        <v>157</v>
      </c>
      <c r="CG15" s="207">
        <v>8</v>
      </c>
      <c r="CH15" s="208">
        <v>423</v>
      </c>
      <c r="CI15" s="205">
        <v>173</v>
      </c>
      <c r="CJ15" s="206">
        <v>157</v>
      </c>
      <c r="CK15" s="207">
        <v>8</v>
      </c>
      <c r="CL15" s="208">
        <v>421</v>
      </c>
      <c r="CM15" s="205">
        <v>173</v>
      </c>
      <c r="CN15" s="206">
        <v>158</v>
      </c>
      <c r="CO15" s="207">
        <v>8</v>
      </c>
      <c r="CP15" s="208">
        <v>420</v>
      </c>
      <c r="CQ15" s="205">
        <v>174</v>
      </c>
      <c r="CR15" s="206">
        <v>158</v>
      </c>
      <c r="CS15" s="207">
        <v>8</v>
      </c>
      <c r="CT15" s="208">
        <v>427</v>
      </c>
      <c r="CU15" s="205">
        <v>174</v>
      </c>
      <c r="CV15" s="206">
        <v>158</v>
      </c>
      <c r="CW15" s="207">
        <v>8</v>
      </c>
      <c r="CX15" s="208">
        <v>473</v>
      </c>
      <c r="CY15" s="205">
        <v>174</v>
      </c>
      <c r="CZ15" s="206">
        <v>158</v>
      </c>
      <c r="DA15" s="207">
        <v>8</v>
      </c>
      <c r="DB15" s="208">
        <v>458</v>
      </c>
      <c r="DC15" s="205">
        <v>174</v>
      </c>
      <c r="DD15" s="206">
        <v>158</v>
      </c>
      <c r="DE15" s="207">
        <v>8</v>
      </c>
      <c r="DF15" s="208">
        <v>457</v>
      </c>
      <c r="DG15" s="205">
        <v>174</v>
      </c>
      <c r="DH15" s="206">
        <v>155</v>
      </c>
      <c r="DI15" s="207">
        <v>8</v>
      </c>
      <c r="DJ15" s="208">
        <v>453</v>
      </c>
      <c r="DK15" s="205">
        <v>174</v>
      </c>
      <c r="DL15" s="206">
        <v>155</v>
      </c>
      <c r="DM15" s="207">
        <v>7</v>
      </c>
      <c r="DN15" s="208">
        <v>453</v>
      </c>
      <c r="DO15" s="205">
        <v>174</v>
      </c>
      <c r="DP15" s="206">
        <v>154</v>
      </c>
      <c r="DQ15" s="207">
        <v>7</v>
      </c>
      <c r="DR15" s="208">
        <v>452</v>
      </c>
      <c r="DS15" s="205">
        <v>174</v>
      </c>
      <c r="DT15" s="206">
        <v>154</v>
      </c>
      <c r="DU15" s="207">
        <v>7</v>
      </c>
      <c r="DV15" s="208">
        <v>452</v>
      </c>
      <c r="DW15" s="205">
        <v>174</v>
      </c>
      <c r="DX15" s="206">
        <v>153</v>
      </c>
      <c r="DY15" s="207">
        <v>7</v>
      </c>
      <c r="DZ15" s="208">
        <v>451</v>
      </c>
      <c r="EA15" s="205">
        <v>174</v>
      </c>
      <c r="EB15" s="206">
        <v>153</v>
      </c>
      <c r="EC15" s="207">
        <v>7</v>
      </c>
      <c r="ED15" s="208">
        <v>451</v>
      </c>
      <c r="EE15" s="205">
        <v>175</v>
      </c>
      <c r="EF15" s="206">
        <v>154</v>
      </c>
      <c r="EG15" s="207">
        <v>7</v>
      </c>
      <c r="EH15" s="208">
        <v>445</v>
      </c>
      <c r="EI15" s="205">
        <v>175</v>
      </c>
      <c r="EJ15" s="206">
        <v>150</v>
      </c>
      <c r="EK15" s="207">
        <v>7</v>
      </c>
      <c r="EL15" s="208">
        <v>441</v>
      </c>
      <c r="EM15" s="205">
        <v>175</v>
      </c>
      <c r="EN15" s="206">
        <v>150</v>
      </c>
      <c r="EO15" s="207">
        <v>4</v>
      </c>
      <c r="EP15" s="208">
        <v>430</v>
      </c>
      <c r="EQ15" s="205">
        <v>175</v>
      </c>
      <c r="ER15" s="206">
        <v>150</v>
      </c>
      <c r="ES15" s="207">
        <v>6</v>
      </c>
      <c r="ET15" s="208">
        <v>429</v>
      </c>
      <c r="EU15" s="205">
        <v>175</v>
      </c>
      <c r="EV15" s="206">
        <v>150</v>
      </c>
      <c r="EW15" s="207">
        <v>6</v>
      </c>
      <c r="EX15" s="208">
        <v>397</v>
      </c>
      <c r="EY15" s="205">
        <v>175</v>
      </c>
      <c r="EZ15" s="206">
        <v>149</v>
      </c>
      <c r="FA15" s="207">
        <v>6</v>
      </c>
      <c r="FB15" s="208">
        <v>396</v>
      </c>
      <c r="FC15" s="205">
        <v>173</v>
      </c>
      <c r="FD15" s="206">
        <v>151</v>
      </c>
      <c r="FE15" s="207">
        <v>6</v>
      </c>
      <c r="FF15" s="208">
        <v>395</v>
      </c>
      <c r="FG15" s="205">
        <v>174</v>
      </c>
      <c r="FH15" s="206">
        <v>146</v>
      </c>
      <c r="FI15" s="207">
        <v>6</v>
      </c>
      <c r="FJ15" s="208">
        <v>390</v>
      </c>
      <c r="FK15" s="205">
        <v>174</v>
      </c>
      <c r="FL15" s="206">
        <v>146</v>
      </c>
      <c r="FM15" s="207">
        <v>6</v>
      </c>
      <c r="FN15" s="208">
        <v>390</v>
      </c>
      <c r="FO15" s="205">
        <v>175</v>
      </c>
      <c r="FP15" s="206">
        <v>136</v>
      </c>
      <c r="FQ15" s="207">
        <v>6</v>
      </c>
      <c r="FR15" s="208">
        <v>382</v>
      </c>
      <c r="FS15" s="205">
        <v>176</v>
      </c>
      <c r="FT15" s="206">
        <v>136</v>
      </c>
      <c r="FU15" s="207">
        <v>6</v>
      </c>
      <c r="FV15" s="208">
        <v>381</v>
      </c>
      <c r="FW15" s="205">
        <v>177</v>
      </c>
      <c r="FX15" s="206">
        <v>136</v>
      </c>
      <c r="FY15" s="207">
        <v>6</v>
      </c>
      <c r="FZ15" s="208">
        <v>380</v>
      </c>
      <c r="GA15" s="205">
        <v>180</v>
      </c>
      <c r="GB15" s="206">
        <v>136</v>
      </c>
      <c r="GC15" s="207">
        <v>6</v>
      </c>
      <c r="GD15" s="208">
        <v>365</v>
      </c>
      <c r="GE15" s="205">
        <v>180</v>
      </c>
      <c r="GF15" s="206">
        <v>136</v>
      </c>
      <c r="GG15" s="207">
        <v>6</v>
      </c>
      <c r="GH15" s="208">
        <v>368</v>
      </c>
      <c r="GI15" s="205">
        <v>180</v>
      </c>
      <c r="GJ15" s="206">
        <v>134</v>
      </c>
      <c r="GK15" s="207">
        <v>6</v>
      </c>
      <c r="GL15" s="208">
        <v>365</v>
      </c>
      <c r="GM15" s="205">
        <v>180</v>
      </c>
      <c r="GN15" s="206">
        <v>132</v>
      </c>
      <c r="GO15" s="207">
        <v>6</v>
      </c>
      <c r="GP15" s="208">
        <v>356</v>
      </c>
      <c r="GQ15" s="205">
        <v>180</v>
      </c>
      <c r="GR15" s="206">
        <v>131</v>
      </c>
      <c r="GS15" s="207">
        <v>6</v>
      </c>
      <c r="GT15" s="208">
        <v>353</v>
      </c>
      <c r="GU15" s="205">
        <v>181</v>
      </c>
      <c r="GV15" s="206">
        <v>131</v>
      </c>
      <c r="GW15" s="207">
        <v>6</v>
      </c>
      <c r="GX15" s="208">
        <v>350</v>
      </c>
      <c r="GY15" s="205">
        <v>181</v>
      </c>
      <c r="GZ15" s="206">
        <v>132</v>
      </c>
      <c r="HA15" s="207">
        <v>6</v>
      </c>
      <c r="HB15" s="208">
        <v>350</v>
      </c>
      <c r="HC15" s="205">
        <v>181</v>
      </c>
      <c r="HD15" s="206">
        <v>136</v>
      </c>
      <c r="HE15" s="207">
        <v>6</v>
      </c>
      <c r="HF15" s="208">
        <v>343</v>
      </c>
      <c r="HG15" s="205">
        <v>181</v>
      </c>
      <c r="HH15" s="206">
        <v>136</v>
      </c>
      <c r="HI15" s="207">
        <v>6</v>
      </c>
      <c r="HJ15" s="208">
        <v>340</v>
      </c>
      <c r="HK15" s="205">
        <v>180</v>
      </c>
      <c r="HL15" s="206">
        <v>138</v>
      </c>
      <c r="HM15" s="207">
        <v>6</v>
      </c>
      <c r="HN15" s="208">
        <v>340</v>
      </c>
      <c r="HO15" s="205">
        <v>177</v>
      </c>
      <c r="HP15" s="206">
        <v>139</v>
      </c>
      <c r="HQ15" s="207">
        <v>6</v>
      </c>
      <c r="HR15" s="208">
        <v>340</v>
      </c>
      <c r="HS15" s="205">
        <v>177</v>
      </c>
      <c r="HT15" s="206">
        <v>138</v>
      </c>
      <c r="HU15" s="207">
        <v>6</v>
      </c>
      <c r="HV15" s="208">
        <v>340</v>
      </c>
      <c r="HW15" s="205">
        <v>173</v>
      </c>
      <c r="HX15" s="206">
        <v>141</v>
      </c>
      <c r="HY15" s="207">
        <v>6</v>
      </c>
      <c r="HZ15" s="208">
        <v>339</v>
      </c>
      <c r="IA15" s="205">
        <v>172</v>
      </c>
      <c r="IB15" s="206">
        <v>141</v>
      </c>
      <c r="IC15" s="207">
        <v>6</v>
      </c>
      <c r="ID15" s="208">
        <v>339</v>
      </c>
      <c r="IE15" s="205">
        <v>172</v>
      </c>
      <c r="IF15" s="206">
        <v>138</v>
      </c>
      <c r="IG15" s="207">
        <v>6</v>
      </c>
      <c r="IH15" s="208">
        <v>336</v>
      </c>
      <c r="II15" s="205">
        <v>174</v>
      </c>
      <c r="IJ15" s="206">
        <v>138</v>
      </c>
      <c r="IK15" s="207">
        <v>6</v>
      </c>
      <c r="IL15" s="208">
        <v>334</v>
      </c>
      <c r="IM15" s="205">
        <v>174</v>
      </c>
      <c r="IN15" s="206">
        <v>139</v>
      </c>
      <c r="IO15" s="207">
        <v>6</v>
      </c>
      <c r="IP15" s="208">
        <v>334</v>
      </c>
      <c r="IQ15" s="205">
        <v>173</v>
      </c>
      <c r="IR15" s="206">
        <v>139</v>
      </c>
      <c r="IS15" s="207">
        <v>6</v>
      </c>
      <c r="IT15" s="208">
        <v>331</v>
      </c>
      <c r="IU15" s="205">
        <v>173</v>
      </c>
      <c r="IV15" s="206">
        <v>139</v>
      </c>
      <c r="IW15" s="207">
        <v>6</v>
      </c>
      <c r="IX15" s="208">
        <v>328</v>
      </c>
      <c r="IY15" s="205">
        <v>173</v>
      </c>
      <c r="IZ15" s="206">
        <v>139</v>
      </c>
      <c r="JA15" s="207">
        <v>6</v>
      </c>
      <c r="JB15" s="208">
        <v>328</v>
      </c>
      <c r="JC15" s="205">
        <v>170</v>
      </c>
      <c r="JD15" s="206">
        <v>137</v>
      </c>
      <c r="JE15" s="207">
        <v>5</v>
      </c>
      <c r="JF15" s="208">
        <v>326</v>
      </c>
      <c r="JG15" s="205">
        <v>170</v>
      </c>
      <c r="JH15" s="206">
        <v>137</v>
      </c>
      <c r="JI15" s="207">
        <v>5</v>
      </c>
      <c r="JJ15" s="208">
        <v>325</v>
      </c>
      <c r="JK15" s="205">
        <v>168</v>
      </c>
      <c r="JL15" s="206">
        <v>137</v>
      </c>
      <c r="JM15" s="207">
        <v>5</v>
      </c>
      <c r="JN15" s="208">
        <v>325</v>
      </c>
      <c r="JO15" s="205">
        <v>168</v>
      </c>
      <c r="JP15" s="206">
        <v>137</v>
      </c>
      <c r="JQ15" s="207">
        <v>5</v>
      </c>
      <c r="JR15" s="208">
        <v>323</v>
      </c>
      <c r="JS15" s="205">
        <v>166</v>
      </c>
      <c r="JT15" s="206">
        <v>137</v>
      </c>
      <c r="JU15" s="207">
        <v>5</v>
      </c>
      <c r="JV15" s="208">
        <v>321</v>
      </c>
      <c r="JW15" s="205">
        <v>167</v>
      </c>
      <c r="JX15" s="206">
        <v>137</v>
      </c>
      <c r="JY15" s="207">
        <v>5</v>
      </c>
      <c r="JZ15" s="208">
        <v>321</v>
      </c>
      <c r="KA15" s="205">
        <v>166</v>
      </c>
      <c r="KB15" s="206">
        <v>137</v>
      </c>
      <c r="KC15" s="207">
        <v>5</v>
      </c>
      <c r="KD15" s="208">
        <v>320</v>
      </c>
      <c r="KE15" s="205">
        <v>166</v>
      </c>
      <c r="KF15" s="206">
        <v>137</v>
      </c>
      <c r="KG15" s="207">
        <v>5</v>
      </c>
      <c r="KH15" s="208">
        <v>319</v>
      </c>
      <c r="KI15" s="205">
        <v>166</v>
      </c>
      <c r="KJ15" s="206">
        <v>137</v>
      </c>
      <c r="KK15" s="207">
        <v>5</v>
      </c>
      <c r="KL15" s="208">
        <v>320</v>
      </c>
      <c r="KM15" s="205">
        <v>166</v>
      </c>
      <c r="KN15" s="206">
        <v>137</v>
      </c>
      <c r="KO15" s="207">
        <v>5</v>
      </c>
      <c r="KP15" s="208">
        <v>310</v>
      </c>
      <c r="KQ15" s="205">
        <v>166</v>
      </c>
      <c r="KR15" s="206">
        <v>137</v>
      </c>
      <c r="KS15" s="207">
        <v>6</v>
      </c>
      <c r="KT15" s="208">
        <v>308</v>
      </c>
      <c r="KU15" s="205">
        <v>165</v>
      </c>
      <c r="KV15" s="206">
        <v>137</v>
      </c>
      <c r="KW15" s="207">
        <v>6</v>
      </c>
      <c r="KX15" s="208">
        <v>306</v>
      </c>
      <c r="KY15" s="205">
        <v>165</v>
      </c>
      <c r="KZ15" s="206">
        <v>138</v>
      </c>
      <c r="LA15" s="207">
        <v>6</v>
      </c>
      <c r="LB15" s="208">
        <v>302</v>
      </c>
      <c r="LC15" s="205">
        <v>165</v>
      </c>
      <c r="LD15" s="206">
        <v>138</v>
      </c>
      <c r="LE15" s="207">
        <v>6</v>
      </c>
      <c r="LF15" s="208">
        <v>302</v>
      </c>
      <c r="LG15" s="205">
        <v>164</v>
      </c>
      <c r="LH15" s="206">
        <v>139</v>
      </c>
      <c r="LI15" s="207">
        <v>6</v>
      </c>
      <c r="LJ15" s="208">
        <v>302</v>
      </c>
      <c r="LK15" s="205">
        <v>164</v>
      </c>
      <c r="LL15" s="206">
        <v>142</v>
      </c>
      <c r="LM15" s="207">
        <v>6</v>
      </c>
      <c r="LN15" s="208">
        <v>302</v>
      </c>
      <c r="LO15" s="205">
        <v>163</v>
      </c>
      <c r="LP15" s="206">
        <v>141</v>
      </c>
      <c r="LQ15" s="207">
        <v>6</v>
      </c>
      <c r="LR15" s="208">
        <v>302</v>
      </c>
      <c r="LS15" s="205">
        <v>163</v>
      </c>
      <c r="LT15" s="206">
        <v>141</v>
      </c>
      <c r="LU15" s="207">
        <v>6</v>
      </c>
      <c r="LV15" s="208">
        <v>304</v>
      </c>
      <c r="LW15" s="205">
        <v>163</v>
      </c>
      <c r="LX15" s="206">
        <v>141</v>
      </c>
      <c r="LY15" s="207">
        <v>6</v>
      </c>
      <c r="LZ15" s="208">
        <v>304</v>
      </c>
      <c r="MA15" s="205">
        <v>163</v>
      </c>
      <c r="MB15" s="206">
        <v>141</v>
      </c>
      <c r="MC15" s="207">
        <v>6</v>
      </c>
      <c r="MD15" s="208">
        <v>304</v>
      </c>
      <c r="ME15" s="205">
        <v>163</v>
      </c>
      <c r="MF15" s="206">
        <v>141</v>
      </c>
      <c r="MG15" s="207">
        <v>6</v>
      </c>
      <c r="MH15" s="208">
        <v>305</v>
      </c>
      <c r="MI15" s="205">
        <v>162</v>
      </c>
      <c r="MJ15" s="206">
        <v>142</v>
      </c>
      <c r="MK15" s="207">
        <v>6</v>
      </c>
      <c r="ML15" s="208">
        <v>304</v>
      </c>
      <c r="MM15" s="205">
        <v>161</v>
      </c>
      <c r="MN15" s="206">
        <v>140</v>
      </c>
      <c r="MO15" s="207">
        <v>7</v>
      </c>
      <c r="MP15" s="208">
        <v>306</v>
      </c>
      <c r="MQ15" s="205">
        <v>163</v>
      </c>
      <c r="MR15" s="206">
        <v>140</v>
      </c>
      <c r="MS15" s="207">
        <v>7</v>
      </c>
      <c r="MT15" s="208">
        <v>306</v>
      </c>
      <c r="MU15" s="205">
        <v>163</v>
      </c>
      <c r="MV15" s="206">
        <v>140</v>
      </c>
      <c r="MW15" s="207">
        <v>7</v>
      </c>
      <c r="MX15" s="208">
        <v>306</v>
      </c>
      <c r="MY15" s="205">
        <v>163</v>
      </c>
      <c r="MZ15" s="206">
        <v>141</v>
      </c>
      <c r="NA15" s="207">
        <v>7</v>
      </c>
      <c r="NB15" s="208">
        <v>307</v>
      </c>
    </row>
    <row r="16" spans="1:366" s="38" customFormat="1" ht="12.75" customHeight="1">
      <c r="A16" s="203"/>
      <c r="B16" s="204" t="s">
        <v>31</v>
      </c>
      <c r="C16" s="205">
        <v>195</v>
      </c>
      <c r="D16" s="206">
        <v>146</v>
      </c>
      <c r="E16" s="207">
        <v>16</v>
      </c>
      <c r="F16" s="208">
        <v>568</v>
      </c>
      <c r="G16" s="205">
        <v>195</v>
      </c>
      <c r="H16" s="206">
        <v>156</v>
      </c>
      <c r="I16" s="207">
        <v>16</v>
      </c>
      <c r="J16" s="208">
        <v>571</v>
      </c>
      <c r="K16" s="205">
        <v>197</v>
      </c>
      <c r="L16" s="206">
        <v>186</v>
      </c>
      <c r="M16" s="207">
        <v>20</v>
      </c>
      <c r="N16" s="208">
        <v>528</v>
      </c>
      <c r="O16" s="205">
        <v>197</v>
      </c>
      <c r="P16" s="206">
        <v>186</v>
      </c>
      <c r="Q16" s="207">
        <v>20</v>
      </c>
      <c r="R16" s="208">
        <v>529</v>
      </c>
      <c r="S16" s="205">
        <v>197</v>
      </c>
      <c r="T16" s="206">
        <v>186</v>
      </c>
      <c r="U16" s="207">
        <v>19</v>
      </c>
      <c r="V16" s="208">
        <v>528</v>
      </c>
      <c r="W16" s="205">
        <v>198</v>
      </c>
      <c r="X16" s="206">
        <v>188</v>
      </c>
      <c r="Y16" s="207">
        <v>19</v>
      </c>
      <c r="Z16" s="208">
        <v>530</v>
      </c>
      <c r="AA16" s="205">
        <v>205</v>
      </c>
      <c r="AB16" s="206">
        <v>188</v>
      </c>
      <c r="AC16" s="207">
        <v>19</v>
      </c>
      <c r="AD16" s="208">
        <v>529</v>
      </c>
      <c r="AE16" s="205">
        <v>205</v>
      </c>
      <c r="AF16" s="206">
        <v>188</v>
      </c>
      <c r="AG16" s="207">
        <v>19</v>
      </c>
      <c r="AH16" s="208">
        <v>529</v>
      </c>
      <c r="AI16" s="205">
        <v>206</v>
      </c>
      <c r="AJ16" s="206">
        <v>188</v>
      </c>
      <c r="AK16" s="207">
        <v>19</v>
      </c>
      <c r="AL16" s="208">
        <v>529</v>
      </c>
      <c r="AM16" s="205">
        <v>207</v>
      </c>
      <c r="AN16" s="206">
        <v>159</v>
      </c>
      <c r="AO16" s="207">
        <v>19</v>
      </c>
      <c r="AP16" s="208">
        <v>557</v>
      </c>
      <c r="AQ16" s="205">
        <v>208</v>
      </c>
      <c r="AR16" s="206">
        <v>159</v>
      </c>
      <c r="AS16" s="207">
        <v>19</v>
      </c>
      <c r="AT16" s="208">
        <v>558</v>
      </c>
      <c r="AU16" s="205">
        <v>208</v>
      </c>
      <c r="AV16" s="206">
        <v>159</v>
      </c>
      <c r="AW16" s="207">
        <v>19</v>
      </c>
      <c r="AX16" s="208">
        <v>558</v>
      </c>
      <c r="AY16" s="205">
        <v>208</v>
      </c>
      <c r="AZ16" s="206">
        <v>159</v>
      </c>
      <c r="BA16" s="207">
        <v>19</v>
      </c>
      <c r="BB16" s="208">
        <v>560</v>
      </c>
      <c r="BC16" s="205">
        <v>207</v>
      </c>
      <c r="BD16" s="206">
        <v>159</v>
      </c>
      <c r="BE16" s="207">
        <v>19</v>
      </c>
      <c r="BF16" s="208">
        <v>558</v>
      </c>
      <c r="BG16" s="205">
        <v>208</v>
      </c>
      <c r="BH16" s="206">
        <v>161</v>
      </c>
      <c r="BI16" s="207">
        <v>19</v>
      </c>
      <c r="BJ16" s="208">
        <v>558</v>
      </c>
      <c r="BK16" s="205">
        <v>209</v>
      </c>
      <c r="BL16" s="206">
        <v>158</v>
      </c>
      <c r="BM16" s="207">
        <v>15</v>
      </c>
      <c r="BN16" s="208">
        <v>562</v>
      </c>
      <c r="BO16" s="205">
        <v>210</v>
      </c>
      <c r="BP16" s="206">
        <v>146</v>
      </c>
      <c r="BQ16" s="207">
        <v>15</v>
      </c>
      <c r="BR16" s="208">
        <v>551</v>
      </c>
      <c r="BS16" s="205">
        <v>211</v>
      </c>
      <c r="BT16" s="206">
        <v>142</v>
      </c>
      <c r="BU16" s="207">
        <v>15</v>
      </c>
      <c r="BV16" s="208">
        <v>542</v>
      </c>
      <c r="BW16" s="205">
        <v>213</v>
      </c>
      <c r="BX16" s="206">
        <v>143</v>
      </c>
      <c r="BY16" s="207">
        <v>15</v>
      </c>
      <c r="BZ16" s="208">
        <v>541</v>
      </c>
      <c r="CA16" s="205">
        <v>213</v>
      </c>
      <c r="CB16" s="206">
        <v>143</v>
      </c>
      <c r="CC16" s="207">
        <v>15</v>
      </c>
      <c r="CD16" s="208">
        <v>540</v>
      </c>
      <c r="CE16" s="205">
        <v>214</v>
      </c>
      <c r="CF16" s="206">
        <v>144</v>
      </c>
      <c r="CG16" s="207">
        <v>15</v>
      </c>
      <c r="CH16" s="208">
        <v>545</v>
      </c>
      <c r="CI16" s="205">
        <v>215</v>
      </c>
      <c r="CJ16" s="206">
        <v>145</v>
      </c>
      <c r="CK16" s="207">
        <v>15</v>
      </c>
      <c r="CL16" s="208">
        <v>544</v>
      </c>
      <c r="CM16" s="205">
        <v>216</v>
      </c>
      <c r="CN16" s="206">
        <v>145</v>
      </c>
      <c r="CO16" s="207">
        <v>15</v>
      </c>
      <c r="CP16" s="208">
        <v>543</v>
      </c>
      <c r="CQ16" s="205">
        <v>216</v>
      </c>
      <c r="CR16" s="206">
        <v>146</v>
      </c>
      <c r="CS16" s="207">
        <v>15</v>
      </c>
      <c r="CT16" s="208">
        <v>561</v>
      </c>
      <c r="CU16" s="205">
        <v>216</v>
      </c>
      <c r="CV16" s="206">
        <v>147</v>
      </c>
      <c r="CW16" s="207">
        <v>15</v>
      </c>
      <c r="CX16" s="208">
        <v>606</v>
      </c>
      <c r="CY16" s="205">
        <v>215</v>
      </c>
      <c r="CZ16" s="206">
        <v>148</v>
      </c>
      <c r="DA16" s="207">
        <v>15</v>
      </c>
      <c r="DB16" s="208">
        <v>580</v>
      </c>
      <c r="DC16" s="205">
        <v>215</v>
      </c>
      <c r="DD16" s="206">
        <v>149</v>
      </c>
      <c r="DE16" s="207">
        <v>15</v>
      </c>
      <c r="DF16" s="208">
        <v>578</v>
      </c>
      <c r="DG16" s="205">
        <v>215</v>
      </c>
      <c r="DH16" s="206">
        <v>150</v>
      </c>
      <c r="DI16" s="207">
        <v>15</v>
      </c>
      <c r="DJ16" s="208">
        <v>577</v>
      </c>
      <c r="DK16" s="205">
        <v>215</v>
      </c>
      <c r="DL16" s="206">
        <v>150</v>
      </c>
      <c r="DM16" s="207">
        <v>15</v>
      </c>
      <c r="DN16" s="208">
        <v>576</v>
      </c>
      <c r="DO16" s="205">
        <v>215</v>
      </c>
      <c r="DP16" s="206">
        <v>151</v>
      </c>
      <c r="DQ16" s="207">
        <v>15</v>
      </c>
      <c r="DR16" s="208">
        <v>577</v>
      </c>
      <c r="DS16" s="205">
        <v>215</v>
      </c>
      <c r="DT16" s="206">
        <v>150</v>
      </c>
      <c r="DU16" s="207">
        <v>15</v>
      </c>
      <c r="DV16" s="208">
        <v>574</v>
      </c>
      <c r="DW16" s="205">
        <v>216</v>
      </c>
      <c r="DX16" s="206">
        <v>150</v>
      </c>
      <c r="DY16" s="207">
        <v>15</v>
      </c>
      <c r="DZ16" s="208">
        <v>572</v>
      </c>
      <c r="EA16" s="205">
        <v>216</v>
      </c>
      <c r="EB16" s="206">
        <v>151</v>
      </c>
      <c r="EC16" s="207">
        <v>15</v>
      </c>
      <c r="ED16" s="208">
        <v>571</v>
      </c>
      <c r="EE16" s="205">
        <v>216</v>
      </c>
      <c r="EF16" s="206">
        <v>152</v>
      </c>
      <c r="EG16" s="207">
        <v>15</v>
      </c>
      <c r="EH16" s="208">
        <v>562</v>
      </c>
      <c r="EI16" s="205">
        <v>216</v>
      </c>
      <c r="EJ16" s="206">
        <v>152</v>
      </c>
      <c r="EK16" s="207">
        <v>15</v>
      </c>
      <c r="EL16" s="208">
        <v>562</v>
      </c>
      <c r="EM16" s="205">
        <v>216</v>
      </c>
      <c r="EN16" s="206">
        <v>150</v>
      </c>
      <c r="EO16" s="207">
        <v>4</v>
      </c>
      <c r="EP16" s="208">
        <v>547</v>
      </c>
      <c r="EQ16" s="205">
        <v>215</v>
      </c>
      <c r="ER16" s="206">
        <v>154</v>
      </c>
      <c r="ES16" s="207">
        <v>11</v>
      </c>
      <c r="ET16" s="208">
        <v>544</v>
      </c>
      <c r="EU16" s="205">
        <v>215</v>
      </c>
      <c r="EV16" s="206">
        <v>153</v>
      </c>
      <c r="EW16" s="207">
        <v>11</v>
      </c>
      <c r="EX16" s="208">
        <v>523</v>
      </c>
      <c r="EY16" s="205">
        <v>215</v>
      </c>
      <c r="EZ16" s="206">
        <v>153</v>
      </c>
      <c r="FA16" s="207">
        <v>11</v>
      </c>
      <c r="FB16" s="208">
        <v>518</v>
      </c>
      <c r="FC16" s="205">
        <v>208</v>
      </c>
      <c r="FD16" s="206">
        <v>161</v>
      </c>
      <c r="FE16" s="207">
        <v>11</v>
      </c>
      <c r="FF16" s="208">
        <v>483</v>
      </c>
      <c r="FG16" s="205">
        <v>209</v>
      </c>
      <c r="FH16" s="206">
        <v>162</v>
      </c>
      <c r="FI16" s="207">
        <v>11</v>
      </c>
      <c r="FJ16" s="208">
        <v>480</v>
      </c>
      <c r="FK16" s="205">
        <v>209</v>
      </c>
      <c r="FL16" s="206">
        <v>162</v>
      </c>
      <c r="FM16" s="207">
        <v>11</v>
      </c>
      <c r="FN16" s="208">
        <v>472</v>
      </c>
      <c r="FO16" s="205">
        <v>208</v>
      </c>
      <c r="FP16" s="206">
        <v>161</v>
      </c>
      <c r="FQ16" s="207">
        <v>11</v>
      </c>
      <c r="FR16" s="208">
        <v>468</v>
      </c>
      <c r="FS16" s="205">
        <v>208</v>
      </c>
      <c r="FT16" s="206">
        <v>162</v>
      </c>
      <c r="FU16" s="207">
        <v>11</v>
      </c>
      <c r="FV16" s="208">
        <v>458</v>
      </c>
      <c r="FW16" s="205">
        <v>209</v>
      </c>
      <c r="FX16" s="206">
        <v>163</v>
      </c>
      <c r="FY16" s="207">
        <v>11</v>
      </c>
      <c r="FZ16" s="208">
        <v>456</v>
      </c>
      <c r="GA16" s="205">
        <v>210</v>
      </c>
      <c r="GB16" s="206">
        <v>162</v>
      </c>
      <c r="GC16" s="207">
        <v>11</v>
      </c>
      <c r="GD16" s="208">
        <v>445</v>
      </c>
      <c r="GE16" s="205">
        <v>210</v>
      </c>
      <c r="GF16" s="206">
        <v>160</v>
      </c>
      <c r="GG16" s="207">
        <v>11</v>
      </c>
      <c r="GH16" s="208">
        <v>440</v>
      </c>
      <c r="GI16" s="205">
        <v>210</v>
      </c>
      <c r="GJ16" s="206">
        <v>155</v>
      </c>
      <c r="GK16" s="207">
        <v>11</v>
      </c>
      <c r="GL16" s="208">
        <v>432</v>
      </c>
      <c r="GM16" s="205">
        <v>210</v>
      </c>
      <c r="GN16" s="206">
        <v>155</v>
      </c>
      <c r="GO16" s="207">
        <v>11</v>
      </c>
      <c r="GP16" s="208">
        <v>430</v>
      </c>
      <c r="GQ16" s="205">
        <v>210</v>
      </c>
      <c r="GR16" s="206">
        <v>154</v>
      </c>
      <c r="GS16" s="207">
        <v>10</v>
      </c>
      <c r="GT16" s="208">
        <v>427</v>
      </c>
      <c r="GU16" s="205">
        <v>209</v>
      </c>
      <c r="GV16" s="206">
        <v>154</v>
      </c>
      <c r="GW16" s="207">
        <v>10</v>
      </c>
      <c r="GX16" s="208">
        <v>426</v>
      </c>
      <c r="GY16" s="205">
        <v>209</v>
      </c>
      <c r="GZ16" s="206">
        <v>154</v>
      </c>
      <c r="HA16" s="207">
        <v>10</v>
      </c>
      <c r="HB16" s="208">
        <v>424</v>
      </c>
      <c r="HC16" s="205">
        <v>209</v>
      </c>
      <c r="HD16" s="206">
        <v>151</v>
      </c>
      <c r="HE16" s="207">
        <v>10</v>
      </c>
      <c r="HF16" s="208">
        <v>424</v>
      </c>
      <c r="HG16" s="205">
        <v>209</v>
      </c>
      <c r="HH16" s="206">
        <v>151</v>
      </c>
      <c r="HI16" s="207">
        <v>11</v>
      </c>
      <c r="HJ16" s="208">
        <v>427</v>
      </c>
      <c r="HK16" s="205">
        <v>209</v>
      </c>
      <c r="HL16" s="206">
        <v>151</v>
      </c>
      <c r="HM16" s="207">
        <v>11</v>
      </c>
      <c r="HN16" s="208">
        <v>418</v>
      </c>
      <c r="HO16" s="205">
        <v>205</v>
      </c>
      <c r="HP16" s="206">
        <v>157</v>
      </c>
      <c r="HQ16" s="207">
        <v>11</v>
      </c>
      <c r="HR16" s="208">
        <v>417</v>
      </c>
      <c r="HS16" s="205">
        <v>205</v>
      </c>
      <c r="HT16" s="206">
        <v>157</v>
      </c>
      <c r="HU16" s="207">
        <v>11</v>
      </c>
      <c r="HV16" s="208">
        <v>414</v>
      </c>
      <c r="HW16" s="205">
        <v>202</v>
      </c>
      <c r="HX16" s="206">
        <v>160</v>
      </c>
      <c r="HY16" s="207">
        <v>10</v>
      </c>
      <c r="HZ16" s="208">
        <v>411</v>
      </c>
      <c r="IA16" s="205">
        <v>201</v>
      </c>
      <c r="IB16" s="206">
        <v>160</v>
      </c>
      <c r="IC16" s="207">
        <v>9</v>
      </c>
      <c r="ID16" s="208">
        <v>411</v>
      </c>
      <c r="IE16" s="205">
        <v>201</v>
      </c>
      <c r="IF16" s="206">
        <v>160</v>
      </c>
      <c r="IG16" s="207">
        <v>9</v>
      </c>
      <c r="IH16" s="208">
        <v>411</v>
      </c>
      <c r="II16" s="205">
        <v>201</v>
      </c>
      <c r="IJ16" s="206">
        <v>160</v>
      </c>
      <c r="IK16" s="207">
        <v>9</v>
      </c>
      <c r="IL16" s="208">
        <v>397</v>
      </c>
      <c r="IM16" s="205">
        <v>201</v>
      </c>
      <c r="IN16" s="206">
        <v>161</v>
      </c>
      <c r="IO16" s="207">
        <v>11</v>
      </c>
      <c r="IP16" s="208">
        <v>396</v>
      </c>
      <c r="IQ16" s="205">
        <v>205</v>
      </c>
      <c r="IR16" s="206">
        <v>161</v>
      </c>
      <c r="IS16" s="207">
        <v>11</v>
      </c>
      <c r="IT16" s="208">
        <v>385</v>
      </c>
      <c r="IU16" s="205">
        <v>205</v>
      </c>
      <c r="IV16" s="206">
        <v>161</v>
      </c>
      <c r="IW16" s="207">
        <v>11</v>
      </c>
      <c r="IX16" s="208">
        <v>379</v>
      </c>
      <c r="IY16" s="205">
        <v>200</v>
      </c>
      <c r="IZ16" s="206">
        <v>161</v>
      </c>
      <c r="JA16" s="207">
        <v>11</v>
      </c>
      <c r="JB16" s="208">
        <v>374</v>
      </c>
      <c r="JC16" s="205">
        <v>200</v>
      </c>
      <c r="JD16" s="206">
        <v>161</v>
      </c>
      <c r="JE16" s="207">
        <v>11</v>
      </c>
      <c r="JF16" s="208">
        <v>374</v>
      </c>
      <c r="JG16" s="205">
        <v>199</v>
      </c>
      <c r="JH16" s="206">
        <v>160</v>
      </c>
      <c r="JI16" s="207">
        <v>11</v>
      </c>
      <c r="JJ16" s="208">
        <v>374</v>
      </c>
      <c r="JK16" s="205">
        <v>197</v>
      </c>
      <c r="JL16" s="206">
        <v>162</v>
      </c>
      <c r="JM16" s="207">
        <v>11</v>
      </c>
      <c r="JN16" s="208">
        <v>374</v>
      </c>
      <c r="JO16" s="205">
        <v>196</v>
      </c>
      <c r="JP16" s="206">
        <v>165</v>
      </c>
      <c r="JQ16" s="207">
        <v>11</v>
      </c>
      <c r="JR16" s="208">
        <v>378</v>
      </c>
      <c r="JS16" s="205">
        <v>197</v>
      </c>
      <c r="JT16" s="206">
        <v>165</v>
      </c>
      <c r="JU16" s="207">
        <v>11</v>
      </c>
      <c r="JV16" s="208">
        <v>375</v>
      </c>
      <c r="JW16" s="205">
        <v>197</v>
      </c>
      <c r="JX16" s="206">
        <v>165</v>
      </c>
      <c r="JY16" s="207">
        <v>11</v>
      </c>
      <c r="JZ16" s="208">
        <v>375</v>
      </c>
      <c r="KA16" s="205">
        <v>197</v>
      </c>
      <c r="KB16" s="206">
        <v>165</v>
      </c>
      <c r="KC16" s="207">
        <v>9</v>
      </c>
      <c r="KD16" s="208">
        <v>373</v>
      </c>
      <c r="KE16" s="205">
        <v>197</v>
      </c>
      <c r="KF16" s="206">
        <v>165</v>
      </c>
      <c r="KG16" s="207">
        <v>9</v>
      </c>
      <c r="KH16" s="208">
        <v>373</v>
      </c>
      <c r="KI16" s="205">
        <v>197</v>
      </c>
      <c r="KJ16" s="206">
        <v>164</v>
      </c>
      <c r="KK16" s="207">
        <v>9</v>
      </c>
      <c r="KL16" s="208">
        <v>373</v>
      </c>
      <c r="KM16" s="205">
        <v>197</v>
      </c>
      <c r="KN16" s="206">
        <v>164</v>
      </c>
      <c r="KO16" s="207">
        <v>8</v>
      </c>
      <c r="KP16" s="208">
        <v>366</v>
      </c>
      <c r="KQ16" s="205">
        <v>197</v>
      </c>
      <c r="KR16" s="206">
        <v>164</v>
      </c>
      <c r="KS16" s="207">
        <v>8</v>
      </c>
      <c r="KT16" s="208">
        <v>363</v>
      </c>
      <c r="KU16" s="205">
        <v>196</v>
      </c>
      <c r="KV16" s="206">
        <v>160</v>
      </c>
      <c r="KW16" s="207">
        <v>12</v>
      </c>
      <c r="KX16" s="208">
        <v>358</v>
      </c>
      <c r="KY16" s="205">
        <v>196</v>
      </c>
      <c r="KZ16" s="206">
        <v>159</v>
      </c>
      <c r="LA16" s="207">
        <v>13</v>
      </c>
      <c r="LB16" s="208">
        <v>357</v>
      </c>
      <c r="LC16" s="205">
        <v>196</v>
      </c>
      <c r="LD16" s="206">
        <v>159</v>
      </c>
      <c r="LE16" s="207">
        <v>13</v>
      </c>
      <c r="LF16" s="208">
        <v>358</v>
      </c>
      <c r="LG16" s="205">
        <v>196</v>
      </c>
      <c r="LH16" s="206">
        <v>159</v>
      </c>
      <c r="LI16" s="207">
        <v>13</v>
      </c>
      <c r="LJ16" s="208">
        <v>358</v>
      </c>
      <c r="LK16" s="205">
        <v>196</v>
      </c>
      <c r="LL16" s="206">
        <v>160</v>
      </c>
      <c r="LM16" s="207">
        <v>13</v>
      </c>
      <c r="LN16" s="208">
        <v>358</v>
      </c>
      <c r="LO16" s="205">
        <v>196</v>
      </c>
      <c r="LP16" s="206">
        <v>163</v>
      </c>
      <c r="LQ16" s="207">
        <v>13</v>
      </c>
      <c r="LR16" s="208">
        <v>358</v>
      </c>
      <c r="LS16" s="205">
        <v>195</v>
      </c>
      <c r="LT16" s="206">
        <v>163</v>
      </c>
      <c r="LU16" s="207">
        <v>13</v>
      </c>
      <c r="LV16" s="208">
        <v>357</v>
      </c>
      <c r="LW16" s="205">
        <v>195</v>
      </c>
      <c r="LX16" s="206">
        <v>163</v>
      </c>
      <c r="LY16" s="207">
        <v>13</v>
      </c>
      <c r="LZ16" s="208">
        <v>357</v>
      </c>
      <c r="MA16" s="205">
        <v>196</v>
      </c>
      <c r="MB16" s="206">
        <v>163</v>
      </c>
      <c r="MC16" s="207">
        <v>13</v>
      </c>
      <c r="MD16" s="208">
        <v>357</v>
      </c>
      <c r="ME16" s="205">
        <v>196</v>
      </c>
      <c r="MF16" s="206">
        <v>163</v>
      </c>
      <c r="MG16" s="207">
        <v>13</v>
      </c>
      <c r="MH16" s="208">
        <v>357</v>
      </c>
      <c r="MI16" s="205">
        <v>193</v>
      </c>
      <c r="MJ16" s="206">
        <v>166</v>
      </c>
      <c r="MK16" s="207">
        <v>12</v>
      </c>
      <c r="ML16" s="208">
        <v>357</v>
      </c>
      <c r="MM16" s="205">
        <v>192</v>
      </c>
      <c r="MN16" s="206">
        <v>163</v>
      </c>
      <c r="MO16" s="207">
        <v>12</v>
      </c>
      <c r="MP16" s="208">
        <v>357</v>
      </c>
      <c r="MQ16" s="205">
        <v>190</v>
      </c>
      <c r="MR16" s="206">
        <v>164</v>
      </c>
      <c r="MS16" s="207">
        <v>12</v>
      </c>
      <c r="MT16" s="208">
        <v>357</v>
      </c>
      <c r="MU16" s="205">
        <v>190</v>
      </c>
      <c r="MV16" s="206">
        <v>164</v>
      </c>
      <c r="MW16" s="207">
        <v>13</v>
      </c>
      <c r="MX16" s="208">
        <v>357</v>
      </c>
      <c r="MY16" s="205">
        <v>190</v>
      </c>
      <c r="MZ16" s="206">
        <v>168</v>
      </c>
      <c r="NA16" s="207">
        <v>14</v>
      </c>
      <c r="NB16" s="208">
        <v>357</v>
      </c>
    </row>
    <row r="17" spans="1:366" s="38" customFormat="1" ht="12.75" customHeight="1">
      <c r="A17" s="203"/>
      <c r="B17" s="204" t="s">
        <v>32</v>
      </c>
      <c r="C17" s="205">
        <v>193</v>
      </c>
      <c r="D17" s="206">
        <v>78</v>
      </c>
      <c r="E17" s="207">
        <v>5</v>
      </c>
      <c r="F17" s="208">
        <v>315</v>
      </c>
      <c r="G17" s="205">
        <v>195</v>
      </c>
      <c r="H17" s="206">
        <v>78</v>
      </c>
      <c r="I17" s="207">
        <v>5</v>
      </c>
      <c r="J17" s="208">
        <v>318</v>
      </c>
      <c r="K17" s="205">
        <v>195</v>
      </c>
      <c r="L17" s="206">
        <v>78</v>
      </c>
      <c r="M17" s="207">
        <v>6</v>
      </c>
      <c r="N17" s="208">
        <v>286</v>
      </c>
      <c r="O17" s="205">
        <v>198</v>
      </c>
      <c r="P17" s="206">
        <v>78</v>
      </c>
      <c r="Q17" s="207">
        <v>6</v>
      </c>
      <c r="R17" s="208">
        <v>289</v>
      </c>
      <c r="S17" s="205">
        <v>200</v>
      </c>
      <c r="T17" s="206">
        <v>77</v>
      </c>
      <c r="U17" s="207">
        <v>6</v>
      </c>
      <c r="V17" s="208">
        <v>288</v>
      </c>
      <c r="W17" s="205">
        <v>201</v>
      </c>
      <c r="X17" s="206">
        <v>79</v>
      </c>
      <c r="Y17" s="207">
        <v>6</v>
      </c>
      <c r="Z17" s="208">
        <v>291</v>
      </c>
      <c r="AA17" s="205">
        <v>203</v>
      </c>
      <c r="AB17" s="206">
        <v>81</v>
      </c>
      <c r="AC17" s="207">
        <v>6</v>
      </c>
      <c r="AD17" s="208">
        <v>291</v>
      </c>
      <c r="AE17" s="205">
        <v>205</v>
      </c>
      <c r="AF17" s="206">
        <v>82</v>
      </c>
      <c r="AG17" s="207">
        <v>6</v>
      </c>
      <c r="AH17" s="208">
        <v>292</v>
      </c>
      <c r="AI17" s="205">
        <v>205</v>
      </c>
      <c r="AJ17" s="206">
        <v>82</v>
      </c>
      <c r="AK17" s="207">
        <v>6</v>
      </c>
      <c r="AL17" s="208">
        <v>292</v>
      </c>
      <c r="AM17" s="205">
        <v>205</v>
      </c>
      <c r="AN17" s="206">
        <v>83</v>
      </c>
      <c r="AO17" s="207">
        <v>6</v>
      </c>
      <c r="AP17" s="208">
        <v>303</v>
      </c>
      <c r="AQ17" s="205">
        <v>205</v>
      </c>
      <c r="AR17" s="206">
        <v>83</v>
      </c>
      <c r="AS17" s="207">
        <v>6</v>
      </c>
      <c r="AT17" s="208">
        <v>304</v>
      </c>
      <c r="AU17" s="205">
        <v>206</v>
      </c>
      <c r="AV17" s="206">
        <v>82</v>
      </c>
      <c r="AW17" s="207">
        <v>6</v>
      </c>
      <c r="AX17" s="208">
        <v>305</v>
      </c>
      <c r="AY17" s="205">
        <v>207</v>
      </c>
      <c r="AZ17" s="206">
        <v>83</v>
      </c>
      <c r="BA17" s="207">
        <v>6</v>
      </c>
      <c r="BB17" s="208">
        <v>306</v>
      </c>
      <c r="BC17" s="205">
        <v>206</v>
      </c>
      <c r="BD17" s="206">
        <v>83</v>
      </c>
      <c r="BE17" s="207">
        <v>6</v>
      </c>
      <c r="BF17" s="208">
        <v>306</v>
      </c>
      <c r="BG17" s="205">
        <v>206</v>
      </c>
      <c r="BH17" s="206">
        <v>83</v>
      </c>
      <c r="BI17" s="207">
        <v>6</v>
      </c>
      <c r="BJ17" s="208">
        <v>306</v>
      </c>
      <c r="BK17" s="205">
        <v>206</v>
      </c>
      <c r="BL17" s="206">
        <v>81</v>
      </c>
      <c r="BM17" s="207">
        <v>6</v>
      </c>
      <c r="BN17" s="208">
        <v>318</v>
      </c>
      <c r="BO17" s="205">
        <v>208</v>
      </c>
      <c r="BP17" s="206">
        <v>80</v>
      </c>
      <c r="BQ17" s="207">
        <v>6</v>
      </c>
      <c r="BR17" s="208">
        <v>316</v>
      </c>
      <c r="BS17" s="205">
        <v>209</v>
      </c>
      <c r="BT17" s="206">
        <v>79</v>
      </c>
      <c r="BU17" s="207">
        <v>6</v>
      </c>
      <c r="BV17" s="208">
        <v>313</v>
      </c>
      <c r="BW17" s="205">
        <v>211</v>
      </c>
      <c r="BX17" s="206">
        <v>79</v>
      </c>
      <c r="BY17" s="207">
        <v>6</v>
      </c>
      <c r="BZ17" s="208">
        <v>314</v>
      </c>
      <c r="CA17" s="205">
        <v>213</v>
      </c>
      <c r="CB17" s="206">
        <v>80</v>
      </c>
      <c r="CC17" s="207">
        <v>6</v>
      </c>
      <c r="CD17" s="208">
        <v>312</v>
      </c>
      <c r="CE17" s="205">
        <v>213</v>
      </c>
      <c r="CF17" s="206">
        <v>77</v>
      </c>
      <c r="CG17" s="207">
        <v>6</v>
      </c>
      <c r="CH17" s="208">
        <v>309</v>
      </c>
      <c r="CI17" s="205">
        <v>214</v>
      </c>
      <c r="CJ17" s="206">
        <v>78</v>
      </c>
      <c r="CK17" s="207">
        <v>6</v>
      </c>
      <c r="CL17" s="208">
        <v>307</v>
      </c>
      <c r="CM17" s="205">
        <v>215</v>
      </c>
      <c r="CN17" s="206">
        <v>78</v>
      </c>
      <c r="CO17" s="207">
        <v>6</v>
      </c>
      <c r="CP17" s="208">
        <v>296</v>
      </c>
      <c r="CQ17" s="205">
        <v>215</v>
      </c>
      <c r="CR17" s="206">
        <v>78</v>
      </c>
      <c r="CS17" s="207">
        <v>6</v>
      </c>
      <c r="CT17" s="208">
        <v>304</v>
      </c>
      <c r="CU17" s="205">
        <v>215</v>
      </c>
      <c r="CV17" s="206">
        <v>78</v>
      </c>
      <c r="CW17" s="207">
        <v>6</v>
      </c>
      <c r="CX17" s="208">
        <v>348</v>
      </c>
      <c r="CY17" s="205">
        <v>214</v>
      </c>
      <c r="CZ17" s="206">
        <v>82</v>
      </c>
      <c r="DA17" s="207">
        <v>6</v>
      </c>
      <c r="DB17" s="208">
        <v>342</v>
      </c>
      <c r="DC17" s="205">
        <v>214</v>
      </c>
      <c r="DD17" s="206">
        <v>80</v>
      </c>
      <c r="DE17" s="207">
        <v>6</v>
      </c>
      <c r="DF17" s="208">
        <v>341</v>
      </c>
      <c r="DG17" s="205">
        <v>214</v>
      </c>
      <c r="DH17" s="206">
        <v>81</v>
      </c>
      <c r="DI17" s="207">
        <v>6</v>
      </c>
      <c r="DJ17" s="208">
        <v>342</v>
      </c>
      <c r="DK17" s="205">
        <v>214</v>
      </c>
      <c r="DL17" s="206">
        <v>81</v>
      </c>
      <c r="DM17" s="207">
        <v>6</v>
      </c>
      <c r="DN17" s="208">
        <v>341</v>
      </c>
      <c r="DO17" s="205">
        <v>214</v>
      </c>
      <c r="DP17" s="206">
        <v>81</v>
      </c>
      <c r="DQ17" s="207">
        <v>6</v>
      </c>
      <c r="DR17" s="208">
        <v>348</v>
      </c>
      <c r="DS17" s="205">
        <v>214</v>
      </c>
      <c r="DT17" s="206">
        <v>81</v>
      </c>
      <c r="DU17" s="207">
        <v>6</v>
      </c>
      <c r="DV17" s="208">
        <v>349</v>
      </c>
      <c r="DW17" s="205">
        <v>214</v>
      </c>
      <c r="DX17" s="206">
        <v>81</v>
      </c>
      <c r="DY17" s="207">
        <v>6</v>
      </c>
      <c r="DZ17" s="208">
        <v>350</v>
      </c>
      <c r="EA17" s="205">
        <v>214</v>
      </c>
      <c r="EB17" s="206">
        <v>81</v>
      </c>
      <c r="EC17" s="207">
        <v>6</v>
      </c>
      <c r="ED17" s="208">
        <v>352</v>
      </c>
      <c r="EE17" s="205">
        <v>214</v>
      </c>
      <c r="EF17" s="206">
        <v>81</v>
      </c>
      <c r="EG17" s="207">
        <v>6</v>
      </c>
      <c r="EH17" s="208">
        <v>354</v>
      </c>
      <c r="EI17" s="205">
        <v>214</v>
      </c>
      <c r="EJ17" s="206">
        <v>81</v>
      </c>
      <c r="EK17" s="207">
        <v>6</v>
      </c>
      <c r="EL17" s="208">
        <v>358</v>
      </c>
      <c r="EM17" s="205">
        <v>216</v>
      </c>
      <c r="EN17" s="206">
        <v>81</v>
      </c>
      <c r="EO17" s="207">
        <v>3</v>
      </c>
      <c r="EP17" s="208">
        <v>356</v>
      </c>
      <c r="EQ17" s="205">
        <v>217</v>
      </c>
      <c r="ER17" s="206">
        <v>81</v>
      </c>
      <c r="ES17" s="207">
        <v>5</v>
      </c>
      <c r="ET17" s="208">
        <v>354</v>
      </c>
      <c r="EU17" s="205">
        <v>216</v>
      </c>
      <c r="EV17" s="206">
        <v>81</v>
      </c>
      <c r="EW17" s="207">
        <v>5</v>
      </c>
      <c r="EX17" s="208">
        <v>338</v>
      </c>
      <c r="EY17" s="205">
        <v>217</v>
      </c>
      <c r="EZ17" s="206">
        <v>82</v>
      </c>
      <c r="FA17" s="207">
        <v>5</v>
      </c>
      <c r="FB17" s="208">
        <v>339</v>
      </c>
      <c r="FC17" s="205">
        <v>216</v>
      </c>
      <c r="FD17" s="206">
        <v>82</v>
      </c>
      <c r="FE17" s="207">
        <v>5</v>
      </c>
      <c r="FF17" s="208">
        <v>337</v>
      </c>
      <c r="FG17" s="205">
        <v>216</v>
      </c>
      <c r="FH17" s="206">
        <v>82</v>
      </c>
      <c r="FI17" s="207">
        <v>5</v>
      </c>
      <c r="FJ17" s="208">
        <v>341</v>
      </c>
      <c r="FK17" s="205">
        <v>216</v>
      </c>
      <c r="FL17" s="206">
        <v>82</v>
      </c>
      <c r="FM17" s="207">
        <v>5</v>
      </c>
      <c r="FN17" s="208">
        <v>341</v>
      </c>
      <c r="FO17" s="205">
        <v>216</v>
      </c>
      <c r="FP17" s="206">
        <v>79</v>
      </c>
      <c r="FQ17" s="207">
        <v>5</v>
      </c>
      <c r="FR17" s="208">
        <v>345</v>
      </c>
      <c r="FS17" s="205">
        <v>216</v>
      </c>
      <c r="FT17" s="206">
        <v>80</v>
      </c>
      <c r="FU17" s="207">
        <v>5</v>
      </c>
      <c r="FV17" s="208">
        <v>348</v>
      </c>
      <c r="FW17" s="205">
        <v>216</v>
      </c>
      <c r="FX17" s="206">
        <v>80</v>
      </c>
      <c r="FY17" s="207">
        <v>5</v>
      </c>
      <c r="FZ17" s="208">
        <v>347</v>
      </c>
      <c r="GA17" s="205">
        <v>216</v>
      </c>
      <c r="GB17" s="206">
        <v>81</v>
      </c>
      <c r="GC17" s="207">
        <v>5</v>
      </c>
      <c r="GD17" s="208">
        <v>359</v>
      </c>
      <c r="GE17" s="205">
        <v>216</v>
      </c>
      <c r="GF17" s="206">
        <v>81</v>
      </c>
      <c r="GG17" s="207">
        <v>5</v>
      </c>
      <c r="GH17" s="208">
        <v>363</v>
      </c>
      <c r="GI17" s="205">
        <v>216</v>
      </c>
      <c r="GJ17" s="206">
        <v>83</v>
      </c>
      <c r="GK17" s="207">
        <v>5</v>
      </c>
      <c r="GL17" s="208">
        <v>366</v>
      </c>
      <c r="GM17" s="205">
        <v>216</v>
      </c>
      <c r="GN17" s="206">
        <v>83</v>
      </c>
      <c r="GO17" s="207">
        <v>5</v>
      </c>
      <c r="GP17" s="208">
        <v>367</v>
      </c>
      <c r="GQ17" s="205">
        <v>216</v>
      </c>
      <c r="GR17" s="206">
        <v>83</v>
      </c>
      <c r="GS17" s="207">
        <v>5</v>
      </c>
      <c r="GT17" s="208">
        <v>369</v>
      </c>
      <c r="GU17" s="205">
        <v>215</v>
      </c>
      <c r="GV17" s="206">
        <v>83</v>
      </c>
      <c r="GW17" s="207">
        <v>5</v>
      </c>
      <c r="GX17" s="208">
        <v>372</v>
      </c>
      <c r="GY17" s="205">
        <v>215</v>
      </c>
      <c r="GZ17" s="206">
        <v>83</v>
      </c>
      <c r="HA17" s="207">
        <v>5</v>
      </c>
      <c r="HB17" s="208">
        <v>374</v>
      </c>
      <c r="HC17" s="205">
        <v>215</v>
      </c>
      <c r="HD17" s="206">
        <v>84</v>
      </c>
      <c r="HE17" s="207">
        <v>5</v>
      </c>
      <c r="HF17" s="208">
        <v>378</v>
      </c>
      <c r="HG17" s="205">
        <v>215</v>
      </c>
      <c r="HH17" s="206">
        <v>83</v>
      </c>
      <c r="HI17" s="207">
        <v>5</v>
      </c>
      <c r="HJ17" s="208">
        <v>379</v>
      </c>
      <c r="HK17" s="205">
        <v>215</v>
      </c>
      <c r="HL17" s="206">
        <v>86</v>
      </c>
      <c r="HM17" s="207">
        <v>5</v>
      </c>
      <c r="HN17" s="208">
        <v>385</v>
      </c>
      <c r="HO17" s="205">
        <v>213</v>
      </c>
      <c r="HP17" s="206">
        <v>87</v>
      </c>
      <c r="HQ17" s="207">
        <v>5</v>
      </c>
      <c r="HR17" s="208">
        <v>380</v>
      </c>
      <c r="HS17" s="205">
        <v>212</v>
      </c>
      <c r="HT17" s="206">
        <v>87</v>
      </c>
      <c r="HU17" s="207">
        <v>5</v>
      </c>
      <c r="HV17" s="208">
        <v>374</v>
      </c>
      <c r="HW17" s="205">
        <v>209</v>
      </c>
      <c r="HX17" s="206">
        <v>90</v>
      </c>
      <c r="HY17" s="207">
        <v>5</v>
      </c>
      <c r="HZ17" s="208">
        <v>376</v>
      </c>
      <c r="IA17" s="205">
        <v>207</v>
      </c>
      <c r="IB17" s="206">
        <v>88</v>
      </c>
      <c r="IC17" s="207">
        <v>5</v>
      </c>
      <c r="ID17" s="208">
        <v>376</v>
      </c>
      <c r="IE17" s="205">
        <v>207</v>
      </c>
      <c r="IF17" s="206">
        <v>88</v>
      </c>
      <c r="IG17" s="207">
        <v>4</v>
      </c>
      <c r="IH17" s="208">
        <v>375</v>
      </c>
      <c r="II17" s="205">
        <v>206</v>
      </c>
      <c r="IJ17" s="206">
        <v>88</v>
      </c>
      <c r="IK17" s="207">
        <v>4</v>
      </c>
      <c r="IL17" s="208">
        <v>376</v>
      </c>
      <c r="IM17" s="205">
        <v>206</v>
      </c>
      <c r="IN17" s="206">
        <v>86</v>
      </c>
      <c r="IO17" s="207">
        <v>4</v>
      </c>
      <c r="IP17" s="208">
        <v>376</v>
      </c>
      <c r="IQ17" s="205">
        <v>209</v>
      </c>
      <c r="IR17" s="206">
        <v>86</v>
      </c>
      <c r="IS17" s="207">
        <v>4</v>
      </c>
      <c r="IT17" s="208">
        <v>364</v>
      </c>
      <c r="IU17" s="205">
        <v>209</v>
      </c>
      <c r="IV17" s="206">
        <v>86</v>
      </c>
      <c r="IW17" s="207">
        <v>4</v>
      </c>
      <c r="IX17" s="208">
        <v>365</v>
      </c>
      <c r="IY17" s="205">
        <v>205</v>
      </c>
      <c r="IZ17" s="206">
        <v>86</v>
      </c>
      <c r="JA17" s="207">
        <v>4</v>
      </c>
      <c r="JB17" s="208">
        <v>362</v>
      </c>
      <c r="JC17" s="205">
        <v>203</v>
      </c>
      <c r="JD17" s="206">
        <v>86</v>
      </c>
      <c r="JE17" s="207">
        <v>4</v>
      </c>
      <c r="JF17" s="208">
        <v>364</v>
      </c>
      <c r="JG17" s="205">
        <v>203</v>
      </c>
      <c r="JH17" s="206">
        <v>86</v>
      </c>
      <c r="JI17" s="207">
        <v>4</v>
      </c>
      <c r="JJ17" s="208">
        <v>363</v>
      </c>
      <c r="JK17" s="205">
        <v>203</v>
      </c>
      <c r="JL17" s="206">
        <v>88</v>
      </c>
      <c r="JM17" s="207">
        <v>4</v>
      </c>
      <c r="JN17" s="208">
        <v>364</v>
      </c>
      <c r="JO17" s="205">
        <v>203</v>
      </c>
      <c r="JP17" s="206">
        <v>88</v>
      </c>
      <c r="JQ17" s="207">
        <v>4</v>
      </c>
      <c r="JR17" s="208">
        <v>365</v>
      </c>
      <c r="JS17" s="205">
        <v>202</v>
      </c>
      <c r="JT17" s="206">
        <v>88</v>
      </c>
      <c r="JU17" s="207">
        <v>4</v>
      </c>
      <c r="JV17" s="208">
        <v>366</v>
      </c>
      <c r="JW17" s="205">
        <v>202</v>
      </c>
      <c r="JX17" s="206">
        <v>88</v>
      </c>
      <c r="JY17" s="207">
        <v>4</v>
      </c>
      <c r="JZ17" s="208">
        <v>365</v>
      </c>
      <c r="KA17" s="205">
        <v>202</v>
      </c>
      <c r="KB17" s="206">
        <v>88</v>
      </c>
      <c r="KC17" s="207">
        <v>4</v>
      </c>
      <c r="KD17" s="208">
        <v>361</v>
      </c>
      <c r="KE17" s="205">
        <v>202</v>
      </c>
      <c r="KF17" s="206">
        <v>88</v>
      </c>
      <c r="KG17" s="207">
        <v>4</v>
      </c>
      <c r="KH17" s="208">
        <v>361</v>
      </c>
      <c r="KI17" s="205">
        <v>201</v>
      </c>
      <c r="KJ17" s="206">
        <v>89</v>
      </c>
      <c r="KK17" s="207">
        <v>4</v>
      </c>
      <c r="KL17" s="208">
        <v>361</v>
      </c>
      <c r="KM17" s="205">
        <v>202</v>
      </c>
      <c r="KN17" s="206">
        <v>89</v>
      </c>
      <c r="KO17" s="207">
        <v>4</v>
      </c>
      <c r="KP17" s="208">
        <v>356</v>
      </c>
      <c r="KQ17" s="205">
        <v>202</v>
      </c>
      <c r="KR17" s="206">
        <v>90</v>
      </c>
      <c r="KS17" s="207">
        <v>4</v>
      </c>
      <c r="KT17" s="208">
        <v>354</v>
      </c>
      <c r="KU17" s="205">
        <v>202</v>
      </c>
      <c r="KV17" s="206">
        <v>90</v>
      </c>
      <c r="KW17" s="207">
        <v>4</v>
      </c>
      <c r="KX17" s="208">
        <v>351</v>
      </c>
      <c r="KY17" s="205">
        <v>200</v>
      </c>
      <c r="KZ17" s="206">
        <v>91</v>
      </c>
      <c r="LA17" s="207">
        <v>4</v>
      </c>
      <c r="LB17" s="208">
        <v>350</v>
      </c>
      <c r="LC17" s="205">
        <v>200</v>
      </c>
      <c r="LD17" s="206">
        <v>92</v>
      </c>
      <c r="LE17" s="207">
        <v>5</v>
      </c>
      <c r="LF17" s="208">
        <v>349</v>
      </c>
      <c r="LG17" s="205">
        <v>200</v>
      </c>
      <c r="LH17" s="206">
        <v>92</v>
      </c>
      <c r="LI17" s="207">
        <v>5</v>
      </c>
      <c r="LJ17" s="208">
        <v>345</v>
      </c>
      <c r="LK17" s="205">
        <v>200</v>
      </c>
      <c r="LL17" s="206">
        <v>93</v>
      </c>
      <c r="LM17" s="207">
        <v>5</v>
      </c>
      <c r="LN17" s="208">
        <v>349</v>
      </c>
      <c r="LO17" s="205">
        <v>199</v>
      </c>
      <c r="LP17" s="206">
        <v>93</v>
      </c>
      <c r="LQ17" s="207">
        <v>5</v>
      </c>
      <c r="LR17" s="208">
        <v>349</v>
      </c>
      <c r="LS17" s="205">
        <v>199</v>
      </c>
      <c r="LT17" s="206">
        <v>93</v>
      </c>
      <c r="LU17" s="207">
        <v>6</v>
      </c>
      <c r="LV17" s="208">
        <v>348</v>
      </c>
      <c r="LW17" s="205">
        <v>199</v>
      </c>
      <c r="LX17" s="206">
        <v>88</v>
      </c>
      <c r="LY17" s="207">
        <v>6</v>
      </c>
      <c r="LZ17" s="208">
        <v>345</v>
      </c>
      <c r="MA17" s="205">
        <v>199</v>
      </c>
      <c r="MB17" s="206">
        <v>88</v>
      </c>
      <c r="MC17" s="207">
        <v>6</v>
      </c>
      <c r="MD17" s="208">
        <v>345</v>
      </c>
      <c r="ME17" s="205">
        <v>199</v>
      </c>
      <c r="MF17" s="206">
        <v>88</v>
      </c>
      <c r="MG17" s="207">
        <v>6</v>
      </c>
      <c r="MH17" s="208">
        <v>345</v>
      </c>
      <c r="MI17" s="205">
        <v>196</v>
      </c>
      <c r="MJ17" s="206">
        <v>92</v>
      </c>
      <c r="MK17" s="207">
        <v>6</v>
      </c>
      <c r="ML17" s="208">
        <v>345</v>
      </c>
      <c r="MM17" s="205">
        <v>194</v>
      </c>
      <c r="MN17" s="206">
        <v>93</v>
      </c>
      <c r="MO17" s="207">
        <v>6</v>
      </c>
      <c r="MP17" s="208">
        <v>345</v>
      </c>
      <c r="MQ17" s="205">
        <v>194</v>
      </c>
      <c r="MR17" s="206">
        <v>93</v>
      </c>
      <c r="MS17" s="207">
        <v>6</v>
      </c>
      <c r="MT17" s="208">
        <v>345</v>
      </c>
      <c r="MU17" s="205">
        <v>193</v>
      </c>
      <c r="MV17" s="206">
        <v>94</v>
      </c>
      <c r="MW17" s="207">
        <v>6</v>
      </c>
      <c r="MX17" s="208">
        <v>335</v>
      </c>
      <c r="MY17" s="205">
        <v>193</v>
      </c>
      <c r="MZ17" s="206">
        <v>89</v>
      </c>
      <c r="NA17" s="207">
        <v>6</v>
      </c>
      <c r="NB17" s="208">
        <v>340</v>
      </c>
    </row>
    <row r="18" spans="1:366" s="38" customFormat="1" ht="12.75" customHeight="1">
      <c r="A18" s="203"/>
      <c r="B18" s="209" t="s">
        <v>33</v>
      </c>
      <c r="C18" s="210">
        <f t="shared" ref="C18:F18" si="0">SUM(C9:C17)</f>
        <v>3321</v>
      </c>
      <c r="D18" s="211">
        <f t="shared" si="0"/>
        <v>1755</v>
      </c>
      <c r="E18" s="211">
        <f t="shared" si="0"/>
        <v>299</v>
      </c>
      <c r="F18" s="212">
        <f t="shared" si="0"/>
        <v>7718</v>
      </c>
      <c r="G18" s="210">
        <f t="shared" ref="G18:BR18" si="1">SUM(G9:G17)</f>
        <v>3335</v>
      </c>
      <c r="H18" s="211">
        <f t="shared" si="1"/>
        <v>1901</v>
      </c>
      <c r="I18" s="211">
        <f t="shared" si="1"/>
        <v>297</v>
      </c>
      <c r="J18" s="212">
        <f t="shared" si="1"/>
        <v>7761</v>
      </c>
      <c r="K18" s="210">
        <f t="shared" si="1"/>
        <v>3348</v>
      </c>
      <c r="L18" s="211">
        <f t="shared" si="1"/>
        <v>2025</v>
      </c>
      <c r="M18" s="211">
        <f t="shared" si="1"/>
        <v>307</v>
      </c>
      <c r="N18" s="212">
        <f t="shared" si="1"/>
        <v>7121</v>
      </c>
      <c r="O18" s="210">
        <f t="shared" si="1"/>
        <v>3376</v>
      </c>
      <c r="P18" s="211">
        <f t="shared" si="1"/>
        <v>2029</v>
      </c>
      <c r="Q18" s="211">
        <f t="shared" si="1"/>
        <v>313</v>
      </c>
      <c r="R18" s="212">
        <f t="shared" si="1"/>
        <v>7134</v>
      </c>
      <c r="S18" s="210">
        <f t="shared" si="1"/>
        <v>3403</v>
      </c>
      <c r="T18" s="211">
        <f t="shared" si="1"/>
        <v>2074</v>
      </c>
      <c r="U18" s="211">
        <f t="shared" si="1"/>
        <v>312</v>
      </c>
      <c r="V18" s="212">
        <f t="shared" si="1"/>
        <v>7145</v>
      </c>
      <c r="W18" s="210">
        <f t="shared" si="1"/>
        <v>3428</v>
      </c>
      <c r="X18" s="211">
        <f t="shared" si="1"/>
        <v>2079</v>
      </c>
      <c r="Y18" s="211">
        <f t="shared" si="1"/>
        <v>315</v>
      </c>
      <c r="Z18" s="212">
        <f t="shared" si="1"/>
        <v>7155</v>
      </c>
      <c r="AA18" s="210">
        <f t="shared" si="1"/>
        <v>3474</v>
      </c>
      <c r="AB18" s="211">
        <f t="shared" si="1"/>
        <v>2081</v>
      </c>
      <c r="AC18" s="211">
        <f t="shared" si="1"/>
        <v>313</v>
      </c>
      <c r="AD18" s="212">
        <f t="shared" si="1"/>
        <v>7160</v>
      </c>
      <c r="AE18" s="210">
        <f t="shared" si="1"/>
        <v>3513</v>
      </c>
      <c r="AF18" s="211">
        <f t="shared" si="1"/>
        <v>2087</v>
      </c>
      <c r="AG18" s="211">
        <f t="shared" si="1"/>
        <v>312</v>
      </c>
      <c r="AH18" s="212">
        <f t="shared" si="1"/>
        <v>7176</v>
      </c>
      <c r="AI18" s="210">
        <f t="shared" si="1"/>
        <v>3523</v>
      </c>
      <c r="AJ18" s="211">
        <f t="shared" si="1"/>
        <v>2088</v>
      </c>
      <c r="AK18" s="211">
        <f t="shared" si="1"/>
        <v>311</v>
      </c>
      <c r="AL18" s="212">
        <f t="shared" si="1"/>
        <v>7309</v>
      </c>
      <c r="AM18" s="210">
        <f t="shared" si="1"/>
        <v>3533</v>
      </c>
      <c r="AN18" s="211">
        <f t="shared" si="1"/>
        <v>1986</v>
      </c>
      <c r="AO18" s="211">
        <f t="shared" si="1"/>
        <v>302</v>
      </c>
      <c r="AP18" s="212">
        <f t="shared" si="1"/>
        <v>7404</v>
      </c>
      <c r="AQ18" s="210">
        <f t="shared" si="1"/>
        <v>3545</v>
      </c>
      <c r="AR18" s="211">
        <f t="shared" si="1"/>
        <v>1991</v>
      </c>
      <c r="AS18" s="211">
        <f t="shared" si="1"/>
        <v>302</v>
      </c>
      <c r="AT18" s="212">
        <f t="shared" si="1"/>
        <v>7471</v>
      </c>
      <c r="AU18" s="210">
        <f t="shared" si="1"/>
        <v>3551</v>
      </c>
      <c r="AV18" s="211">
        <f t="shared" si="1"/>
        <v>1989</v>
      </c>
      <c r="AW18" s="211">
        <f t="shared" si="1"/>
        <v>304</v>
      </c>
      <c r="AX18" s="212">
        <f t="shared" si="1"/>
        <v>7483</v>
      </c>
      <c r="AY18" s="210">
        <f t="shared" si="1"/>
        <v>3568</v>
      </c>
      <c r="AZ18" s="211">
        <f t="shared" si="1"/>
        <v>1992</v>
      </c>
      <c r="BA18" s="211">
        <f t="shared" si="1"/>
        <v>305</v>
      </c>
      <c r="BB18" s="212">
        <f t="shared" si="1"/>
        <v>7509</v>
      </c>
      <c r="BC18" s="210">
        <f t="shared" si="1"/>
        <v>3562</v>
      </c>
      <c r="BD18" s="211">
        <f t="shared" si="1"/>
        <v>1990</v>
      </c>
      <c r="BE18" s="211">
        <f t="shared" si="1"/>
        <v>304</v>
      </c>
      <c r="BF18" s="212">
        <f t="shared" si="1"/>
        <v>7474</v>
      </c>
      <c r="BG18" s="210">
        <f t="shared" si="1"/>
        <v>3571</v>
      </c>
      <c r="BH18" s="211">
        <f t="shared" si="1"/>
        <v>1997</v>
      </c>
      <c r="BI18" s="211">
        <f t="shared" si="1"/>
        <v>306</v>
      </c>
      <c r="BJ18" s="212">
        <f t="shared" si="1"/>
        <v>7459</v>
      </c>
      <c r="BK18" s="210">
        <f t="shared" si="1"/>
        <v>3577</v>
      </c>
      <c r="BL18" s="211">
        <f t="shared" si="1"/>
        <v>1983</v>
      </c>
      <c r="BM18" s="211">
        <f t="shared" si="1"/>
        <v>303</v>
      </c>
      <c r="BN18" s="212">
        <f t="shared" si="1"/>
        <v>7497</v>
      </c>
      <c r="BO18" s="210">
        <f t="shared" si="1"/>
        <v>3580</v>
      </c>
      <c r="BP18" s="211">
        <f t="shared" si="1"/>
        <v>1956</v>
      </c>
      <c r="BQ18" s="211">
        <f t="shared" si="1"/>
        <v>303</v>
      </c>
      <c r="BR18" s="212">
        <f t="shared" si="1"/>
        <v>7401</v>
      </c>
      <c r="BS18" s="210">
        <f t="shared" ref="BS18:ED18" si="2">SUM(BS9:BS17)</f>
        <v>3589</v>
      </c>
      <c r="BT18" s="211">
        <f t="shared" si="2"/>
        <v>1944</v>
      </c>
      <c r="BU18" s="211">
        <f t="shared" si="2"/>
        <v>301</v>
      </c>
      <c r="BV18" s="212">
        <f t="shared" si="2"/>
        <v>7353</v>
      </c>
      <c r="BW18" s="210">
        <f t="shared" si="2"/>
        <v>3609</v>
      </c>
      <c r="BX18" s="211">
        <f t="shared" si="2"/>
        <v>1942</v>
      </c>
      <c r="BY18" s="211">
        <f t="shared" si="2"/>
        <v>300</v>
      </c>
      <c r="BZ18" s="212">
        <f t="shared" si="2"/>
        <v>7332</v>
      </c>
      <c r="CA18" s="210">
        <f t="shared" si="2"/>
        <v>3627</v>
      </c>
      <c r="CB18" s="211">
        <f t="shared" si="2"/>
        <v>1961</v>
      </c>
      <c r="CC18" s="211">
        <f t="shared" si="2"/>
        <v>302</v>
      </c>
      <c r="CD18" s="212">
        <f t="shared" si="2"/>
        <v>7314</v>
      </c>
      <c r="CE18" s="210">
        <f t="shared" si="2"/>
        <v>3634</v>
      </c>
      <c r="CF18" s="211">
        <f t="shared" si="2"/>
        <v>1938</v>
      </c>
      <c r="CG18" s="211">
        <f t="shared" si="2"/>
        <v>301</v>
      </c>
      <c r="CH18" s="212">
        <f t="shared" si="2"/>
        <v>7277</v>
      </c>
      <c r="CI18" s="210">
        <f t="shared" si="2"/>
        <v>3640</v>
      </c>
      <c r="CJ18" s="211">
        <f t="shared" si="2"/>
        <v>1936</v>
      </c>
      <c r="CK18" s="211">
        <f t="shared" si="2"/>
        <v>302</v>
      </c>
      <c r="CL18" s="212">
        <f t="shared" si="2"/>
        <v>7243</v>
      </c>
      <c r="CM18" s="210">
        <f t="shared" si="2"/>
        <v>3647</v>
      </c>
      <c r="CN18" s="211">
        <f t="shared" si="2"/>
        <v>1942</v>
      </c>
      <c r="CO18" s="211">
        <f t="shared" si="2"/>
        <v>301</v>
      </c>
      <c r="CP18" s="212">
        <f t="shared" si="2"/>
        <v>7170</v>
      </c>
      <c r="CQ18" s="210">
        <f t="shared" si="2"/>
        <v>3648</v>
      </c>
      <c r="CR18" s="211">
        <f t="shared" si="2"/>
        <v>1944</v>
      </c>
      <c r="CS18" s="211">
        <f t="shared" si="2"/>
        <v>310</v>
      </c>
      <c r="CT18" s="212">
        <f t="shared" si="2"/>
        <v>7275</v>
      </c>
      <c r="CU18" s="210">
        <f t="shared" si="2"/>
        <v>3653</v>
      </c>
      <c r="CV18" s="211">
        <f t="shared" si="2"/>
        <v>1949</v>
      </c>
      <c r="CW18" s="211">
        <f t="shared" si="2"/>
        <v>313</v>
      </c>
      <c r="CX18" s="212">
        <f t="shared" si="2"/>
        <v>8008</v>
      </c>
      <c r="CY18" s="210">
        <f t="shared" si="2"/>
        <v>3641</v>
      </c>
      <c r="CZ18" s="211">
        <f t="shared" si="2"/>
        <v>1961</v>
      </c>
      <c r="DA18" s="211">
        <f t="shared" si="2"/>
        <v>309</v>
      </c>
      <c r="DB18" s="212">
        <f t="shared" si="2"/>
        <v>7810</v>
      </c>
      <c r="DC18" s="210">
        <f t="shared" si="2"/>
        <v>3644</v>
      </c>
      <c r="DD18" s="211">
        <f t="shared" si="2"/>
        <v>1955</v>
      </c>
      <c r="DE18" s="211">
        <f t="shared" si="2"/>
        <v>308</v>
      </c>
      <c r="DF18" s="212">
        <f t="shared" si="2"/>
        <v>7770</v>
      </c>
      <c r="DG18" s="210">
        <f t="shared" si="2"/>
        <v>3648</v>
      </c>
      <c r="DH18" s="211">
        <f t="shared" si="2"/>
        <v>1951</v>
      </c>
      <c r="DI18" s="211">
        <f t="shared" si="2"/>
        <v>308</v>
      </c>
      <c r="DJ18" s="212">
        <f t="shared" si="2"/>
        <v>7730</v>
      </c>
      <c r="DK18" s="210">
        <f t="shared" si="2"/>
        <v>3652</v>
      </c>
      <c r="DL18" s="211">
        <f t="shared" si="2"/>
        <v>1947</v>
      </c>
      <c r="DM18" s="211">
        <f t="shared" si="2"/>
        <v>310</v>
      </c>
      <c r="DN18" s="212">
        <f t="shared" si="2"/>
        <v>7724</v>
      </c>
      <c r="DO18" s="210">
        <f t="shared" si="2"/>
        <v>3661</v>
      </c>
      <c r="DP18" s="211">
        <f t="shared" si="2"/>
        <v>1949</v>
      </c>
      <c r="DQ18" s="211">
        <f t="shared" si="2"/>
        <v>316</v>
      </c>
      <c r="DR18" s="212">
        <f t="shared" si="2"/>
        <v>7724</v>
      </c>
      <c r="DS18" s="210">
        <f t="shared" si="2"/>
        <v>3665</v>
      </c>
      <c r="DT18" s="211">
        <f t="shared" si="2"/>
        <v>1951</v>
      </c>
      <c r="DU18" s="211">
        <f t="shared" si="2"/>
        <v>315</v>
      </c>
      <c r="DV18" s="212">
        <f t="shared" si="2"/>
        <v>7711</v>
      </c>
      <c r="DW18" s="210">
        <f t="shared" si="2"/>
        <v>3669</v>
      </c>
      <c r="DX18" s="211">
        <f t="shared" si="2"/>
        <v>1958</v>
      </c>
      <c r="DY18" s="211">
        <f t="shared" si="2"/>
        <v>320</v>
      </c>
      <c r="DZ18" s="212">
        <f t="shared" si="2"/>
        <v>7713</v>
      </c>
      <c r="EA18" s="210">
        <f t="shared" si="2"/>
        <v>3672</v>
      </c>
      <c r="EB18" s="211">
        <f t="shared" si="2"/>
        <v>1964</v>
      </c>
      <c r="EC18" s="211">
        <f t="shared" si="2"/>
        <v>320</v>
      </c>
      <c r="ED18" s="212">
        <f t="shared" si="2"/>
        <v>7711</v>
      </c>
      <c r="EE18" s="210">
        <f t="shared" ref="EE18:GP18" si="3">SUM(EE9:EE17)</f>
        <v>3674</v>
      </c>
      <c r="EF18" s="211">
        <f t="shared" si="3"/>
        <v>1966</v>
      </c>
      <c r="EG18" s="211">
        <f t="shared" si="3"/>
        <v>321</v>
      </c>
      <c r="EH18" s="212">
        <f t="shared" si="3"/>
        <v>7659</v>
      </c>
      <c r="EI18" s="210">
        <f t="shared" si="3"/>
        <v>3672</v>
      </c>
      <c r="EJ18" s="211">
        <f t="shared" si="3"/>
        <v>1958</v>
      </c>
      <c r="EK18" s="211">
        <f t="shared" si="3"/>
        <v>324</v>
      </c>
      <c r="EL18" s="212">
        <f t="shared" si="3"/>
        <v>7661</v>
      </c>
      <c r="EM18" s="210">
        <f t="shared" si="3"/>
        <v>3675</v>
      </c>
      <c r="EN18" s="211">
        <f t="shared" si="3"/>
        <v>1965</v>
      </c>
      <c r="EO18" s="211">
        <f t="shared" si="3"/>
        <v>203</v>
      </c>
      <c r="EP18" s="212">
        <f t="shared" si="3"/>
        <v>7578</v>
      </c>
      <c r="EQ18" s="210">
        <f t="shared" si="3"/>
        <v>3673</v>
      </c>
      <c r="ER18" s="211">
        <f t="shared" si="3"/>
        <v>1972</v>
      </c>
      <c r="ES18" s="211">
        <f t="shared" si="3"/>
        <v>299</v>
      </c>
      <c r="ET18" s="212">
        <f t="shared" si="3"/>
        <v>7396</v>
      </c>
      <c r="EU18" s="210">
        <f t="shared" si="3"/>
        <v>3672</v>
      </c>
      <c r="EV18" s="211">
        <f t="shared" si="3"/>
        <v>1966</v>
      </c>
      <c r="EW18" s="211">
        <f t="shared" si="3"/>
        <v>299</v>
      </c>
      <c r="EX18" s="212">
        <f t="shared" si="3"/>
        <v>7069</v>
      </c>
      <c r="EY18" s="210">
        <f t="shared" si="3"/>
        <v>3673</v>
      </c>
      <c r="EZ18" s="211">
        <f t="shared" si="3"/>
        <v>1972</v>
      </c>
      <c r="FA18" s="211">
        <f t="shared" si="3"/>
        <v>300</v>
      </c>
      <c r="FB18" s="212">
        <f t="shared" si="3"/>
        <v>6999</v>
      </c>
      <c r="FC18" s="210">
        <f t="shared" si="3"/>
        <v>3620</v>
      </c>
      <c r="FD18" s="211">
        <f t="shared" si="3"/>
        <v>2046</v>
      </c>
      <c r="FE18" s="211">
        <f t="shared" si="3"/>
        <v>301</v>
      </c>
      <c r="FF18" s="212">
        <f t="shared" si="3"/>
        <v>6905</v>
      </c>
      <c r="FG18" s="210">
        <f t="shared" si="3"/>
        <v>3622</v>
      </c>
      <c r="FH18" s="211">
        <f t="shared" si="3"/>
        <v>2040</v>
      </c>
      <c r="FI18" s="211">
        <f t="shared" si="3"/>
        <v>306</v>
      </c>
      <c r="FJ18" s="212">
        <f t="shared" si="3"/>
        <v>6859</v>
      </c>
      <c r="FK18" s="210">
        <f t="shared" si="3"/>
        <v>3622</v>
      </c>
      <c r="FL18" s="211">
        <f t="shared" si="3"/>
        <v>2040</v>
      </c>
      <c r="FM18" s="211">
        <f t="shared" si="3"/>
        <v>306</v>
      </c>
      <c r="FN18" s="212">
        <f t="shared" si="3"/>
        <v>6812</v>
      </c>
      <c r="FO18" s="210">
        <f t="shared" si="3"/>
        <v>3619</v>
      </c>
      <c r="FP18" s="211">
        <f t="shared" si="3"/>
        <v>2022</v>
      </c>
      <c r="FQ18" s="211">
        <f t="shared" si="3"/>
        <v>306</v>
      </c>
      <c r="FR18" s="212">
        <f t="shared" si="3"/>
        <v>6709</v>
      </c>
      <c r="FS18" s="210">
        <f t="shared" si="3"/>
        <v>3620</v>
      </c>
      <c r="FT18" s="211">
        <f t="shared" si="3"/>
        <v>2026</v>
      </c>
      <c r="FU18" s="211">
        <f t="shared" si="3"/>
        <v>308</v>
      </c>
      <c r="FV18" s="212">
        <f t="shared" si="3"/>
        <v>6684</v>
      </c>
      <c r="FW18" s="210">
        <f t="shared" si="3"/>
        <v>3622</v>
      </c>
      <c r="FX18" s="211">
        <f t="shared" si="3"/>
        <v>2035</v>
      </c>
      <c r="FY18" s="211">
        <f t="shared" si="3"/>
        <v>308</v>
      </c>
      <c r="FZ18" s="212">
        <f t="shared" si="3"/>
        <v>6659</v>
      </c>
      <c r="GA18" s="210">
        <f t="shared" si="3"/>
        <v>3629</v>
      </c>
      <c r="GB18" s="211">
        <f t="shared" si="3"/>
        <v>2041</v>
      </c>
      <c r="GC18" s="211">
        <f t="shared" si="3"/>
        <v>308</v>
      </c>
      <c r="GD18" s="212">
        <f t="shared" si="3"/>
        <v>6567</v>
      </c>
      <c r="GE18" s="210">
        <f t="shared" si="3"/>
        <v>3631</v>
      </c>
      <c r="GF18" s="211">
        <f t="shared" si="3"/>
        <v>2043</v>
      </c>
      <c r="GG18" s="211">
        <f t="shared" si="3"/>
        <v>309</v>
      </c>
      <c r="GH18" s="212">
        <f t="shared" si="3"/>
        <v>6563</v>
      </c>
      <c r="GI18" s="210">
        <f t="shared" si="3"/>
        <v>3626</v>
      </c>
      <c r="GJ18" s="211">
        <f t="shared" si="3"/>
        <v>2058</v>
      </c>
      <c r="GK18" s="211">
        <f t="shared" si="3"/>
        <v>312</v>
      </c>
      <c r="GL18" s="212">
        <f t="shared" si="3"/>
        <v>6503</v>
      </c>
      <c r="GM18" s="210">
        <f t="shared" si="3"/>
        <v>3623</v>
      </c>
      <c r="GN18" s="211">
        <f t="shared" si="3"/>
        <v>2054</v>
      </c>
      <c r="GO18" s="211">
        <f t="shared" si="3"/>
        <v>314</v>
      </c>
      <c r="GP18" s="212">
        <f t="shared" si="3"/>
        <v>6483</v>
      </c>
      <c r="GQ18" s="210">
        <f t="shared" ref="GQ18:JB18" si="4">SUM(GQ9:GQ17)</f>
        <v>3623</v>
      </c>
      <c r="GR18" s="211">
        <f t="shared" si="4"/>
        <v>2057</v>
      </c>
      <c r="GS18" s="211">
        <f t="shared" si="4"/>
        <v>316</v>
      </c>
      <c r="GT18" s="212">
        <f t="shared" si="4"/>
        <v>6461</v>
      </c>
      <c r="GU18" s="210">
        <f t="shared" si="4"/>
        <v>3622</v>
      </c>
      <c r="GV18" s="211">
        <f t="shared" si="4"/>
        <v>2055</v>
      </c>
      <c r="GW18" s="211">
        <f t="shared" si="4"/>
        <v>319</v>
      </c>
      <c r="GX18" s="212">
        <f t="shared" si="4"/>
        <v>6460</v>
      </c>
      <c r="GY18" s="210">
        <f t="shared" si="4"/>
        <v>3621</v>
      </c>
      <c r="GZ18" s="211">
        <f t="shared" si="4"/>
        <v>2060</v>
      </c>
      <c r="HA18" s="211">
        <f t="shared" si="4"/>
        <v>320</v>
      </c>
      <c r="HB18" s="212">
        <f t="shared" si="4"/>
        <v>6451</v>
      </c>
      <c r="HC18" s="210">
        <f t="shared" si="4"/>
        <v>3614</v>
      </c>
      <c r="HD18" s="211">
        <f t="shared" si="4"/>
        <v>2072</v>
      </c>
      <c r="HE18" s="211">
        <f t="shared" si="4"/>
        <v>321</v>
      </c>
      <c r="HF18" s="212">
        <f t="shared" si="4"/>
        <v>6444</v>
      </c>
      <c r="HG18" s="210">
        <f t="shared" si="4"/>
        <v>3616</v>
      </c>
      <c r="HH18" s="211">
        <f t="shared" si="4"/>
        <v>2079</v>
      </c>
      <c r="HI18" s="211">
        <f t="shared" si="4"/>
        <v>314</v>
      </c>
      <c r="HJ18" s="212">
        <f t="shared" si="4"/>
        <v>6461</v>
      </c>
      <c r="HK18" s="210">
        <f t="shared" si="4"/>
        <v>3611</v>
      </c>
      <c r="HL18" s="211">
        <f t="shared" si="4"/>
        <v>2086</v>
      </c>
      <c r="HM18" s="211">
        <f t="shared" si="4"/>
        <v>315</v>
      </c>
      <c r="HN18" s="212">
        <f t="shared" si="4"/>
        <v>6431</v>
      </c>
      <c r="HO18" s="210">
        <f t="shared" si="4"/>
        <v>3535</v>
      </c>
      <c r="HP18" s="211">
        <f t="shared" si="4"/>
        <v>2158</v>
      </c>
      <c r="HQ18" s="211">
        <f t="shared" si="4"/>
        <v>317</v>
      </c>
      <c r="HR18" s="212">
        <f t="shared" si="4"/>
        <v>6423</v>
      </c>
      <c r="HS18" s="210">
        <f t="shared" si="4"/>
        <v>3533</v>
      </c>
      <c r="HT18" s="211">
        <f t="shared" si="4"/>
        <v>2155</v>
      </c>
      <c r="HU18" s="211">
        <f t="shared" si="4"/>
        <v>319</v>
      </c>
      <c r="HV18" s="212">
        <f t="shared" si="4"/>
        <v>6414</v>
      </c>
      <c r="HW18" s="210">
        <f t="shared" si="4"/>
        <v>3480</v>
      </c>
      <c r="HX18" s="211">
        <f t="shared" si="4"/>
        <v>2209</v>
      </c>
      <c r="HY18" s="211">
        <f t="shared" si="4"/>
        <v>325</v>
      </c>
      <c r="HZ18" s="212">
        <f t="shared" si="4"/>
        <v>6436</v>
      </c>
      <c r="IA18" s="210">
        <f t="shared" si="4"/>
        <v>3470</v>
      </c>
      <c r="IB18" s="211">
        <f t="shared" si="4"/>
        <v>2207</v>
      </c>
      <c r="IC18" s="211">
        <f t="shared" si="4"/>
        <v>320</v>
      </c>
      <c r="ID18" s="212">
        <f t="shared" si="4"/>
        <v>6420</v>
      </c>
      <c r="IE18" s="210">
        <f t="shared" si="4"/>
        <v>3466</v>
      </c>
      <c r="IF18" s="211">
        <f t="shared" si="4"/>
        <v>2196</v>
      </c>
      <c r="IG18" s="211">
        <f t="shared" si="4"/>
        <v>316</v>
      </c>
      <c r="IH18" s="212">
        <f t="shared" si="4"/>
        <v>6393</v>
      </c>
      <c r="II18" s="210">
        <f t="shared" si="4"/>
        <v>3464</v>
      </c>
      <c r="IJ18" s="211">
        <f t="shared" si="4"/>
        <v>2186</v>
      </c>
      <c r="IK18" s="211">
        <f t="shared" si="4"/>
        <v>321</v>
      </c>
      <c r="IL18" s="212">
        <f t="shared" si="4"/>
        <v>6349</v>
      </c>
      <c r="IM18" s="210">
        <f t="shared" si="4"/>
        <v>3466</v>
      </c>
      <c r="IN18" s="211">
        <f t="shared" si="4"/>
        <v>2197</v>
      </c>
      <c r="IO18" s="211">
        <f t="shared" si="4"/>
        <v>333</v>
      </c>
      <c r="IP18" s="212">
        <f t="shared" si="4"/>
        <v>6375</v>
      </c>
      <c r="IQ18" s="210">
        <f t="shared" si="4"/>
        <v>3487</v>
      </c>
      <c r="IR18" s="211">
        <f t="shared" si="4"/>
        <v>2195</v>
      </c>
      <c r="IS18" s="211">
        <f t="shared" si="4"/>
        <v>336</v>
      </c>
      <c r="IT18" s="212">
        <f t="shared" si="4"/>
        <v>6261</v>
      </c>
      <c r="IU18" s="210">
        <f t="shared" si="4"/>
        <v>3487</v>
      </c>
      <c r="IV18" s="211">
        <f t="shared" si="4"/>
        <v>2192</v>
      </c>
      <c r="IW18" s="211">
        <f t="shared" si="4"/>
        <v>336</v>
      </c>
      <c r="IX18" s="212">
        <f t="shared" si="4"/>
        <v>6203</v>
      </c>
      <c r="IY18" s="210">
        <f t="shared" si="4"/>
        <v>3450</v>
      </c>
      <c r="IZ18" s="211">
        <f t="shared" si="4"/>
        <v>2185</v>
      </c>
      <c r="JA18" s="211">
        <f t="shared" si="4"/>
        <v>334</v>
      </c>
      <c r="JB18" s="212">
        <f t="shared" si="4"/>
        <v>6124</v>
      </c>
      <c r="JC18" s="210">
        <f t="shared" ref="JC18:NB18" si="5">SUM(JC9:JC17)</f>
        <v>3444</v>
      </c>
      <c r="JD18" s="211">
        <f t="shared" si="5"/>
        <v>2222</v>
      </c>
      <c r="JE18" s="211">
        <f t="shared" si="5"/>
        <v>339</v>
      </c>
      <c r="JF18" s="212">
        <f t="shared" si="5"/>
        <v>6152</v>
      </c>
      <c r="JG18" s="210">
        <f t="shared" si="5"/>
        <v>3440</v>
      </c>
      <c r="JH18" s="211">
        <f t="shared" si="5"/>
        <v>2219</v>
      </c>
      <c r="JI18" s="211">
        <f t="shared" si="5"/>
        <v>340</v>
      </c>
      <c r="JJ18" s="212">
        <f t="shared" si="5"/>
        <v>6146</v>
      </c>
      <c r="JK18" s="210">
        <f t="shared" si="5"/>
        <v>3413</v>
      </c>
      <c r="JL18" s="211">
        <f t="shared" si="5"/>
        <v>2226</v>
      </c>
      <c r="JM18" s="211">
        <f t="shared" si="5"/>
        <v>340</v>
      </c>
      <c r="JN18" s="212">
        <f t="shared" si="5"/>
        <v>6157</v>
      </c>
      <c r="JO18" s="210">
        <f t="shared" si="5"/>
        <v>3412</v>
      </c>
      <c r="JP18" s="211">
        <f t="shared" si="5"/>
        <v>2230</v>
      </c>
      <c r="JQ18" s="211">
        <f t="shared" si="5"/>
        <v>340</v>
      </c>
      <c r="JR18" s="212">
        <f t="shared" si="5"/>
        <v>6157</v>
      </c>
      <c r="JS18" s="210">
        <f t="shared" si="5"/>
        <v>3402</v>
      </c>
      <c r="JT18" s="211">
        <f t="shared" si="5"/>
        <v>2230</v>
      </c>
      <c r="JU18" s="211">
        <f t="shared" si="5"/>
        <v>346</v>
      </c>
      <c r="JV18" s="212">
        <f t="shared" si="5"/>
        <v>6154</v>
      </c>
      <c r="JW18" s="210">
        <f t="shared" si="5"/>
        <v>3404</v>
      </c>
      <c r="JX18" s="211">
        <f t="shared" si="5"/>
        <v>2228</v>
      </c>
      <c r="JY18" s="211">
        <f t="shared" si="5"/>
        <v>346</v>
      </c>
      <c r="JZ18" s="212">
        <f t="shared" si="5"/>
        <v>6136</v>
      </c>
      <c r="KA18" s="210">
        <f t="shared" si="5"/>
        <v>3406</v>
      </c>
      <c r="KB18" s="211">
        <f t="shared" si="5"/>
        <v>2223</v>
      </c>
      <c r="KC18" s="211">
        <f t="shared" si="5"/>
        <v>344</v>
      </c>
      <c r="KD18" s="212">
        <f t="shared" si="5"/>
        <v>6100</v>
      </c>
      <c r="KE18" s="210">
        <f t="shared" si="5"/>
        <v>3405</v>
      </c>
      <c r="KF18" s="211">
        <f t="shared" si="5"/>
        <v>2223</v>
      </c>
      <c r="KG18" s="211">
        <f t="shared" si="5"/>
        <v>344</v>
      </c>
      <c r="KH18" s="212">
        <f t="shared" si="5"/>
        <v>6098</v>
      </c>
      <c r="KI18" s="210">
        <f t="shared" si="5"/>
        <v>3403</v>
      </c>
      <c r="KJ18" s="211">
        <f t="shared" si="5"/>
        <v>2225</v>
      </c>
      <c r="KK18" s="211">
        <f t="shared" si="5"/>
        <v>357</v>
      </c>
      <c r="KL18" s="212">
        <f t="shared" si="5"/>
        <v>6094</v>
      </c>
      <c r="KM18" s="210">
        <f t="shared" si="5"/>
        <v>3400</v>
      </c>
      <c r="KN18" s="211">
        <f t="shared" si="5"/>
        <v>2233</v>
      </c>
      <c r="KO18" s="211">
        <f t="shared" si="5"/>
        <v>364</v>
      </c>
      <c r="KP18" s="212">
        <f t="shared" si="5"/>
        <v>5992</v>
      </c>
      <c r="KQ18" s="210">
        <f t="shared" si="5"/>
        <v>3398</v>
      </c>
      <c r="KR18" s="211">
        <f t="shared" si="5"/>
        <v>2238</v>
      </c>
      <c r="KS18" s="211">
        <f t="shared" si="5"/>
        <v>362</v>
      </c>
      <c r="KT18" s="212">
        <f t="shared" si="5"/>
        <v>5969</v>
      </c>
      <c r="KU18" s="210">
        <f t="shared" si="5"/>
        <v>3394</v>
      </c>
      <c r="KV18" s="211">
        <f t="shared" si="5"/>
        <v>2228</v>
      </c>
      <c r="KW18" s="211">
        <f t="shared" si="5"/>
        <v>370</v>
      </c>
      <c r="KX18" s="212">
        <f t="shared" si="5"/>
        <v>5894</v>
      </c>
      <c r="KY18" s="210">
        <f t="shared" si="5"/>
        <v>3388</v>
      </c>
      <c r="KZ18" s="211">
        <f t="shared" si="5"/>
        <v>2223</v>
      </c>
      <c r="LA18" s="211">
        <f t="shared" si="5"/>
        <v>376</v>
      </c>
      <c r="LB18" s="212">
        <f t="shared" si="5"/>
        <v>5846</v>
      </c>
      <c r="LC18" s="210">
        <f t="shared" si="5"/>
        <v>3390</v>
      </c>
      <c r="LD18" s="211">
        <f t="shared" si="5"/>
        <v>2224</v>
      </c>
      <c r="LE18" s="211">
        <f t="shared" si="5"/>
        <v>381</v>
      </c>
      <c r="LF18" s="212">
        <f t="shared" si="5"/>
        <v>5849</v>
      </c>
      <c r="LG18" s="210">
        <f t="shared" si="5"/>
        <v>3378</v>
      </c>
      <c r="LH18" s="211">
        <f t="shared" si="5"/>
        <v>2231</v>
      </c>
      <c r="LI18" s="211">
        <f t="shared" si="5"/>
        <v>388</v>
      </c>
      <c r="LJ18" s="212">
        <f t="shared" si="5"/>
        <v>5840</v>
      </c>
      <c r="LK18" s="210">
        <f t="shared" si="5"/>
        <v>3378</v>
      </c>
      <c r="LL18" s="211">
        <f t="shared" si="5"/>
        <v>2243</v>
      </c>
      <c r="LM18" s="211">
        <f t="shared" si="5"/>
        <v>391</v>
      </c>
      <c r="LN18" s="212">
        <f t="shared" si="5"/>
        <v>5845</v>
      </c>
      <c r="LO18" s="210">
        <f t="shared" si="5"/>
        <v>3373</v>
      </c>
      <c r="LP18" s="211">
        <f t="shared" si="5"/>
        <v>2245</v>
      </c>
      <c r="LQ18" s="211">
        <f t="shared" si="5"/>
        <v>391</v>
      </c>
      <c r="LR18" s="212">
        <f t="shared" si="5"/>
        <v>5842</v>
      </c>
      <c r="LS18" s="210">
        <f t="shared" si="5"/>
        <v>3373</v>
      </c>
      <c r="LT18" s="211">
        <f t="shared" si="5"/>
        <v>2248</v>
      </c>
      <c r="LU18" s="211">
        <f t="shared" si="5"/>
        <v>401</v>
      </c>
      <c r="LV18" s="212">
        <f t="shared" si="5"/>
        <v>5846</v>
      </c>
      <c r="LW18" s="210">
        <f t="shared" si="5"/>
        <v>3367</v>
      </c>
      <c r="LX18" s="211">
        <f t="shared" si="5"/>
        <v>2246</v>
      </c>
      <c r="LY18" s="211">
        <f t="shared" si="5"/>
        <v>406</v>
      </c>
      <c r="LZ18" s="212">
        <f t="shared" si="5"/>
        <v>5837</v>
      </c>
      <c r="MA18" s="210">
        <f t="shared" si="5"/>
        <v>3352</v>
      </c>
      <c r="MB18" s="211">
        <f t="shared" si="5"/>
        <v>2241</v>
      </c>
      <c r="MC18" s="211">
        <f t="shared" si="5"/>
        <v>407</v>
      </c>
      <c r="MD18" s="212">
        <f t="shared" si="5"/>
        <v>5829</v>
      </c>
      <c r="ME18" s="210">
        <f t="shared" si="5"/>
        <v>3354</v>
      </c>
      <c r="MF18" s="211">
        <f t="shared" si="5"/>
        <v>2238</v>
      </c>
      <c r="MG18" s="211">
        <f t="shared" si="5"/>
        <v>409</v>
      </c>
      <c r="MH18" s="212">
        <f t="shared" si="5"/>
        <v>5839</v>
      </c>
      <c r="MI18" s="210">
        <f t="shared" si="5"/>
        <v>3297</v>
      </c>
      <c r="MJ18" s="211">
        <f t="shared" si="5"/>
        <v>2300</v>
      </c>
      <c r="MK18" s="211">
        <f t="shared" si="5"/>
        <v>350</v>
      </c>
      <c r="ML18" s="212">
        <f t="shared" si="5"/>
        <v>5839</v>
      </c>
      <c r="MM18" s="210">
        <f t="shared" si="5"/>
        <v>3252</v>
      </c>
      <c r="MN18" s="211">
        <f t="shared" si="5"/>
        <v>2319</v>
      </c>
      <c r="MO18" s="211">
        <f t="shared" si="5"/>
        <v>356</v>
      </c>
      <c r="MP18" s="212">
        <f t="shared" si="5"/>
        <v>5838</v>
      </c>
      <c r="MQ18" s="210">
        <f t="shared" si="5"/>
        <v>3260</v>
      </c>
      <c r="MR18" s="211">
        <f t="shared" si="5"/>
        <v>2303</v>
      </c>
      <c r="MS18" s="211">
        <f t="shared" si="5"/>
        <v>356</v>
      </c>
      <c r="MT18" s="212">
        <f t="shared" si="5"/>
        <v>5824</v>
      </c>
      <c r="MU18" s="210">
        <f t="shared" si="5"/>
        <v>3254</v>
      </c>
      <c r="MV18" s="211">
        <f t="shared" si="5"/>
        <v>2302</v>
      </c>
      <c r="MW18" s="211">
        <f t="shared" si="5"/>
        <v>355</v>
      </c>
      <c r="MX18" s="212">
        <f t="shared" si="5"/>
        <v>5804</v>
      </c>
      <c r="MY18" s="210">
        <f t="shared" si="5"/>
        <v>3250</v>
      </c>
      <c r="MZ18" s="211">
        <f t="shared" si="5"/>
        <v>2336</v>
      </c>
      <c r="NA18" s="211">
        <f t="shared" si="5"/>
        <v>366</v>
      </c>
      <c r="NB18" s="212">
        <f t="shared" si="5"/>
        <v>5824</v>
      </c>
    </row>
    <row r="19" spans="1:366" s="38" customFormat="1" ht="12.75" customHeight="1">
      <c r="A19" s="203"/>
      <c r="B19" s="213" t="s">
        <v>34</v>
      </c>
      <c r="C19" s="214">
        <v>56</v>
      </c>
      <c r="D19" s="215">
        <v>23</v>
      </c>
      <c r="E19" s="216">
        <v>5</v>
      </c>
      <c r="F19" s="217">
        <v>176</v>
      </c>
      <c r="G19" s="214">
        <v>57</v>
      </c>
      <c r="H19" s="215">
        <v>23</v>
      </c>
      <c r="I19" s="216">
        <v>5</v>
      </c>
      <c r="J19" s="217">
        <v>177</v>
      </c>
      <c r="K19" s="214">
        <v>58</v>
      </c>
      <c r="L19" s="215">
        <v>23</v>
      </c>
      <c r="M19" s="216">
        <v>5</v>
      </c>
      <c r="N19" s="217">
        <v>134</v>
      </c>
      <c r="O19" s="214">
        <v>58</v>
      </c>
      <c r="P19" s="215">
        <v>23</v>
      </c>
      <c r="Q19" s="216">
        <v>5</v>
      </c>
      <c r="R19" s="217">
        <v>134</v>
      </c>
      <c r="S19" s="214">
        <v>58</v>
      </c>
      <c r="T19" s="215">
        <v>23</v>
      </c>
      <c r="U19" s="216">
        <v>5</v>
      </c>
      <c r="V19" s="217">
        <v>135</v>
      </c>
      <c r="W19" s="214">
        <v>59</v>
      </c>
      <c r="X19" s="215">
        <v>24</v>
      </c>
      <c r="Y19" s="216">
        <v>6</v>
      </c>
      <c r="Z19" s="217">
        <v>135</v>
      </c>
      <c r="AA19" s="214">
        <v>61</v>
      </c>
      <c r="AB19" s="215">
        <v>24</v>
      </c>
      <c r="AC19" s="216">
        <v>6</v>
      </c>
      <c r="AD19" s="217">
        <v>136</v>
      </c>
      <c r="AE19" s="214">
        <v>61</v>
      </c>
      <c r="AF19" s="215">
        <v>24</v>
      </c>
      <c r="AG19" s="216">
        <v>6</v>
      </c>
      <c r="AH19" s="217">
        <v>138</v>
      </c>
      <c r="AI19" s="214">
        <v>61</v>
      </c>
      <c r="AJ19" s="215">
        <v>24</v>
      </c>
      <c r="AK19" s="216">
        <v>6</v>
      </c>
      <c r="AL19" s="217">
        <v>158</v>
      </c>
      <c r="AM19" s="214">
        <v>61</v>
      </c>
      <c r="AN19" s="215">
        <v>24</v>
      </c>
      <c r="AO19" s="216">
        <v>6</v>
      </c>
      <c r="AP19" s="217">
        <v>159</v>
      </c>
      <c r="AQ19" s="214">
        <v>61</v>
      </c>
      <c r="AR19" s="215">
        <v>24</v>
      </c>
      <c r="AS19" s="216">
        <v>6</v>
      </c>
      <c r="AT19" s="217">
        <v>159</v>
      </c>
      <c r="AU19" s="214">
        <v>61</v>
      </c>
      <c r="AV19" s="215">
        <v>24</v>
      </c>
      <c r="AW19" s="216">
        <v>6</v>
      </c>
      <c r="AX19" s="217">
        <v>172</v>
      </c>
      <c r="AY19" s="214">
        <v>61</v>
      </c>
      <c r="AZ19" s="215">
        <v>24</v>
      </c>
      <c r="BA19" s="216">
        <v>6</v>
      </c>
      <c r="BB19" s="217">
        <v>176</v>
      </c>
      <c r="BC19" s="214">
        <v>61</v>
      </c>
      <c r="BD19" s="215">
        <v>25</v>
      </c>
      <c r="BE19" s="216">
        <v>6</v>
      </c>
      <c r="BF19" s="217">
        <v>176</v>
      </c>
      <c r="BG19" s="214">
        <v>61</v>
      </c>
      <c r="BH19" s="215">
        <v>25</v>
      </c>
      <c r="BI19" s="216">
        <v>6</v>
      </c>
      <c r="BJ19" s="217">
        <v>179</v>
      </c>
      <c r="BK19" s="214">
        <v>61</v>
      </c>
      <c r="BL19" s="215">
        <v>25</v>
      </c>
      <c r="BM19" s="216">
        <v>5</v>
      </c>
      <c r="BN19" s="217">
        <v>182</v>
      </c>
      <c r="BO19" s="214">
        <v>61</v>
      </c>
      <c r="BP19" s="215">
        <v>26</v>
      </c>
      <c r="BQ19" s="216">
        <v>6</v>
      </c>
      <c r="BR19" s="217">
        <v>181</v>
      </c>
      <c r="BS19" s="214">
        <v>62</v>
      </c>
      <c r="BT19" s="215">
        <v>26</v>
      </c>
      <c r="BU19" s="216">
        <v>6</v>
      </c>
      <c r="BV19" s="217">
        <v>180</v>
      </c>
      <c r="BW19" s="214">
        <v>62</v>
      </c>
      <c r="BX19" s="215">
        <v>26</v>
      </c>
      <c r="BY19" s="216">
        <v>6</v>
      </c>
      <c r="BZ19" s="217">
        <v>178</v>
      </c>
      <c r="CA19" s="214">
        <v>62</v>
      </c>
      <c r="CB19" s="215">
        <v>26</v>
      </c>
      <c r="CC19" s="216">
        <v>6</v>
      </c>
      <c r="CD19" s="217">
        <v>178</v>
      </c>
      <c r="CE19" s="214">
        <v>62</v>
      </c>
      <c r="CF19" s="215">
        <v>26</v>
      </c>
      <c r="CG19" s="216">
        <v>6</v>
      </c>
      <c r="CH19" s="217">
        <v>178</v>
      </c>
      <c r="CI19" s="214">
        <v>62</v>
      </c>
      <c r="CJ19" s="215">
        <v>26</v>
      </c>
      <c r="CK19" s="216">
        <v>6</v>
      </c>
      <c r="CL19" s="217">
        <v>178</v>
      </c>
      <c r="CM19" s="214">
        <v>62</v>
      </c>
      <c r="CN19" s="215">
        <v>26</v>
      </c>
      <c r="CO19" s="216">
        <v>6</v>
      </c>
      <c r="CP19" s="217">
        <v>178</v>
      </c>
      <c r="CQ19" s="214">
        <v>62</v>
      </c>
      <c r="CR19" s="215">
        <v>26</v>
      </c>
      <c r="CS19" s="216">
        <v>6</v>
      </c>
      <c r="CT19" s="217">
        <v>180</v>
      </c>
      <c r="CU19" s="214">
        <v>62</v>
      </c>
      <c r="CV19" s="215">
        <v>26</v>
      </c>
      <c r="CW19" s="216">
        <v>6</v>
      </c>
      <c r="CX19" s="217">
        <v>200</v>
      </c>
      <c r="CY19" s="214">
        <v>62</v>
      </c>
      <c r="CZ19" s="215">
        <v>26</v>
      </c>
      <c r="DA19" s="216">
        <v>6</v>
      </c>
      <c r="DB19" s="217">
        <v>189</v>
      </c>
      <c r="DC19" s="214">
        <v>62</v>
      </c>
      <c r="DD19" s="215">
        <v>26</v>
      </c>
      <c r="DE19" s="216">
        <v>6</v>
      </c>
      <c r="DF19" s="217">
        <v>188</v>
      </c>
      <c r="DG19" s="214">
        <v>62</v>
      </c>
      <c r="DH19" s="215">
        <v>26</v>
      </c>
      <c r="DI19" s="216">
        <v>6</v>
      </c>
      <c r="DJ19" s="217">
        <v>186</v>
      </c>
      <c r="DK19" s="214">
        <v>63</v>
      </c>
      <c r="DL19" s="215">
        <v>26</v>
      </c>
      <c r="DM19" s="216">
        <v>6</v>
      </c>
      <c r="DN19" s="217">
        <v>186</v>
      </c>
      <c r="DO19" s="214">
        <v>63</v>
      </c>
      <c r="DP19" s="215">
        <v>26</v>
      </c>
      <c r="DQ19" s="216">
        <v>6</v>
      </c>
      <c r="DR19" s="217">
        <v>186</v>
      </c>
      <c r="DS19" s="214">
        <v>63</v>
      </c>
      <c r="DT19" s="215">
        <v>26</v>
      </c>
      <c r="DU19" s="216">
        <v>6</v>
      </c>
      <c r="DV19" s="217">
        <v>185</v>
      </c>
      <c r="DW19" s="214">
        <v>63</v>
      </c>
      <c r="DX19" s="215">
        <v>26</v>
      </c>
      <c r="DY19" s="216">
        <v>6</v>
      </c>
      <c r="DZ19" s="217">
        <v>186</v>
      </c>
      <c r="EA19" s="214">
        <v>63</v>
      </c>
      <c r="EB19" s="215">
        <v>26</v>
      </c>
      <c r="EC19" s="216">
        <v>6</v>
      </c>
      <c r="ED19" s="217">
        <v>186</v>
      </c>
      <c r="EE19" s="214">
        <v>63</v>
      </c>
      <c r="EF19" s="215">
        <v>26</v>
      </c>
      <c r="EG19" s="216">
        <v>6</v>
      </c>
      <c r="EH19" s="217">
        <v>186</v>
      </c>
      <c r="EI19" s="214">
        <v>63</v>
      </c>
      <c r="EJ19" s="215">
        <v>26</v>
      </c>
      <c r="EK19" s="216">
        <v>6</v>
      </c>
      <c r="EL19" s="217">
        <v>186</v>
      </c>
      <c r="EM19" s="214">
        <v>63</v>
      </c>
      <c r="EN19" s="215">
        <v>26</v>
      </c>
      <c r="EO19" s="216">
        <v>2</v>
      </c>
      <c r="EP19" s="217">
        <v>183</v>
      </c>
      <c r="EQ19" s="214">
        <v>63</v>
      </c>
      <c r="ER19" s="215">
        <v>27</v>
      </c>
      <c r="ES19" s="216">
        <v>6</v>
      </c>
      <c r="ET19" s="217">
        <v>183</v>
      </c>
      <c r="EU19" s="214">
        <v>63</v>
      </c>
      <c r="EV19" s="215">
        <v>28</v>
      </c>
      <c r="EW19" s="216">
        <v>6</v>
      </c>
      <c r="EX19" s="217">
        <v>177</v>
      </c>
      <c r="EY19" s="214">
        <v>63</v>
      </c>
      <c r="EZ19" s="215">
        <v>27</v>
      </c>
      <c r="FA19" s="216">
        <v>7</v>
      </c>
      <c r="FB19" s="217">
        <v>174</v>
      </c>
      <c r="FC19" s="214">
        <v>62</v>
      </c>
      <c r="FD19" s="215">
        <v>28</v>
      </c>
      <c r="FE19" s="216">
        <v>7</v>
      </c>
      <c r="FF19" s="217">
        <v>171</v>
      </c>
      <c r="FG19" s="214">
        <v>62</v>
      </c>
      <c r="FH19" s="215">
        <v>28</v>
      </c>
      <c r="FI19" s="216">
        <v>7</v>
      </c>
      <c r="FJ19" s="217">
        <v>171</v>
      </c>
      <c r="FK19" s="214">
        <v>62</v>
      </c>
      <c r="FL19" s="215">
        <v>28</v>
      </c>
      <c r="FM19" s="216">
        <v>7</v>
      </c>
      <c r="FN19" s="217">
        <v>170</v>
      </c>
      <c r="FO19" s="214">
        <v>62</v>
      </c>
      <c r="FP19" s="215">
        <v>28</v>
      </c>
      <c r="FQ19" s="216">
        <v>7</v>
      </c>
      <c r="FR19" s="217">
        <v>168</v>
      </c>
      <c r="FS19" s="214">
        <v>62</v>
      </c>
      <c r="FT19" s="215">
        <v>28</v>
      </c>
      <c r="FU19" s="216">
        <v>7</v>
      </c>
      <c r="FV19" s="217">
        <v>166</v>
      </c>
      <c r="FW19" s="214">
        <v>62</v>
      </c>
      <c r="FX19" s="215">
        <v>28</v>
      </c>
      <c r="FY19" s="216">
        <v>7</v>
      </c>
      <c r="FZ19" s="217">
        <v>165</v>
      </c>
      <c r="GA19" s="214">
        <v>62</v>
      </c>
      <c r="GB19" s="215">
        <v>28</v>
      </c>
      <c r="GC19" s="216">
        <v>7</v>
      </c>
      <c r="GD19" s="217">
        <v>165</v>
      </c>
      <c r="GE19" s="214">
        <v>62</v>
      </c>
      <c r="GF19" s="215">
        <v>29</v>
      </c>
      <c r="GG19" s="216">
        <v>7</v>
      </c>
      <c r="GH19" s="217">
        <v>162</v>
      </c>
      <c r="GI19" s="214">
        <v>62</v>
      </c>
      <c r="GJ19" s="215">
        <v>29</v>
      </c>
      <c r="GK19" s="216">
        <v>7</v>
      </c>
      <c r="GL19" s="217">
        <v>155</v>
      </c>
      <c r="GM19" s="214">
        <v>62</v>
      </c>
      <c r="GN19" s="215">
        <v>29</v>
      </c>
      <c r="GO19" s="216">
        <v>8</v>
      </c>
      <c r="GP19" s="217">
        <v>153</v>
      </c>
      <c r="GQ19" s="214">
        <v>62</v>
      </c>
      <c r="GR19" s="215">
        <v>29</v>
      </c>
      <c r="GS19" s="216">
        <v>8</v>
      </c>
      <c r="GT19" s="217">
        <v>153</v>
      </c>
      <c r="GU19" s="214">
        <v>63</v>
      </c>
      <c r="GV19" s="215">
        <v>29</v>
      </c>
      <c r="GW19" s="216">
        <v>8</v>
      </c>
      <c r="GX19" s="217">
        <v>153</v>
      </c>
      <c r="GY19" s="214">
        <v>63</v>
      </c>
      <c r="GZ19" s="215">
        <v>29</v>
      </c>
      <c r="HA19" s="216">
        <v>8</v>
      </c>
      <c r="HB19" s="217">
        <v>153</v>
      </c>
      <c r="HC19" s="214">
        <v>63</v>
      </c>
      <c r="HD19" s="215">
        <v>28</v>
      </c>
      <c r="HE19" s="216">
        <v>8</v>
      </c>
      <c r="HF19" s="217">
        <v>155</v>
      </c>
      <c r="HG19" s="214">
        <v>63</v>
      </c>
      <c r="HH19" s="215">
        <v>30</v>
      </c>
      <c r="HI19" s="216">
        <v>9</v>
      </c>
      <c r="HJ19" s="217">
        <v>155</v>
      </c>
      <c r="HK19" s="214">
        <v>63</v>
      </c>
      <c r="HL19" s="215">
        <v>30</v>
      </c>
      <c r="HM19" s="216">
        <v>9</v>
      </c>
      <c r="HN19" s="217">
        <v>154</v>
      </c>
      <c r="HO19" s="214">
        <v>61</v>
      </c>
      <c r="HP19" s="215">
        <v>31</v>
      </c>
      <c r="HQ19" s="216">
        <v>9</v>
      </c>
      <c r="HR19" s="217">
        <v>154</v>
      </c>
      <c r="HS19" s="214">
        <v>61</v>
      </c>
      <c r="HT19" s="215">
        <v>31</v>
      </c>
      <c r="HU19" s="216">
        <v>10</v>
      </c>
      <c r="HV19" s="217">
        <v>154</v>
      </c>
      <c r="HW19" s="214">
        <v>57</v>
      </c>
      <c r="HX19" s="215">
        <v>36</v>
      </c>
      <c r="HY19" s="216">
        <v>10</v>
      </c>
      <c r="HZ19" s="217">
        <v>158</v>
      </c>
      <c r="IA19" s="214">
        <v>57</v>
      </c>
      <c r="IB19" s="215">
        <v>36</v>
      </c>
      <c r="IC19" s="216">
        <v>10</v>
      </c>
      <c r="ID19" s="217">
        <v>158</v>
      </c>
      <c r="IE19" s="214">
        <v>57</v>
      </c>
      <c r="IF19" s="215">
        <v>37</v>
      </c>
      <c r="IG19" s="216">
        <v>10</v>
      </c>
      <c r="IH19" s="217">
        <v>156</v>
      </c>
      <c r="II19" s="214">
        <v>57</v>
      </c>
      <c r="IJ19" s="215">
        <v>35</v>
      </c>
      <c r="IK19" s="216">
        <v>10</v>
      </c>
      <c r="IL19" s="217">
        <v>156</v>
      </c>
      <c r="IM19" s="214">
        <v>57</v>
      </c>
      <c r="IN19" s="215">
        <v>35</v>
      </c>
      <c r="IO19" s="216">
        <v>10</v>
      </c>
      <c r="IP19" s="217">
        <v>169</v>
      </c>
      <c r="IQ19" s="214">
        <v>56</v>
      </c>
      <c r="IR19" s="215">
        <v>35</v>
      </c>
      <c r="IS19" s="216">
        <v>10</v>
      </c>
      <c r="IT19" s="217">
        <v>168</v>
      </c>
      <c r="IU19" s="214">
        <v>56</v>
      </c>
      <c r="IV19" s="215">
        <v>35</v>
      </c>
      <c r="IW19" s="216">
        <v>10</v>
      </c>
      <c r="IX19" s="217">
        <v>162</v>
      </c>
      <c r="IY19" s="214">
        <v>56</v>
      </c>
      <c r="IZ19" s="215">
        <v>35</v>
      </c>
      <c r="JA19" s="216">
        <v>10</v>
      </c>
      <c r="JB19" s="217">
        <v>157</v>
      </c>
      <c r="JC19" s="214">
        <v>55</v>
      </c>
      <c r="JD19" s="215">
        <v>35</v>
      </c>
      <c r="JE19" s="216">
        <v>10</v>
      </c>
      <c r="JF19" s="217">
        <v>156</v>
      </c>
      <c r="JG19" s="214">
        <v>55</v>
      </c>
      <c r="JH19" s="215">
        <v>32</v>
      </c>
      <c r="JI19" s="216">
        <v>11</v>
      </c>
      <c r="JJ19" s="217">
        <v>131</v>
      </c>
      <c r="JK19" s="214">
        <v>56</v>
      </c>
      <c r="JL19" s="215">
        <v>31</v>
      </c>
      <c r="JM19" s="216">
        <v>11</v>
      </c>
      <c r="JN19" s="217">
        <v>129</v>
      </c>
      <c r="JO19" s="214">
        <v>56</v>
      </c>
      <c r="JP19" s="215">
        <v>31</v>
      </c>
      <c r="JQ19" s="216">
        <v>11</v>
      </c>
      <c r="JR19" s="217">
        <v>129</v>
      </c>
      <c r="JS19" s="214">
        <v>56</v>
      </c>
      <c r="JT19" s="215">
        <v>30</v>
      </c>
      <c r="JU19" s="216">
        <v>11</v>
      </c>
      <c r="JV19" s="217">
        <v>128</v>
      </c>
      <c r="JW19" s="214">
        <v>56</v>
      </c>
      <c r="JX19" s="215">
        <v>30</v>
      </c>
      <c r="JY19" s="216">
        <v>11</v>
      </c>
      <c r="JZ19" s="217">
        <v>128</v>
      </c>
      <c r="KA19" s="214">
        <v>56</v>
      </c>
      <c r="KB19" s="215">
        <v>31</v>
      </c>
      <c r="KC19" s="216">
        <v>11</v>
      </c>
      <c r="KD19" s="217">
        <v>123</v>
      </c>
      <c r="KE19" s="214">
        <v>56</v>
      </c>
      <c r="KF19" s="215">
        <v>31</v>
      </c>
      <c r="KG19" s="216">
        <v>12</v>
      </c>
      <c r="KH19" s="217">
        <v>123</v>
      </c>
      <c r="KI19" s="214">
        <v>56</v>
      </c>
      <c r="KJ19" s="215">
        <v>31</v>
      </c>
      <c r="KK19" s="216">
        <v>12</v>
      </c>
      <c r="KL19" s="217">
        <v>123</v>
      </c>
      <c r="KM19" s="214">
        <v>56</v>
      </c>
      <c r="KN19" s="215">
        <v>31</v>
      </c>
      <c r="KO19" s="216">
        <v>12</v>
      </c>
      <c r="KP19" s="217">
        <v>119</v>
      </c>
      <c r="KQ19" s="214">
        <v>56</v>
      </c>
      <c r="KR19" s="215">
        <v>31</v>
      </c>
      <c r="KS19" s="216">
        <v>12</v>
      </c>
      <c r="KT19" s="217">
        <v>119</v>
      </c>
      <c r="KU19" s="214">
        <v>56</v>
      </c>
      <c r="KV19" s="215">
        <v>31</v>
      </c>
      <c r="KW19" s="216">
        <v>12</v>
      </c>
      <c r="KX19" s="217">
        <v>116</v>
      </c>
      <c r="KY19" s="214">
        <v>56</v>
      </c>
      <c r="KZ19" s="215">
        <v>31</v>
      </c>
      <c r="LA19" s="216">
        <v>12</v>
      </c>
      <c r="LB19" s="217">
        <v>113</v>
      </c>
      <c r="LC19" s="214">
        <v>56</v>
      </c>
      <c r="LD19" s="215">
        <v>31</v>
      </c>
      <c r="LE19" s="216">
        <v>12</v>
      </c>
      <c r="LF19" s="217">
        <v>113</v>
      </c>
      <c r="LG19" s="214">
        <v>56</v>
      </c>
      <c r="LH19" s="215">
        <v>31</v>
      </c>
      <c r="LI19" s="216">
        <v>12</v>
      </c>
      <c r="LJ19" s="217">
        <v>113</v>
      </c>
      <c r="LK19" s="214">
        <v>56</v>
      </c>
      <c r="LL19" s="215">
        <v>31</v>
      </c>
      <c r="LM19" s="216">
        <v>12</v>
      </c>
      <c r="LN19" s="217">
        <v>113</v>
      </c>
      <c r="LO19" s="214">
        <v>56</v>
      </c>
      <c r="LP19" s="215">
        <v>31</v>
      </c>
      <c r="LQ19" s="216">
        <v>12</v>
      </c>
      <c r="LR19" s="217">
        <v>113</v>
      </c>
      <c r="LS19" s="214">
        <v>56</v>
      </c>
      <c r="LT19" s="215">
        <v>31</v>
      </c>
      <c r="LU19" s="216">
        <v>12</v>
      </c>
      <c r="LV19" s="217">
        <v>115</v>
      </c>
      <c r="LW19" s="214">
        <v>56</v>
      </c>
      <c r="LX19" s="215">
        <v>31</v>
      </c>
      <c r="LY19" s="216">
        <v>13</v>
      </c>
      <c r="LZ19" s="217">
        <v>115</v>
      </c>
      <c r="MA19" s="214">
        <v>56</v>
      </c>
      <c r="MB19" s="215">
        <v>30</v>
      </c>
      <c r="MC19" s="216">
        <v>13</v>
      </c>
      <c r="MD19" s="217">
        <v>115</v>
      </c>
      <c r="ME19" s="214">
        <v>56</v>
      </c>
      <c r="MF19" s="215">
        <v>30</v>
      </c>
      <c r="MG19" s="216">
        <v>13</v>
      </c>
      <c r="MH19" s="217">
        <v>115</v>
      </c>
      <c r="MI19" s="214">
        <v>56</v>
      </c>
      <c r="MJ19" s="215">
        <v>30</v>
      </c>
      <c r="MK19" s="216">
        <v>13</v>
      </c>
      <c r="ML19" s="217">
        <v>115</v>
      </c>
      <c r="MM19" s="214">
        <v>56</v>
      </c>
      <c r="MN19" s="215">
        <v>30</v>
      </c>
      <c r="MO19" s="216">
        <v>13</v>
      </c>
      <c r="MP19" s="217">
        <v>115</v>
      </c>
      <c r="MQ19" s="214">
        <v>56</v>
      </c>
      <c r="MR19" s="215">
        <v>30</v>
      </c>
      <c r="MS19" s="216">
        <v>12</v>
      </c>
      <c r="MT19" s="217">
        <v>115</v>
      </c>
      <c r="MU19" s="214">
        <v>56</v>
      </c>
      <c r="MV19" s="215">
        <v>30</v>
      </c>
      <c r="MW19" s="216">
        <v>12</v>
      </c>
      <c r="MX19" s="217">
        <v>115</v>
      </c>
      <c r="MY19" s="214">
        <v>56</v>
      </c>
      <c r="MZ19" s="215">
        <v>31</v>
      </c>
      <c r="NA19" s="216">
        <v>12</v>
      </c>
      <c r="NB19" s="217">
        <v>115</v>
      </c>
    </row>
    <row r="20" spans="1:366" s="38" customFormat="1" ht="12.75" customHeight="1">
      <c r="A20" s="203"/>
      <c r="B20" s="204" t="s">
        <v>35</v>
      </c>
      <c r="C20" s="205">
        <v>44</v>
      </c>
      <c r="D20" s="206">
        <v>58</v>
      </c>
      <c r="E20" s="207">
        <v>2</v>
      </c>
      <c r="F20" s="208">
        <v>157</v>
      </c>
      <c r="G20" s="205">
        <v>45</v>
      </c>
      <c r="H20" s="206">
        <v>57</v>
      </c>
      <c r="I20" s="207">
        <v>2</v>
      </c>
      <c r="J20" s="208">
        <v>155</v>
      </c>
      <c r="K20" s="205">
        <v>45</v>
      </c>
      <c r="L20" s="206">
        <v>56</v>
      </c>
      <c r="M20" s="207">
        <v>2</v>
      </c>
      <c r="N20" s="208">
        <v>148</v>
      </c>
      <c r="O20" s="205">
        <v>46</v>
      </c>
      <c r="P20" s="206">
        <v>58</v>
      </c>
      <c r="Q20" s="207">
        <v>2</v>
      </c>
      <c r="R20" s="208">
        <v>148</v>
      </c>
      <c r="S20" s="205">
        <v>46</v>
      </c>
      <c r="T20" s="206">
        <v>59</v>
      </c>
      <c r="U20" s="207">
        <v>2</v>
      </c>
      <c r="V20" s="208">
        <v>149</v>
      </c>
      <c r="W20" s="205">
        <v>47</v>
      </c>
      <c r="X20" s="206">
        <v>59</v>
      </c>
      <c r="Y20" s="207">
        <v>2</v>
      </c>
      <c r="Z20" s="208">
        <v>150</v>
      </c>
      <c r="AA20" s="205">
        <v>48</v>
      </c>
      <c r="AB20" s="206">
        <v>58</v>
      </c>
      <c r="AC20" s="207">
        <v>2</v>
      </c>
      <c r="AD20" s="208">
        <v>152</v>
      </c>
      <c r="AE20" s="205">
        <v>48</v>
      </c>
      <c r="AF20" s="206">
        <v>58</v>
      </c>
      <c r="AG20" s="207">
        <v>2</v>
      </c>
      <c r="AH20" s="208">
        <v>152</v>
      </c>
      <c r="AI20" s="205">
        <v>48</v>
      </c>
      <c r="AJ20" s="206">
        <v>59</v>
      </c>
      <c r="AK20" s="207">
        <v>2</v>
      </c>
      <c r="AL20" s="208">
        <v>156</v>
      </c>
      <c r="AM20" s="205">
        <v>48</v>
      </c>
      <c r="AN20" s="206">
        <v>59</v>
      </c>
      <c r="AO20" s="207">
        <v>2</v>
      </c>
      <c r="AP20" s="208">
        <v>156</v>
      </c>
      <c r="AQ20" s="205">
        <v>48</v>
      </c>
      <c r="AR20" s="206">
        <v>59</v>
      </c>
      <c r="AS20" s="207">
        <v>2</v>
      </c>
      <c r="AT20" s="208">
        <v>157</v>
      </c>
      <c r="AU20" s="205">
        <v>48</v>
      </c>
      <c r="AV20" s="206">
        <v>58</v>
      </c>
      <c r="AW20" s="207">
        <v>2</v>
      </c>
      <c r="AX20" s="208">
        <v>156</v>
      </c>
      <c r="AY20" s="205">
        <v>48</v>
      </c>
      <c r="AZ20" s="206">
        <v>57</v>
      </c>
      <c r="BA20" s="207">
        <v>2</v>
      </c>
      <c r="BB20" s="208">
        <v>157</v>
      </c>
      <c r="BC20" s="205">
        <v>49</v>
      </c>
      <c r="BD20" s="206">
        <v>57</v>
      </c>
      <c r="BE20" s="207">
        <v>2</v>
      </c>
      <c r="BF20" s="208">
        <v>157</v>
      </c>
      <c r="BG20" s="205">
        <v>49</v>
      </c>
      <c r="BH20" s="206">
        <v>56</v>
      </c>
      <c r="BI20" s="207">
        <v>2</v>
      </c>
      <c r="BJ20" s="208">
        <v>157</v>
      </c>
      <c r="BK20" s="205">
        <v>49</v>
      </c>
      <c r="BL20" s="206">
        <v>55</v>
      </c>
      <c r="BM20" s="207">
        <v>2</v>
      </c>
      <c r="BN20" s="208">
        <v>160</v>
      </c>
      <c r="BO20" s="205">
        <v>48</v>
      </c>
      <c r="BP20" s="206">
        <v>51</v>
      </c>
      <c r="BQ20" s="207">
        <v>2</v>
      </c>
      <c r="BR20" s="208">
        <v>159</v>
      </c>
      <c r="BS20" s="205">
        <v>48</v>
      </c>
      <c r="BT20" s="206">
        <v>51</v>
      </c>
      <c r="BU20" s="207">
        <v>2</v>
      </c>
      <c r="BV20" s="208">
        <v>160</v>
      </c>
      <c r="BW20" s="205">
        <v>48</v>
      </c>
      <c r="BX20" s="206">
        <v>48</v>
      </c>
      <c r="BY20" s="207">
        <v>2</v>
      </c>
      <c r="BZ20" s="208">
        <v>159</v>
      </c>
      <c r="CA20" s="205">
        <v>48</v>
      </c>
      <c r="CB20" s="206">
        <v>48</v>
      </c>
      <c r="CC20" s="207">
        <v>2</v>
      </c>
      <c r="CD20" s="208">
        <v>159</v>
      </c>
      <c r="CE20" s="205">
        <v>47</v>
      </c>
      <c r="CF20" s="206">
        <v>45</v>
      </c>
      <c r="CG20" s="207">
        <v>2</v>
      </c>
      <c r="CH20" s="208">
        <v>158</v>
      </c>
      <c r="CI20" s="205">
        <v>47</v>
      </c>
      <c r="CJ20" s="206">
        <v>46</v>
      </c>
      <c r="CK20" s="207">
        <v>2</v>
      </c>
      <c r="CL20" s="208">
        <v>159</v>
      </c>
      <c r="CM20" s="205">
        <v>47</v>
      </c>
      <c r="CN20" s="206">
        <v>46</v>
      </c>
      <c r="CO20" s="207">
        <v>2</v>
      </c>
      <c r="CP20" s="208">
        <v>158</v>
      </c>
      <c r="CQ20" s="205">
        <v>48</v>
      </c>
      <c r="CR20" s="206">
        <v>47</v>
      </c>
      <c r="CS20" s="207">
        <v>2</v>
      </c>
      <c r="CT20" s="208">
        <v>163</v>
      </c>
      <c r="CU20" s="205">
        <v>48</v>
      </c>
      <c r="CV20" s="206">
        <v>47</v>
      </c>
      <c r="CW20" s="207">
        <v>2</v>
      </c>
      <c r="CX20" s="208">
        <v>176</v>
      </c>
      <c r="CY20" s="205">
        <v>48</v>
      </c>
      <c r="CZ20" s="206">
        <v>47</v>
      </c>
      <c r="DA20" s="207">
        <v>2</v>
      </c>
      <c r="DB20" s="208">
        <v>168</v>
      </c>
      <c r="DC20" s="205">
        <v>48</v>
      </c>
      <c r="DD20" s="206">
        <v>45</v>
      </c>
      <c r="DE20" s="207">
        <v>2</v>
      </c>
      <c r="DF20" s="208">
        <v>168</v>
      </c>
      <c r="DG20" s="205">
        <v>48</v>
      </c>
      <c r="DH20" s="206">
        <v>43</v>
      </c>
      <c r="DI20" s="207">
        <v>2</v>
      </c>
      <c r="DJ20" s="208">
        <v>169</v>
      </c>
      <c r="DK20" s="205">
        <v>49</v>
      </c>
      <c r="DL20" s="206">
        <v>43</v>
      </c>
      <c r="DM20" s="207">
        <v>2</v>
      </c>
      <c r="DN20" s="208">
        <v>168</v>
      </c>
      <c r="DO20" s="205">
        <v>49</v>
      </c>
      <c r="DP20" s="206">
        <v>43</v>
      </c>
      <c r="DQ20" s="207">
        <v>2</v>
      </c>
      <c r="DR20" s="208">
        <v>165</v>
      </c>
      <c r="DS20" s="205">
        <v>49</v>
      </c>
      <c r="DT20" s="206">
        <v>43</v>
      </c>
      <c r="DU20" s="207">
        <v>2</v>
      </c>
      <c r="DV20" s="208">
        <v>164</v>
      </c>
      <c r="DW20" s="205">
        <v>49</v>
      </c>
      <c r="DX20" s="206">
        <v>43</v>
      </c>
      <c r="DY20" s="207">
        <v>2</v>
      </c>
      <c r="DZ20" s="208">
        <v>164</v>
      </c>
      <c r="EA20" s="205">
        <v>49</v>
      </c>
      <c r="EB20" s="206">
        <v>43</v>
      </c>
      <c r="EC20" s="207">
        <v>1</v>
      </c>
      <c r="ED20" s="208">
        <v>163</v>
      </c>
      <c r="EE20" s="205">
        <v>49</v>
      </c>
      <c r="EF20" s="206">
        <v>43</v>
      </c>
      <c r="EG20" s="207">
        <v>1</v>
      </c>
      <c r="EH20" s="208">
        <v>164</v>
      </c>
      <c r="EI20" s="205">
        <v>49</v>
      </c>
      <c r="EJ20" s="206">
        <v>40</v>
      </c>
      <c r="EK20" s="207">
        <v>1</v>
      </c>
      <c r="EL20" s="208">
        <v>164</v>
      </c>
      <c r="EM20" s="205">
        <v>49</v>
      </c>
      <c r="EN20" s="206">
        <v>42</v>
      </c>
      <c r="EO20" s="207">
        <v>0</v>
      </c>
      <c r="EP20" s="208">
        <v>162</v>
      </c>
      <c r="EQ20" s="205">
        <v>49</v>
      </c>
      <c r="ER20" s="206">
        <v>42</v>
      </c>
      <c r="ES20" s="207">
        <v>1</v>
      </c>
      <c r="ET20" s="208">
        <v>159</v>
      </c>
      <c r="EU20" s="205">
        <v>49</v>
      </c>
      <c r="EV20" s="206">
        <v>41</v>
      </c>
      <c r="EW20" s="207">
        <v>1</v>
      </c>
      <c r="EX20" s="208">
        <v>144</v>
      </c>
      <c r="EY20" s="205">
        <v>49</v>
      </c>
      <c r="EZ20" s="206">
        <v>43</v>
      </c>
      <c r="FA20" s="207">
        <v>1</v>
      </c>
      <c r="FB20" s="208">
        <v>145</v>
      </c>
      <c r="FC20" s="205">
        <v>49</v>
      </c>
      <c r="FD20" s="206">
        <v>43</v>
      </c>
      <c r="FE20" s="207">
        <v>1</v>
      </c>
      <c r="FF20" s="208">
        <v>143</v>
      </c>
      <c r="FG20" s="205">
        <v>49</v>
      </c>
      <c r="FH20" s="206">
        <v>41</v>
      </c>
      <c r="FI20" s="207">
        <v>1</v>
      </c>
      <c r="FJ20" s="208">
        <v>142</v>
      </c>
      <c r="FK20" s="205">
        <v>49</v>
      </c>
      <c r="FL20" s="206">
        <v>40</v>
      </c>
      <c r="FM20" s="207">
        <v>1</v>
      </c>
      <c r="FN20" s="208">
        <v>140</v>
      </c>
      <c r="FO20" s="205">
        <v>49</v>
      </c>
      <c r="FP20" s="206">
        <v>40</v>
      </c>
      <c r="FQ20" s="207">
        <v>1</v>
      </c>
      <c r="FR20" s="208">
        <v>140</v>
      </c>
      <c r="FS20" s="205">
        <v>49</v>
      </c>
      <c r="FT20" s="206">
        <v>40</v>
      </c>
      <c r="FU20" s="207">
        <v>2</v>
      </c>
      <c r="FV20" s="208">
        <v>139</v>
      </c>
      <c r="FW20" s="205">
        <v>49</v>
      </c>
      <c r="FX20" s="206">
        <v>40</v>
      </c>
      <c r="FY20" s="207">
        <v>2</v>
      </c>
      <c r="FZ20" s="208">
        <v>142</v>
      </c>
      <c r="GA20" s="205">
        <v>49</v>
      </c>
      <c r="GB20" s="206">
        <v>37</v>
      </c>
      <c r="GC20" s="207">
        <v>2</v>
      </c>
      <c r="GD20" s="208">
        <v>140</v>
      </c>
      <c r="GE20" s="205">
        <v>49</v>
      </c>
      <c r="GF20" s="206">
        <v>37</v>
      </c>
      <c r="GG20" s="207">
        <v>2</v>
      </c>
      <c r="GH20" s="208">
        <v>140</v>
      </c>
      <c r="GI20" s="205">
        <v>49</v>
      </c>
      <c r="GJ20" s="206">
        <v>37</v>
      </c>
      <c r="GK20" s="207">
        <v>2</v>
      </c>
      <c r="GL20" s="208">
        <v>140</v>
      </c>
      <c r="GM20" s="205">
        <v>49</v>
      </c>
      <c r="GN20" s="206">
        <v>37</v>
      </c>
      <c r="GO20" s="207">
        <v>2</v>
      </c>
      <c r="GP20" s="208">
        <v>141</v>
      </c>
      <c r="GQ20" s="205">
        <v>49</v>
      </c>
      <c r="GR20" s="206">
        <v>37</v>
      </c>
      <c r="GS20" s="207">
        <v>2</v>
      </c>
      <c r="GT20" s="208">
        <v>142</v>
      </c>
      <c r="GU20" s="205">
        <v>49</v>
      </c>
      <c r="GV20" s="206">
        <v>37</v>
      </c>
      <c r="GW20" s="207">
        <v>2</v>
      </c>
      <c r="GX20" s="208">
        <v>142</v>
      </c>
      <c r="GY20" s="205">
        <v>49</v>
      </c>
      <c r="GZ20" s="206">
        <v>37</v>
      </c>
      <c r="HA20" s="207">
        <v>2</v>
      </c>
      <c r="HB20" s="208">
        <v>137</v>
      </c>
      <c r="HC20" s="205">
        <v>49</v>
      </c>
      <c r="HD20" s="206">
        <v>38</v>
      </c>
      <c r="HE20" s="207">
        <v>2</v>
      </c>
      <c r="HF20" s="208">
        <v>137</v>
      </c>
      <c r="HG20" s="205">
        <v>49</v>
      </c>
      <c r="HH20" s="206">
        <v>39</v>
      </c>
      <c r="HI20" s="207">
        <v>2</v>
      </c>
      <c r="HJ20" s="208">
        <v>135</v>
      </c>
      <c r="HK20" s="205">
        <v>49</v>
      </c>
      <c r="HL20" s="206">
        <v>40</v>
      </c>
      <c r="HM20" s="207">
        <v>2</v>
      </c>
      <c r="HN20" s="208">
        <v>134</v>
      </c>
      <c r="HO20" s="205">
        <v>47</v>
      </c>
      <c r="HP20" s="206">
        <v>41</v>
      </c>
      <c r="HQ20" s="207">
        <v>2</v>
      </c>
      <c r="HR20" s="208">
        <v>133</v>
      </c>
      <c r="HS20" s="205">
        <v>47</v>
      </c>
      <c r="HT20" s="206">
        <v>43</v>
      </c>
      <c r="HU20" s="207">
        <v>2</v>
      </c>
      <c r="HV20" s="208">
        <v>132</v>
      </c>
      <c r="HW20" s="205">
        <v>46</v>
      </c>
      <c r="HX20" s="206">
        <v>41</v>
      </c>
      <c r="HY20" s="207">
        <v>2</v>
      </c>
      <c r="HZ20" s="208">
        <v>132</v>
      </c>
      <c r="IA20" s="205">
        <v>46</v>
      </c>
      <c r="IB20" s="206">
        <v>40</v>
      </c>
      <c r="IC20" s="207">
        <v>2</v>
      </c>
      <c r="ID20" s="208">
        <v>131</v>
      </c>
      <c r="IE20" s="205">
        <v>46</v>
      </c>
      <c r="IF20" s="206">
        <v>38</v>
      </c>
      <c r="IG20" s="207">
        <v>2</v>
      </c>
      <c r="IH20" s="208">
        <v>130</v>
      </c>
      <c r="II20" s="205">
        <v>46</v>
      </c>
      <c r="IJ20" s="206">
        <v>38</v>
      </c>
      <c r="IK20" s="207">
        <v>2</v>
      </c>
      <c r="IL20" s="208">
        <v>129</v>
      </c>
      <c r="IM20" s="205">
        <v>46</v>
      </c>
      <c r="IN20" s="206">
        <v>37</v>
      </c>
      <c r="IO20" s="207">
        <v>2</v>
      </c>
      <c r="IP20" s="208">
        <v>129</v>
      </c>
      <c r="IQ20" s="205">
        <v>45</v>
      </c>
      <c r="IR20" s="206">
        <v>36</v>
      </c>
      <c r="IS20" s="207">
        <v>2</v>
      </c>
      <c r="IT20" s="208">
        <v>124</v>
      </c>
      <c r="IU20" s="205">
        <v>45</v>
      </c>
      <c r="IV20" s="206">
        <v>36</v>
      </c>
      <c r="IW20" s="207">
        <v>2</v>
      </c>
      <c r="IX20" s="208">
        <v>119</v>
      </c>
      <c r="IY20" s="205">
        <v>45</v>
      </c>
      <c r="IZ20" s="206">
        <v>36</v>
      </c>
      <c r="JA20" s="207">
        <v>2</v>
      </c>
      <c r="JB20" s="208">
        <v>117</v>
      </c>
      <c r="JC20" s="205">
        <v>45</v>
      </c>
      <c r="JD20" s="206">
        <v>35</v>
      </c>
      <c r="JE20" s="207">
        <v>2</v>
      </c>
      <c r="JF20" s="208">
        <v>117</v>
      </c>
      <c r="JG20" s="205">
        <v>45</v>
      </c>
      <c r="JH20" s="206">
        <v>35</v>
      </c>
      <c r="JI20" s="207">
        <v>2</v>
      </c>
      <c r="JJ20" s="208">
        <v>116</v>
      </c>
      <c r="JK20" s="205">
        <v>45</v>
      </c>
      <c r="JL20" s="206">
        <v>35</v>
      </c>
      <c r="JM20" s="207">
        <v>2</v>
      </c>
      <c r="JN20" s="208">
        <v>116</v>
      </c>
      <c r="JO20" s="205">
        <v>45</v>
      </c>
      <c r="JP20" s="206">
        <v>35</v>
      </c>
      <c r="JQ20" s="207">
        <v>2</v>
      </c>
      <c r="JR20" s="208">
        <v>116</v>
      </c>
      <c r="JS20" s="205">
        <v>44</v>
      </c>
      <c r="JT20" s="206">
        <v>35</v>
      </c>
      <c r="JU20" s="207">
        <v>2</v>
      </c>
      <c r="JV20" s="208">
        <v>115</v>
      </c>
      <c r="JW20" s="205">
        <v>45</v>
      </c>
      <c r="JX20" s="206">
        <v>32</v>
      </c>
      <c r="JY20" s="207">
        <v>2</v>
      </c>
      <c r="JZ20" s="208">
        <v>116</v>
      </c>
      <c r="KA20" s="205">
        <v>45</v>
      </c>
      <c r="KB20" s="206">
        <v>32</v>
      </c>
      <c r="KC20" s="207">
        <v>2</v>
      </c>
      <c r="KD20" s="208">
        <v>116</v>
      </c>
      <c r="KE20" s="205">
        <v>46</v>
      </c>
      <c r="KF20" s="206">
        <v>33</v>
      </c>
      <c r="KG20" s="207">
        <v>2</v>
      </c>
      <c r="KH20" s="208">
        <v>116</v>
      </c>
      <c r="KI20" s="205">
        <v>46</v>
      </c>
      <c r="KJ20" s="206">
        <v>32</v>
      </c>
      <c r="KK20" s="207">
        <v>2</v>
      </c>
      <c r="KL20" s="208">
        <v>116</v>
      </c>
      <c r="KM20" s="205">
        <v>46</v>
      </c>
      <c r="KN20" s="206">
        <v>32</v>
      </c>
      <c r="KO20" s="207">
        <v>2</v>
      </c>
      <c r="KP20" s="208">
        <v>114</v>
      </c>
      <c r="KQ20" s="205">
        <v>46</v>
      </c>
      <c r="KR20" s="206">
        <v>32</v>
      </c>
      <c r="KS20" s="207">
        <v>2</v>
      </c>
      <c r="KT20" s="208">
        <v>114</v>
      </c>
      <c r="KU20" s="205">
        <v>46</v>
      </c>
      <c r="KV20" s="206">
        <v>31</v>
      </c>
      <c r="KW20" s="207">
        <v>2</v>
      </c>
      <c r="KX20" s="208">
        <v>113</v>
      </c>
      <c r="KY20" s="205">
        <v>46</v>
      </c>
      <c r="KZ20" s="206">
        <v>31</v>
      </c>
      <c r="LA20" s="207">
        <v>2</v>
      </c>
      <c r="LB20" s="208">
        <v>111</v>
      </c>
      <c r="LC20" s="205">
        <v>46</v>
      </c>
      <c r="LD20" s="206">
        <v>31</v>
      </c>
      <c r="LE20" s="207">
        <v>2</v>
      </c>
      <c r="LF20" s="208">
        <v>111</v>
      </c>
      <c r="LG20" s="205">
        <v>46</v>
      </c>
      <c r="LH20" s="206">
        <v>31</v>
      </c>
      <c r="LI20" s="207">
        <v>2</v>
      </c>
      <c r="LJ20" s="208">
        <v>111</v>
      </c>
      <c r="LK20" s="205">
        <v>46</v>
      </c>
      <c r="LL20" s="206">
        <v>31</v>
      </c>
      <c r="LM20" s="207">
        <v>3</v>
      </c>
      <c r="LN20" s="208">
        <v>111</v>
      </c>
      <c r="LO20" s="205">
        <v>46</v>
      </c>
      <c r="LP20" s="206">
        <v>32</v>
      </c>
      <c r="LQ20" s="207">
        <v>3</v>
      </c>
      <c r="LR20" s="208">
        <v>111</v>
      </c>
      <c r="LS20" s="205">
        <v>46</v>
      </c>
      <c r="LT20" s="206">
        <v>32</v>
      </c>
      <c r="LU20" s="207">
        <v>3</v>
      </c>
      <c r="LV20" s="208">
        <v>111</v>
      </c>
      <c r="LW20" s="205">
        <v>45</v>
      </c>
      <c r="LX20" s="206">
        <v>32</v>
      </c>
      <c r="LY20" s="207">
        <v>5</v>
      </c>
      <c r="LZ20" s="208">
        <v>111</v>
      </c>
      <c r="MA20" s="205">
        <v>45</v>
      </c>
      <c r="MB20" s="206">
        <v>30</v>
      </c>
      <c r="MC20" s="207">
        <v>5</v>
      </c>
      <c r="MD20" s="208">
        <v>111</v>
      </c>
      <c r="ME20" s="205">
        <v>45</v>
      </c>
      <c r="MF20" s="206">
        <v>30</v>
      </c>
      <c r="MG20" s="207">
        <v>4</v>
      </c>
      <c r="MH20" s="208">
        <v>111</v>
      </c>
      <c r="MI20" s="205">
        <v>44</v>
      </c>
      <c r="MJ20" s="206">
        <v>29</v>
      </c>
      <c r="MK20" s="207">
        <v>4</v>
      </c>
      <c r="ML20" s="208">
        <v>111</v>
      </c>
      <c r="MM20" s="205">
        <v>44</v>
      </c>
      <c r="MN20" s="206">
        <v>29</v>
      </c>
      <c r="MO20" s="207">
        <v>4</v>
      </c>
      <c r="MP20" s="208">
        <v>111</v>
      </c>
      <c r="MQ20" s="205">
        <v>43</v>
      </c>
      <c r="MR20" s="206">
        <v>29</v>
      </c>
      <c r="MS20" s="207">
        <v>4</v>
      </c>
      <c r="MT20" s="208">
        <v>110</v>
      </c>
      <c r="MU20" s="205">
        <v>43</v>
      </c>
      <c r="MV20" s="206">
        <v>30</v>
      </c>
      <c r="MW20" s="207">
        <v>4</v>
      </c>
      <c r="MX20" s="208">
        <v>110</v>
      </c>
      <c r="MY20" s="205">
        <v>43</v>
      </c>
      <c r="MZ20" s="206">
        <v>30</v>
      </c>
      <c r="NA20" s="207">
        <v>4</v>
      </c>
      <c r="NB20" s="208">
        <v>111</v>
      </c>
    </row>
    <row r="21" spans="1:366" s="38" customFormat="1" ht="12.75" customHeight="1">
      <c r="A21" s="203"/>
      <c r="B21" s="204" t="s">
        <v>36</v>
      </c>
      <c r="C21" s="205">
        <v>191</v>
      </c>
      <c r="D21" s="206">
        <v>184</v>
      </c>
      <c r="E21" s="207">
        <v>9</v>
      </c>
      <c r="F21" s="208">
        <v>670</v>
      </c>
      <c r="G21" s="205">
        <v>192</v>
      </c>
      <c r="H21" s="206">
        <v>185</v>
      </c>
      <c r="I21" s="207">
        <v>9</v>
      </c>
      <c r="J21" s="208">
        <v>671</v>
      </c>
      <c r="K21" s="205">
        <v>193</v>
      </c>
      <c r="L21" s="206">
        <v>184</v>
      </c>
      <c r="M21" s="207">
        <v>9</v>
      </c>
      <c r="N21" s="208">
        <v>643</v>
      </c>
      <c r="O21" s="205">
        <v>198</v>
      </c>
      <c r="P21" s="206">
        <v>184</v>
      </c>
      <c r="Q21" s="207">
        <v>9</v>
      </c>
      <c r="R21" s="208">
        <v>642</v>
      </c>
      <c r="S21" s="205">
        <v>200</v>
      </c>
      <c r="T21" s="206">
        <v>209</v>
      </c>
      <c r="U21" s="207">
        <v>9</v>
      </c>
      <c r="V21" s="208">
        <v>640</v>
      </c>
      <c r="W21" s="205">
        <v>202</v>
      </c>
      <c r="X21" s="206">
        <v>210</v>
      </c>
      <c r="Y21" s="207">
        <v>9</v>
      </c>
      <c r="Z21" s="208">
        <v>641</v>
      </c>
      <c r="AA21" s="205">
        <v>202</v>
      </c>
      <c r="AB21" s="206">
        <v>211</v>
      </c>
      <c r="AC21" s="207">
        <v>9</v>
      </c>
      <c r="AD21" s="208">
        <v>645</v>
      </c>
      <c r="AE21" s="205">
        <v>205</v>
      </c>
      <c r="AF21" s="206">
        <v>210</v>
      </c>
      <c r="AG21" s="207">
        <v>9</v>
      </c>
      <c r="AH21" s="208">
        <v>644</v>
      </c>
      <c r="AI21" s="205">
        <v>205</v>
      </c>
      <c r="AJ21" s="206">
        <v>210</v>
      </c>
      <c r="AK21" s="207">
        <v>10</v>
      </c>
      <c r="AL21" s="208">
        <v>662</v>
      </c>
      <c r="AM21" s="205">
        <v>205</v>
      </c>
      <c r="AN21" s="206">
        <v>210</v>
      </c>
      <c r="AO21" s="207">
        <v>10</v>
      </c>
      <c r="AP21" s="208">
        <v>662</v>
      </c>
      <c r="AQ21" s="205">
        <v>206</v>
      </c>
      <c r="AR21" s="206">
        <v>213</v>
      </c>
      <c r="AS21" s="207">
        <v>10</v>
      </c>
      <c r="AT21" s="208">
        <v>663</v>
      </c>
      <c r="AU21" s="205">
        <v>207</v>
      </c>
      <c r="AV21" s="206">
        <v>213</v>
      </c>
      <c r="AW21" s="207">
        <v>10</v>
      </c>
      <c r="AX21" s="208">
        <v>668</v>
      </c>
      <c r="AY21" s="205">
        <v>210</v>
      </c>
      <c r="AZ21" s="206">
        <v>210</v>
      </c>
      <c r="BA21" s="207">
        <v>10</v>
      </c>
      <c r="BB21" s="208">
        <v>668</v>
      </c>
      <c r="BC21" s="205">
        <v>209</v>
      </c>
      <c r="BD21" s="206">
        <v>209</v>
      </c>
      <c r="BE21" s="207">
        <v>10</v>
      </c>
      <c r="BF21" s="208">
        <v>667</v>
      </c>
      <c r="BG21" s="205">
        <v>211</v>
      </c>
      <c r="BH21" s="206">
        <v>210</v>
      </c>
      <c r="BI21" s="207">
        <v>10</v>
      </c>
      <c r="BJ21" s="208">
        <v>694</v>
      </c>
      <c r="BK21" s="205">
        <v>214</v>
      </c>
      <c r="BL21" s="206">
        <v>210</v>
      </c>
      <c r="BM21" s="207">
        <v>10</v>
      </c>
      <c r="BN21" s="208">
        <v>690</v>
      </c>
      <c r="BO21" s="205">
        <v>214</v>
      </c>
      <c r="BP21" s="206">
        <v>213</v>
      </c>
      <c r="BQ21" s="207">
        <v>10</v>
      </c>
      <c r="BR21" s="208">
        <v>685</v>
      </c>
      <c r="BS21" s="205">
        <v>216</v>
      </c>
      <c r="BT21" s="206">
        <v>215</v>
      </c>
      <c r="BU21" s="207">
        <v>10</v>
      </c>
      <c r="BV21" s="208">
        <v>690</v>
      </c>
      <c r="BW21" s="205">
        <v>217</v>
      </c>
      <c r="BX21" s="206">
        <v>210</v>
      </c>
      <c r="BY21" s="207">
        <v>10</v>
      </c>
      <c r="BZ21" s="208">
        <v>680</v>
      </c>
      <c r="CA21" s="205">
        <v>217</v>
      </c>
      <c r="CB21" s="206">
        <v>211</v>
      </c>
      <c r="CC21" s="207">
        <v>10</v>
      </c>
      <c r="CD21" s="208">
        <v>679</v>
      </c>
      <c r="CE21" s="205">
        <v>217</v>
      </c>
      <c r="CF21" s="206">
        <v>210</v>
      </c>
      <c r="CG21" s="207">
        <v>10</v>
      </c>
      <c r="CH21" s="208">
        <v>677</v>
      </c>
      <c r="CI21" s="205">
        <v>217</v>
      </c>
      <c r="CJ21" s="206">
        <v>208</v>
      </c>
      <c r="CK21" s="207">
        <v>10</v>
      </c>
      <c r="CL21" s="208">
        <v>677</v>
      </c>
      <c r="CM21" s="205">
        <v>217</v>
      </c>
      <c r="CN21" s="206">
        <v>209</v>
      </c>
      <c r="CO21" s="207">
        <v>10</v>
      </c>
      <c r="CP21" s="208">
        <v>677</v>
      </c>
      <c r="CQ21" s="205">
        <v>217</v>
      </c>
      <c r="CR21" s="206">
        <v>211</v>
      </c>
      <c r="CS21" s="207">
        <v>10</v>
      </c>
      <c r="CT21" s="208">
        <v>693</v>
      </c>
      <c r="CU21" s="205">
        <v>217</v>
      </c>
      <c r="CV21" s="206">
        <v>212</v>
      </c>
      <c r="CW21" s="207">
        <v>10</v>
      </c>
      <c r="CX21" s="208">
        <v>727</v>
      </c>
      <c r="CY21" s="205">
        <v>217</v>
      </c>
      <c r="CZ21" s="206">
        <v>211</v>
      </c>
      <c r="DA21" s="207">
        <v>10</v>
      </c>
      <c r="DB21" s="208">
        <v>693</v>
      </c>
      <c r="DC21" s="205">
        <v>217</v>
      </c>
      <c r="DD21" s="206">
        <v>212</v>
      </c>
      <c r="DE21" s="207">
        <v>12</v>
      </c>
      <c r="DF21" s="208">
        <v>690</v>
      </c>
      <c r="DG21" s="205">
        <v>217</v>
      </c>
      <c r="DH21" s="206">
        <v>213</v>
      </c>
      <c r="DI21" s="207">
        <v>12</v>
      </c>
      <c r="DJ21" s="208">
        <v>685</v>
      </c>
      <c r="DK21" s="205">
        <v>217</v>
      </c>
      <c r="DL21" s="206">
        <v>211</v>
      </c>
      <c r="DM21" s="207">
        <v>12</v>
      </c>
      <c r="DN21" s="208">
        <v>685</v>
      </c>
      <c r="DO21" s="205">
        <v>217</v>
      </c>
      <c r="DP21" s="206">
        <v>213</v>
      </c>
      <c r="DQ21" s="207">
        <v>12</v>
      </c>
      <c r="DR21" s="208">
        <v>687</v>
      </c>
      <c r="DS21" s="205">
        <v>217</v>
      </c>
      <c r="DT21" s="206">
        <v>213</v>
      </c>
      <c r="DU21" s="207">
        <v>13</v>
      </c>
      <c r="DV21" s="208">
        <v>684</v>
      </c>
      <c r="DW21" s="205">
        <v>217</v>
      </c>
      <c r="DX21" s="206">
        <v>212</v>
      </c>
      <c r="DY21" s="207">
        <v>13</v>
      </c>
      <c r="DZ21" s="208">
        <v>681</v>
      </c>
      <c r="EA21" s="205">
        <v>217</v>
      </c>
      <c r="EB21" s="206">
        <v>213</v>
      </c>
      <c r="EC21" s="207">
        <v>13</v>
      </c>
      <c r="ED21" s="208">
        <v>679</v>
      </c>
      <c r="EE21" s="205">
        <v>217</v>
      </c>
      <c r="EF21" s="206">
        <v>212</v>
      </c>
      <c r="EG21" s="207">
        <v>14</v>
      </c>
      <c r="EH21" s="208">
        <v>674</v>
      </c>
      <c r="EI21" s="205">
        <v>217</v>
      </c>
      <c r="EJ21" s="206">
        <v>212</v>
      </c>
      <c r="EK21" s="207">
        <v>14</v>
      </c>
      <c r="EL21" s="208">
        <v>671</v>
      </c>
      <c r="EM21" s="205">
        <v>217</v>
      </c>
      <c r="EN21" s="206">
        <v>211</v>
      </c>
      <c r="EO21" s="207">
        <v>5</v>
      </c>
      <c r="EP21" s="208">
        <v>658</v>
      </c>
      <c r="EQ21" s="205">
        <v>217</v>
      </c>
      <c r="ER21" s="206">
        <v>211</v>
      </c>
      <c r="ES21" s="207">
        <v>14</v>
      </c>
      <c r="ET21" s="208">
        <v>651</v>
      </c>
      <c r="EU21" s="205">
        <v>216</v>
      </c>
      <c r="EV21" s="206">
        <v>209</v>
      </c>
      <c r="EW21" s="207">
        <v>14</v>
      </c>
      <c r="EX21" s="208">
        <v>617</v>
      </c>
      <c r="EY21" s="205">
        <v>216</v>
      </c>
      <c r="EZ21" s="206">
        <v>209</v>
      </c>
      <c r="FA21" s="207">
        <v>14</v>
      </c>
      <c r="FB21" s="208">
        <v>616</v>
      </c>
      <c r="FC21" s="205">
        <v>215</v>
      </c>
      <c r="FD21" s="206">
        <v>208</v>
      </c>
      <c r="FE21" s="207">
        <v>14</v>
      </c>
      <c r="FF21" s="208">
        <v>610</v>
      </c>
      <c r="FG21" s="205">
        <v>214</v>
      </c>
      <c r="FH21" s="206">
        <v>209</v>
      </c>
      <c r="FI21" s="207">
        <v>13</v>
      </c>
      <c r="FJ21" s="208">
        <v>605</v>
      </c>
      <c r="FK21" s="205">
        <v>214</v>
      </c>
      <c r="FL21" s="206">
        <v>211</v>
      </c>
      <c r="FM21" s="207">
        <v>13</v>
      </c>
      <c r="FN21" s="208">
        <v>603</v>
      </c>
      <c r="FO21" s="205">
        <v>215</v>
      </c>
      <c r="FP21" s="206">
        <v>212</v>
      </c>
      <c r="FQ21" s="207">
        <v>13</v>
      </c>
      <c r="FR21" s="208">
        <v>605</v>
      </c>
      <c r="FS21" s="205">
        <v>215</v>
      </c>
      <c r="FT21" s="206">
        <v>212</v>
      </c>
      <c r="FU21" s="207">
        <v>13</v>
      </c>
      <c r="FV21" s="208">
        <v>602</v>
      </c>
      <c r="FW21" s="205">
        <v>215</v>
      </c>
      <c r="FX21" s="206">
        <v>211</v>
      </c>
      <c r="FY21" s="207">
        <v>13</v>
      </c>
      <c r="FZ21" s="208">
        <v>580</v>
      </c>
      <c r="GA21" s="205">
        <v>215</v>
      </c>
      <c r="GB21" s="206">
        <v>212</v>
      </c>
      <c r="GC21" s="207">
        <v>13</v>
      </c>
      <c r="GD21" s="208">
        <v>574</v>
      </c>
      <c r="GE21" s="205">
        <v>215</v>
      </c>
      <c r="GF21" s="206">
        <v>219</v>
      </c>
      <c r="GG21" s="207">
        <v>13</v>
      </c>
      <c r="GH21" s="208">
        <v>568</v>
      </c>
      <c r="GI21" s="205">
        <v>215</v>
      </c>
      <c r="GJ21" s="206">
        <v>218</v>
      </c>
      <c r="GK21" s="207">
        <v>13</v>
      </c>
      <c r="GL21" s="208">
        <v>557</v>
      </c>
      <c r="GM21" s="205">
        <v>215</v>
      </c>
      <c r="GN21" s="206">
        <v>217</v>
      </c>
      <c r="GO21" s="207">
        <v>13</v>
      </c>
      <c r="GP21" s="208">
        <v>555</v>
      </c>
      <c r="GQ21" s="205">
        <v>215</v>
      </c>
      <c r="GR21" s="206">
        <v>217</v>
      </c>
      <c r="GS21" s="207">
        <v>14</v>
      </c>
      <c r="GT21" s="208">
        <v>555</v>
      </c>
      <c r="GU21" s="205">
        <v>214</v>
      </c>
      <c r="GV21" s="206">
        <v>218</v>
      </c>
      <c r="GW21" s="207">
        <v>14</v>
      </c>
      <c r="GX21" s="208">
        <v>556</v>
      </c>
      <c r="GY21" s="205">
        <v>214</v>
      </c>
      <c r="GZ21" s="206">
        <v>219</v>
      </c>
      <c r="HA21" s="207">
        <v>14</v>
      </c>
      <c r="HB21" s="208">
        <v>553</v>
      </c>
      <c r="HC21" s="205">
        <v>213</v>
      </c>
      <c r="HD21" s="206">
        <v>205</v>
      </c>
      <c r="HE21" s="207">
        <v>14</v>
      </c>
      <c r="HF21" s="208">
        <v>544</v>
      </c>
      <c r="HG21" s="205">
        <v>213</v>
      </c>
      <c r="HH21" s="206">
        <v>221</v>
      </c>
      <c r="HI21" s="207">
        <v>14</v>
      </c>
      <c r="HJ21" s="208">
        <v>561</v>
      </c>
      <c r="HK21" s="205">
        <v>213</v>
      </c>
      <c r="HL21" s="206">
        <v>220</v>
      </c>
      <c r="HM21" s="207">
        <v>13</v>
      </c>
      <c r="HN21" s="208">
        <v>553</v>
      </c>
      <c r="HO21" s="205">
        <v>209</v>
      </c>
      <c r="HP21" s="206">
        <v>224</v>
      </c>
      <c r="HQ21" s="207">
        <v>12</v>
      </c>
      <c r="HR21" s="208">
        <v>551</v>
      </c>
      <c r="HS21" s="205">
        <v>209</v>
      </c>
      <c r="HT21" s="206">
        <v>228</v>
      </c>
      <c r="HU21" s="207">
        <v>12</v>
      </c>
      <c r="HV21" s="208">
        <v>553</v>
      </c>
      <c r="HW21" s="205">
        <v>209</v>
      </c>
      <c r="HX21" s="206">
        <v>223</v>
      </c>
      <c r="HY21" s="207">
        <v>12</v>
      </c>
      <c r="HZ21" s="208">
        <v>551</v>
      </c>
      <c r="IA21" s="205">
        <v>209</v>
      </c>
      <c r="IB21" s="206">
        <v>223</v>
      </c>
      <c r="IC21" s="207">
        <v>12</v>
      </c>
      <c r="ID21" s="208">
        <v>545</v>
      </c>
      <c r="IE21" s="205">
        <v>209</v>
      </c>
      <c r="IF21" s="206">
        <v>222</v>
      </c>
      <c r="IG21" s="207">
        <v>12</v>
      </c>
      <c r="IH21" s="208">
        <v>541</v>
      </c>
      <c r="II21" s="205">
        <v>209</v>
      </c>
      <c r="IJ21" s="206">
        <v>222</v>
      </c>
      <c r="IK21" s="207">
        <v>12</v>
      </c>
      <c r="IL21" s="208">
        <v>541</v>
      </c>
      <c r="IM21" s="205">
        <v>210</v>
      </c>
      <c r="IN21" s="206">
        <v>221</v>
      </c>
      <c r="IO21" s="207">
        <v>12</v>
      </c>
      <c r="IP21" s="208">
        <v>543</v>
      </c>
      <c r="IQ21" s="205">
        <v>212</v>
      </c>
      <c r="IR21" s="206">
        <v>222</v>
      </c>
      <c r="IS21" s="207">
        <v>12</v>
      </c>
      <c r="IT21" s="208">
        <v>539</v>
      </c>
      <c r="IU21" s="205">
        <v>212</v>
      </c>
      <c r="IV21" s="206">
        <v>222</v>
      </c>
      <c r="IW21" s="207">
        <v>12</v>
      </c>
      <c r="IX21" s="208">
        <v>531</v>
      </c>
      <c r="IY21" s="205">
        <v>210</v>
      </c>
      <c r="IZ21" s="206">
        <v>223</v>
      </c>
      <c r="JA21" s="207">
        <v>12</v>
      </c>
      <c r="JB21" s="208">
        <v>525</v>
      </c>
      <c r="JC21" s="205">
        <v>209</v>
      </c>
      <c r="JD21" s="206">
        <v>219</v>
      </c>
      <c r="JE21" s="207">
        <v>12</v>
      </c>
      <c r="JF21" s="208">
        <v>526</v>
      </c>
      <c r="JG21" s="205">
        <v>207</v>
      </c>
      <c r="JH21" s="206">
        <v>219</v>
      </c>
      <c r="JI21" s="207">
        <v>12</v>
      </c>
      <c r="JJ21" s="208">
        <v>527</v>
      </c>
      <c r="JK21" s="205">
        <v>207</v>
      </c>
      <c r="JL21" s="206">
        <v>219</v>
      </c>
      <c r="JM21" s="207">
        <v>12</v>
      </c>
      <c r="JN21" s="208">
        <v>531</v>
      </c>
      <c r="JO21" s="205">
        <v>207</v>
      </c>
      <c r="JP21" s="206">
        <v>219</v>
      </c>
      <c r="JQ21" s="207">
        <v>12</v>
      </c>
      <c r="JR21" s="208">
        <v>531</v>
      </c>
      <c r="JS21" s="205">
        <v>205</v>
      </c>
      <c r="JT21" s="206">
        <v>220</v>
      </c>
      <c r="JU21" s="207">
        <v>12</v>
      </c>
      <c r="JV21" s="208">
        <v>532</v>
      </c>
      <c r="JW21" s="205">
        <v>205</v>
      </c>
      <c r="JX21" s="206">
        <v>221</v>
      </c>
      <c r="JY21" s="207">
        <v>12</v>
      </c>
      <c r="JZ21" s="208">
        <v>532</v>
      </c>
      <c r="KA21" s="205">
        <v>205</v>
      </c>
      <c r="KB21" s="206">
        <v>216</v>
      </c>
      <c r="KC21" s="207">
        <v>13</v>
      </c>
      <c r="KD21" s="208">
        <v>531</v>
      </c>
      <c r="KE21" s="205">
        <v>206</v>
      </c>
      <c r="KF21" s="206">
        <v>216</v>
      </c>
      <c r="KG21" s="207">
        <v>13</v>
      </c>
      <c r="KH21" s="208">
        <v>532</v>
      </c>
      <c r="KI21" s="205">
        <v>207</v>
      </c>
      <c r="KJ21" s="206">
        <v>215</v>
      </c>
      <c r="KK21" s="207">
        <v>13</v>
      </c>
      <c r="KL21" s="208">
        <v>531</v>
      </c>
      <c r="KM21" s="205">
        <v>207</v>
      </c>
      <c r="KN21" s="206">
        <v>214</v>
      </c>
      <c r="KO21" s="207">
        <v>14</v>
      </c>
      <c r="KP21" s="208">
        <v>535</v>
      </c>
      <c r="KQ21" s="205">
        <v>207</v>
      </c>
      <c r="KR21" s="206">
        <v>215</v>
      </c>
      <c r="KS21" s="207">
        <v>14</v>
      </c>
      <c r="KT21" s="208">
        <v>533</v>
      </c>
      <c r="KU21" s="205">
        <v>207</v>
      </c>
      <c r="KV21" s="206">
        <v>216</v>
      </c>
      <c r="KW21" s="207">
        <v>14</v>
      </c>
      <c r="KX21" s="208">
        <v>533</v>
      </c>
      <c r="KY21" s="205">
        <v>207</v>
      </c>
      <c r="KZ21" s="206">
        <v>216</v>
      </c>
      <c r="LA21" s="207">
        <v>14</v>
      </c>
      <c r="LB21" s="208">
        <v>522</v>
      </c>
      <c r="LC21" s="205">
        <v>207</v>
      </c>
      <c r="LD21" s="206">
        <v>216</v>
      </c>
      <c r="LE21" s="207">
        <v>16</v>
      </c>
      <c r="LF21" s="208">
        <v>522</v>
      </c>
      <c r="LG21" s="205">
        <v>207</v>
      </c>
      <c r="LH21" s="206">
        <v>215</v>
      </c>
      <c r="LI21" s="207">
        <v>14</v>
      </c>
      <c r="LJ21" s="208">
        <v>521</v>
      </c>
      <c r="LK21" s="205">
        <v>207</v>
      </c>
      <c r="LL21" s="206">
        <v>217</v>
      </c>
      <c r="LM21" s="207">
        <v>14</v>
      </c>
      <c r="LN21" s="208">
        <v>521</v>
      </c>
      <c r="LO21" s="205">
        <v>207</v>
      </c>
      <c r="LP21" s="206">
        <v>216</v>
      </c>
      <c r="LQ21" s="207">
        <v>13</v>
      </c>
      <c r="LR21" s="208">
        <v>521</v>
      </c>
      <c r="LS21" s="205">
        <v>208</v>
      </c>
      <c r="LT21" s="206">
        <v>216</v>
      </c>
      <c r="LU21" s="207">
        <v>13</v>
      </c>
      <c r="LV21" s="208">
        <v>522</v>
      </c>
      <c r="LW21" s="205">
        <v>207</v>
      </c>
      <c r="LX21" s="206">
        <v>213</v>
      </c>
      <c r="LY21" s="207">
        <v>13</v>
      </c>
      <c r="LZ21" s="208">
        <v>521</v>
      </c>
      <c r="MA21" s="205">
        <v>207</v>
      </c>
      <c r="MB21" s="206">
        <v>213</v>
      </c>
      <c r="MC21" s="207">
        <v>13</v>
      </c>
      <c r="MD21" s="208">
        <v>523</v>
      </c>
      <c r="ME21" s="205">
        <v>207</v>
      </c>
      <c r="MF21" s="206">
        <v>213</v>
      </c>
      <c r="MG21" s="207">
        <v>15</v>
      </c>
      <c r="MH21" s="208">
        <v>519</v>
      </c>
      <c r="MI21" s="205">
        <v>207</v>
      </c>
      <c r="MJ21" s="206">
        <v>215</v>
      </c>
      <c r="MK21" s="207">
        <v>15</v>
      </c>
      <c r="ML21" s="208">
        <v>519</v>
      </c>
      <c r="MM21" s="205">
        <v>207</v>
      </c>
      <c r="MN21" s="206">
        <v>212</v>
      </c>
      <c r="MO21" s="207">
        <v>15</v>
      </c>
      <c r="MP21" s="208">
        <v>520</v>
      </c>
      <c r="MQ21" s="205">
        <v>207</v>
      </c>
      <c r="MR21" s="206">
        <v>213</v>
      </c>
      <c r="MS21" s="207">
        <v>15</v>
      </c>
      <c r="MT21" s="208">
        <v>519</v>
      </c>
      <c r="MU21" s="205">
        <v>206</v>
      </c>
      <c r="MV21" s="206">
        <v>205</v>
      </c>
      <c r="MW21" s="207">
        <v>15</v>
      </c>
      <c r="MX21" s="208">
        <v>516</v>
      </c>
      <c r="MY21" s="205">
        <v>206</v>
      </c>
      <c r="MZ21" s="206">
        <v>207</v>
      </c>
      <c r="NA21" s="207">
        <v>16</v>
      </c>
      <c r="NB21" s="208">
        <v>516</v>
      </c>
    </row>
    <row r="22" spans="1:366" s="38" customFormat="1" ht="12.75" customHeight="1">
      <c r="A22" s="203"/>
      <c r="B22" s="204" t="s">
        <v>37</v>
      </c>
      <c r="C22" s="205">
        <v>429</v>
      </c>
      <c r="D22" s="206">
        <v>224</v>
      </c>
      <c r="E22" s="207">
        <v>39</v>
      </c>
      <c r="F22" s="208">
        <v>873</v>
      </c>
      <c r="G22" s="205">
        <v>432</v>
      </c>
      <c r="H22" s="206">
        <v>225</v>
      </c>
      <c r="I22" s="207">
        <v>39</v>
      </c>
      <c r="J22" s="208">
        <v>883</v>
      </c>
      <c r="K22" s="205">
        <v>433</v>
      </c>
      <c r="L22" s="206">
        <v>227</v>
      </c>
      <c r="M22" s="207">
        <v>35</v>
      </c>
      <c r="N22" s="208">
        <v>831</v>
      </c>
      <c r="O22" s="205">
        <v>438</v>
      </c>
      <c r="P22" s="206">
        <v>227</v>
      </c>
      <c r="Q22" s="207">
        <v>35</v>
      </c>
      <c r="R22" s="208">
        <v>831</v>
      </c>
      <c r="S22" s="205">
        <v>444</v>
      </c>
      <c r="T22" s="206">
        <v>238</v>
      </c>
      <c r="U22" s="207">
        <v>35</v>
      </c>
      <c r="V22" s="208">
        <v>833</v>
      </c>
      <c r="W22" s="205">
        <v>447</v>
      </c>
      <c r="X22" s="206">
        <v>238</v>
      </c>
      <c r="Y22" s="207">
        <v>35</v>
      </c>
      <c r="Z22" s="208">
        <v>836</v>
      </c>
      <c r="AA22" s="205">
        <v>450</v>
      </c>
      <c r="AB22" s="206">
        <v>239</v>
      </c>
      <c r="AC22" s="207">
        <v>35</v>
      </c>
      <c r="AD22" s="208">
        <v>844</v>
      </c>
      <c r="AE22" s="205">
        <v>450</v>
      </c>
      <c r="AF22" s="206">
        <v>238</v>
      </c>
      <c r="AG22" s="207">
        <v>35</v>
      </c>
      <c r="AH22" s="208">
        <v>848</v>
      </c>
      <c r="AI22" s="205">
        <v>451</v>
      </c>
      <c r="AJ22" s="206">
        <v>240</v>
      </c>
      <c r="AK22" s="207">
        <v>34</v>
      </c>
      <c r="AL22" s="208">
        <v>852</v>
      </c>
      <c r="AM22" s="205">
        <v>452</v>
      </c>
      <c r="AN22" s="206">
        <v>242</v>
      </c>
      <c r="AO22" s="207">
        <v>34</v>
      </c>
      <c r="AP22" s="208">
        <v>871</v>
      </c>
      <c r="AQ22" s="205">
        <v>453</v>
      </c>
      <c r="AR22" s="206">
        <v>244</v>
      </c>
      <c r="AS22" s="207">
        <v>34</v>
      </c>
      <c r="AT22" s="208">
        <v>885</v>
      </c>
      <c r="AU22" s="205">
        <v>455</v>
      </c>
      <c r="AV22" s="206">
        <v>244</v>
      </c>
      <c r="AW22" s="207">
        <v>34</v>
      </c>
      <c r="AX22" s="208">
        <v>892</v>
      </c>
      <c r="AY22" s="205">
        <v>457</v>
      </c>
      <c r="AZ22" s="206">
        <v>248</v>
      </c>
      <c r="BA22" s="207">
        <v>34</v>
      </c>
      <c r="BB22" s="208">
        <v>906</v>
      </c>
      <c r="BC22" s="205">
        <v>457</v>
      </c>
      <c r="BD22" s="206">
        <v>250</v>
      </c>
      <c r="BE22" s="207">
        <v>34</v>
      </c>
      <c r="BF22" s="208">
        <v>904</v>
      </c>
      <c r="BG22" s="205">
        <v>458</v>
      </c>
      <c r="BH22" s="206">
        <v>251</v>
      </c>
      <c r="BI22" s="207">
        <v>34</v>
      </c>
      <c r="BJ22" s="208">
        <v>905</v>
      </c>
      <c r="BK22" s="205">
        <v>459</v>
      </c>
      <c r="BL22" s="206">
        <v>253</v>
      </c>
      <c r="BM22" s="207">
        <v>34</v>
      </c>
      <c r="BN22" s="208">
        <v>917</v>
      </c>
      <c r="BO22" s="205">
        <v>459</v>
      </c>
      <c r="BP22" s="206">
        <v>251</v>
      </c>
      <c r="BQ22" s="207">
        <v>35</v>
      </c>
      <c r="BR22" s="208">
        <v>915</v>
      </c>
      <c r="BS22" s="205">
        <v>459</v>
      </c>
      <c r="BT22" s="206">
        <v>253</v>
      </c>
      <c r="BU22" s="207">
        <v>35</v>
      </c>
      <c r="BV22" s="208">
        <v>905</v>
      </c>
      <c r="BW22" s="205">
        <v>462</v>
      </c>
      <c r="BX22" s="206">
        <v>254</v>
      </c>
      <c r="BY22" s="207">
        <v>36</v>
      </c>
      <c r="BZ22" s="208">
        <v>901</v>
      </c>
      <c r="CA22" s="205">
        <v>462</v>
      </c>
      <c r="CB22" s="206">
        <v>254</v>
      </c>
      <c r="CC22" s="207">
        <v>36</v>
      </c>
      <c r="CD22" s="208">
        <v>900</v>
      </c>
      <c r="CE22" s="205">
        <v>462</v>
      </c>
      <c r="CF22" s="206">
        <v>253</v>
      </c>
      <c r="CG22" s="207">
        <v>35</v>
      </c>
      <c r="CH22" s="208">
        <v>898</v>
      </c>
      <c r="CI22" s="205">
        <v>463</v>
      </c>
      <c r="CJ22" s="206">
        <v>255</v>
      </c>
      <c r="CK22" s="207">
        <v>35</v>
      </c>
      <c r="CL22" s="208">
        <v>917</v>
      </c>
      <c r="CM22" s="205">
        <v>464</v>
      </c>
      <c r="CN22" s="206">
        <v>259</v>
      </c>
      <c r="CO22" s="207">
        <v>35</v>
      </c>
      <c r="CP22" s="208">
        <v>906</v>
      </c>
      <c r="CQ22" s="205">
        <v>466</v>
      </c>
      <c r="CR22" s="206">
        <v>260</v>
      </c>
      <c r="CS22" s="207">
        <v>36</v>
      </c>
      <c r="CT22" s="208">
        <v>924</v>
      </c>
      <c r="CU22" s="205">
        <v>469</v>
      </c>
      <c r="CV22" s="206">
        <v>256</v>
      </c>
      <c r="CW22" s="207">
        <v>37</v>
      </c>
      <c r="CX22" s="208">
        <v>990</v>
      </c>
      <c r="CY22" s="205">
        <v>471</v>
      </c>
      <c r="CZ22" s="206">
        <v>257</v>
      </c>
      <c r="DA22" s="207">
        <v>37</v>
      </c>
      <c r="DB22" s="208">
        <v>988</v>
      </c>
      <c r="DC22" s="205">
        <v>472</v>
      </c>
      <c r="DD22" s="206">
        <v>256</v>
      </c>
      <c r="DE22" s="207">
        <v>37</v>
      </c>
      <c r="DF22" s="208">
        <v>983</v>
      </c>
      <c r="DG22" s="205">
        <v>473</v>
      </c>
      <c r="DH22" s="206">
        <v>254</v>
      </c>
      <c r="DI22" s="207">
        <v>36</v>
      </c>
      <c r="DJ22" s="208">
        <v>971</v>
      </c>
      <c r="DK22" s="205">
        <v>475</v>
      </c>
      <c r="DL22" s="206">
        <v>255</v>
      </c>
      <c r="DM22" s="207">
        <v>36</v>
      </c>
      <c r="DN22" s="208">
        <v>960</v>
      </c>
      <c r="DO22" s="205">
        <v>477</v>
      </c>
      <c r="DP22" s="206">
        <v>257</v>
      </c>
      <c r="DQ22" s="207">
        <v>36</v>
      </c>
      <c r="DR22" s="208">
        <v>1008</v>
      </c>
      <c r="DS22" s="205">
        <v>486</v>
      </c>
      <c r="DT22" s="206">
        <v>260</v>
      </c>
      <c r="DU22" s="207">
        <v>38</v>
      </c>
      <c r="DV22" s="208">
        <v>1013</v>
      </c>
      <c r="DW22" s="205">
        <v>489</v>
      </c>
      <c r="DX22" s="206">
        <v>258</v>
      </c>
      <c r="DY22" s="207">
        <v>38</v>
      </c>
      <c r="DZ22" s="208">
        <v>1017</v>
      </c>
      <c r="EA22" s="205">
        <v>491</v>
      </c>
      <c r="EB22" s="206">
        <v>259</v>
      </c>
      <c r="EC22" s="207">
        <v>38</v>
      </c>
      <c r="ED22" s="208">
        <v>1022</v>
      </c>
      <c r="EE22" s="205">
        <v>493</v>
      </c>
      <c r="EF22" s="206">
        <v>257</v>
      </c>
      <c r="EG22" s="207">
        <v>40</v>
      </c>
      <c r="EH22" s="208">
        <v>1011</v>
      </c>
      <c r="EI22" s="205">
        <v>497</v>
      </c>
      <c r="EJ22" s="206">
        <v>255</v>
      </c>
      <c r="EK22" s="207">
        <v>39</v>
      </c>
      <c r="EL22" s="208">
        <v>1008</v>
      </c>
      <c r="EM22" s="205">
        <v>499</v>
      </c>
      <c r="EN22" s="206">
        <v>258</v>
      </c>
      <c r="EO22" s="207">
        <v>24</v>
      </c>
      <c r="EP22" s="208">
        <v>996</v>
      </c>
      <c r="EQ22" s="205">
        <v>501</v>
      </c>
      <c r="ER22" s="206">
        <v>259</v>
      </c>
      <c r="ES22" s="207">
        <v>44</v>
      </c>
      <c r="ET22" s="208">
        <v>981</v>
      </c>
      <c r="EU22" s="205">
        <v>502</v>
      </c>
      <c r="EV22" s="206">
        <v>253</v>
      </c>
      <c r="EW22" s="207">
        <v>50</v>
      </c>
      <c r="EX22" s="208">
        <v>965</v>
      </c>
      <c r="EY22" s="205">
        <v>507</v>
      </c>
      <c r="EZ22" s="206">
        <v>247</v>
      </c>
      <c r="FA22" s="207">
        <v>50</v>
      </c>
      <c r="FB22" s="208">
        <v>964</v>
      </c>
      <c r="FC22" s="205">
        <v>511</v>
      </c>
      <c r="FD22" s="206">
        <v>244</v>
      </c>
      <c r="FE22" s="207">
        <v>51</v>
      </c>
      <c r="FF22" s="208">
        <v>959</v>
      </c>
      <c r="FG22" s="205">
        <v>512</v>
      </c>
      <c r="FH22" s="206">
        <v>245</v>
      </c>
      <c r="FI22" s="207">
        <v>51</v>
      </c>
      <c r="FJ22" s="208">
        <v>955</v>
      </c>
      <c r="FK22" s="205">
        <v>512</v>
      </c>
      <c r="FL22" s="206">
        <v>245</v>
      </c>
      <c r="FM22" s="207">
        <v>51</v>
      </c>
      <c r="FN22" s="208">
        <v>952</v>
      </c>
      <c r="FO22" s="205">
        <v>513</v>
      </c>
      <c r="FP22" s="206">
        <v>244</v>
      </c>
      <c r="FQ22" s="207">
        <v>45</v>
      </c>
      <c r="FR22" s="208">
        <v>953</v>
      </c>
      <c r="FS22" s="205">
        <v>515</v>
      </c>
      <c r="FT22" s="206">
        <v>245</v>
      </c>
      <c r="FU22" s="207">
        <v>45</v>
      </c>
      <c r="FV22" s="208">
        <v>952</v>
      </c>
      <c r="FW22" s="205">
        <v>515</v>
      </c>
      <c r="FX22" s="206">
        <v>244</v>
      </c>
      <c r="FY22" s="207">
        <v>45</v>
      </c>
      <c r="FZ22" s="208">
        <v>948</v>
      </c>
      <c r="GA22" s="205">
        <v>513</v>
      </c>
      <c r="GB22" s="206">
        <v>243</v>
      </c>
      <c r="GC22" s="207">
        <v>40</v>
      </c>
      <c r="GD22" s="208">
        <v>944</v>
      </c>
      <c r="GE22" s="205">
        <v>514</v>
      </c>
      <c r="GF22" s="206">
        <v>246</v>
      </c>
      <c r="GG22" s="207">
        <v>46</v>
      </c>
      <c r="GH22" s="208">
        <v>934</v>
      </c>
      <c r="GI22" s="205">
        <v>517</v>
      </c>
      <c r="GJ22" s="206">
        <v>248</v>
      </c>
      <c r="GK22" s="207">
        <v>46</v>
      </c>
      <c r="GL22" s="208">
        <v>910</v>
      </c>
      <c r="GM22" s="205">
        <v>521</v>
      </c>
      <c r="GN22" s="206">
        <v>248</v>
      </c>
      <c r="GO22" s="207">
        <v>44</v>
      </c>
      <c r="GP22" s="208">
        <v>926</v>
      </c>
      <c r="GQ22" s="205">
        <v>523</v>
      </c>
      <c r="GR22" s="206">
        <v>242</v>
      </c>
      <c r="GS22" s="207">
        <v>44</v>
      </c>
      <c r="GT22" s="208">
        <v>926</v>
      </c>
      <c r="GU22" s="205">
        <v>524</v>
      </c>
      <c r="GV22" s="206">
        <v>243</v>
      </c>
      <c r="GW22" s="207">
        <v>44</v>
      </c>
      <c r="GX22" s="208">
        <v>929</v>
      </c>
      <c r="GY22" s="205">
        <v>524</v>
      </c>
      <c r="GZ22" s="206">
        <v>241</v>
      </c>
      <c r="HA22" s="207">
        <v>44</v>
      </c>
      <c r="HB22" s="208">
        <v>916</v>
      </c>
      <c r="HC22" s="205">
        <v>522</v>
      </c>
      <c r="HD22" s="206">
        <v>241</v>
      </c>
      <c r="HE22" s="207">
        <v>44</v>
      </c>
      <c r="HF22" s="208">
        <v>930</v>
      </c>
      <c r="HG22" s="205">
        <v>524</v>
      </c>
      <c r="HH22" s="206">
        <v>245</v>
      </c>
      <c r="HI22" s="207">
        <v>44</v>
      </c>
      <c r="HJ22" s="208">
        <v>981</v>
      </c>
      <c r="HK22" s="205">
        <v>525</v>
      </c>
      <c r="HL22" s="206">
        <v>245</v>
      </c>
      <c r="HM22" s="207">
        <v>44</v>
      </c>
      <c r="HN22" s="208">
        <v>1024</v>
      </c>
      <c r="HO22" s="205">
        <v>526</v>
      </c>
      <c r="HP22" s="206">
        <v>243</v>
      </c>
      <c r="HQ22" s="207">
        <v>44</v>
      </c>
      <c r="HR22" s="208">
        <v>1025</v>
      </c>
      <c r="HS22" s="205">
        <v>528</v>
      </c>
      <c r="HT22" s="206">
        <v>246</v>
      </c>
      <c r="HU22" s="207">
        <v>44</v>
      </c>
      <c r="HV22" s="208">
        <v>1024</v>
      </c>
      <c r="HW22" s="205">
        <v>513</v>
      </c>
      <c r="HX22" s="206">
        <v>256</v>
      </c>
      <c r="HY22" s="207">
        <v>44</v>
      </c>
      <c r="HZ22" s="208">
        <v>1033</v>
      </c>
      <c r="IA22" s="205">
        <v>514</v>
      </c>
      <c r="IB22" s="206">
        <v>256</v>
      </c>
      <c r="IC22" s="207">
        <v>44</v>
      </c>
      <c r="ID22" s="208">
        <v>1037</v>
      </c>
      <c r="IE22" s="205">
        <v>515</v>
      </c>
      <c r="IF22" s="206">
        <v>258</v>
      </c>
      <c r="IG22" s="207">
        <v>44</v>
      </c>
      <c r="IH22" s="208">
        <v>1026</v>
      </c>
      <c r="II22" s="205">
        <v>514</v>
      </c>
      <c r="IJ22" s="206">
        <v>259</v>
      </c>
      <c r="IK22" s="207">
        <v>45</v>
      </c>
      <c r="IL22" s="208">
        <v>1029</v>
      </c>
      <c r="IM22" s="205">
        <v>513</v>
      </c>
      <c r="IN22" s="206">
        <v>255</v>
      </c>
      <c r="IO22" s="207">
        <v>46</v>
      </c>
      <c r="IP22" s="208">
        <v>1187</v>
      </c>
      <c r="IQ22" s="205">
        <v>513</v>
      </c>
      <c r="IR22" s="206">
        <v>257</v>
      </c>
      <c r="IS22" s="207">
        <v>46</v>
      </c>
      <c r="IT22" s="208">
        <v>1195</v>
      </c>
      <c r="IU22" s="205">
        <v>513</v>
      </c>
      <c r="IV22" s="206">
        <v>257</v>
      </c>
      <c r="IW22" s="207">
        <v>46</v>
      </c>
      <c r="IX22" s="208">
        <v>1195</v>
      </c>
      <c r="IY22" s="205">
        <v>511</v>
      </c>
      <c r="IZ22" s="206">
        <v>256</v>
      </c>
      <c r="JA22" s="207">
        <v>47</v>
      </c>
      <c r="JB22" s="208">
        <v>1193</v>
      </c>
      <c r="JC22" s="205">
        <v>512</v>
      </c>
      <c r="JD22" s="206">
        <v>259</v>
      </c>
      <c r="JE22" s="207">
        <v>47</v>
      </c>
      <c r="JF22" s="208">
        <v>1201</v>
      </c>
      <c r="JG22" s="205">
        <v>513</v>
      </c>
      <c r="JH22" s="206">
        <v>260</v>
      </c>
      <c r="JI22" s="207">
        <v>50</v>
      </c>
      <c r="JJ22" s="208">
        <v>1207</v>
      </c>
      <c r="JK22" s="205">
        <v>509</v>
      </c>
      <c r="JL22" s="206">
        <v>260</v>
      </c>
      <c r="JM22" s="207">
        <v>50</v>
      </c>
      <c r="JN22" s="208">
        <v>1208</v>
      </c>
      <c r="JO22" s="205">
        <v>509</v>
      </c>
      <c r="JP22" s="206">
        <v>260</v>
      </c>
      <c r="JQ22" s="207">
        <v>50</v>
      </c>
      <c r="JR22" s="208">
        <v>1211</v>
      </c>
      <c r="JS22" s="205">
        <v>506</v>
      </c>
      <c r="JT22" s="206">
        <v>255</v>
      </c>
      <c r="JU22" s="207">
        <v>50</v>
      </c>
      <c r="JV22" s="208">
        <v>1211</v>
      </c>
      <c r="JW22" s="205">
        <v>506</v>
      </c>
      <c r="JX22" s="206">
        <v>256</v>
      </c>
      <c r="JY22" s="207">
        <v>50</v>
      </c>
      <c r="JZ22" s="208">
        <v>1211</v>
      </c>
      <c r="KA22" s="205">
        <v>506</v>
      </c>
      <c r="KB22" s="206">
        <v>257</v>
      </c>
      <c r="KC22" s="207">
        <v>50</v>
      </c>
      <c r="KD22" s="208">
        <v>1206</v>
      </c>
      <c r="KE22" s="205">
        <v>506</v>
      </c>
      <c r="KF22" s="206">
        <v>257</v>
      </c>
      <c r="KG22" s="207">
        <v>50</v>
      </c>
      <c r="KH22" s="208">
        <v>1206</v>
      </c>
      <c r="KI22" s="205">
        <v>507</v>
      </c>
      <c r="KJ22" s="206">
        <v>256</v>
      </c>
      <c r="KK22" s="207">
        <v>50</v>
      </c>
      <c r="KL22" s="208">
        <v>1205</v>
      </c>
      <c r="KM22" s="205">
        <v>506</v>
      </c>
      <c r="KN22" s="206">
        <v>257</v>
      </c>
      <c r="KO22" s="207">
        <v>50</v>
      </c>
      <c r="KP22" s="208">
        <v>1195</v>
      </c>
      <c r="KQ22" s="205">
        <v>506</v>
      </c>
      <c r="KR22" s="206">
        <v>257</v>
      </c>
      <c r="KS22" s="207">
        <v>50</v>
      </c>
      <c r="KT22" s="208">
        <v>1185</v>
      </c>
      <c r="KU22" s="205">
        <v>506</v>
      </c>
      <c r="KV22" s="206">
        <v>258</v>
      </c>
      <c r="KW22" s="207">
        <v>50</v>
      </c>
      <c r="KX22" s="208">
        <v>1180</v>
      </c>
      <c r="KY22" s="205">
        <v>506</v>
      </c>
      <c r="KZ22" s="206">
        <v>259</v>
      </c>
      <c r="LA22" s="207">
        <v>51</v>
      </c>
      <c r="LB22" s="208">
        <v>1179</v>
      </c>
      <c r="LC22" s="205">
        <v>507</v>
      </c>
      <c r="LD22" s="206">
        <v>259</v>
      </c>
      <c r="LE22" s="207">
        <v>55</v>
      </c>
      <c r="LF22" s="208">
        <v>1178</v>
      </c>
      <c r="LG22" s="205">
        <v>508</v>
      </c>
      <c r="LH22" s="206">
        <v>258</v>
      </c>
      <c r="LI22" s="207">
        <v>54</v>
      </c>
      <c r="LJ22" s="208">
        <v>1174</v>
      </c>
      <c r="LK22" s="205">
        <v>510</v>
      </c>
      <c r="LL22" s="206">
        <v>259</v>
      </c>
      <c r="LM22" s="207">
        <v>53</v>
      </c>
      <c r="LN22" s="208">
        <v>1177</v>
      </c>
      <c r="LO22" s="205">
        <v>510</v>
      </c>
      <c r="LP22" s="206">
        <v>259</v>
      </c>
      <c r="LQ22" s="207">
        <v>54</v>
      </c>
      <c r="LR22" s="208">
        <v>1177</v>
      </c>
      <c r="LS22" s="205">
        <v>512</v>
      </c>
      <c r="LT22" s="206">
        <v>256</v>
      </c>
      <c r="LU22" s="207">
        <v>54</v>
      </c>
      <c r="LV22" s="208">
        <v>1177</v>
      </c>
      <c r="LW22" s="205">
        <v>512</v>
      </c>
      <c r="LX22" s="206">
        <v>253</v>
      </c>
      <c r="LY22" s="207">
        <v>54</v>
      </c>
      <c r="LZ22" s="208">
        <v>1180</v>
      </c>
      <c r="MA22" s="205">
        <v>514</v>
      </c>
      <c r="MB22" s="206">
        <v>253</v>
      </c>
      <c r="MC22" s="207">
        <v>57</v>
      </c>
      <c r="MD22" s="208">
        <v>1179</v>
      </c>
      <c r="ME22" s="205">
        <v>514</v>
      </c>
      <c r="MF22" s="206">
        <v>247</v>
      </c>
      <c r="MG22" s="207">
        <v>59</v>
      </c>
      <c r="MH22" s="208">
        <v>1180</v>
      </c>
      <c r="MI22" s="205">
        <v>511</v>
      </c>
      <c r="MJ22" s="206">
        <v>247</v>
      </c>
      <c r="MK22" s="207">
        <v>60</v>
      </c>
      <c r="ML22" s="208">
        <v>1179</v>
      </c>
      <c r="MM22" s="205">
        <v>510</v>
      </c>
      <c r="MN22" s="206">
        <v>249</v>
      </c>
      <c r="MO22" s="207">
        <v>60</v>
      </c>
      <c r="MP22" s="208">
        <v>1179</v>
      </c>
      <c r="MQ22" s="205">
        <v>510</v>
      </c>
      <c r="MR22" s="206">
        <v>258</v>
      </c>
      <c r="MS22" s="207">
        <v>62</v>
      </c>
      <c r="MT22" s="208">
        <v>1178</v>
      </c>
      <c r="MU22" s="205">
        <v>510</v>
      </c>
      <c r="MV22" s="206">
        <v>261</v>
      </c>
      <c r="MW22" s="207">
        <v>63</v>
      </c>
      <c r="MX22" s="208">
        <v>1153</v>
      </c>
      <c r="MY22" s="205">
        <v>511</v>
      </c>
      <c r="MZ22" s="206">
        <v>258</v>
      </c>
      <c r="NA22" s="207">
        <v>65</v>
      </c>
      <c r="NB22" s="208">
        <v>1180</v>
      </c>
    </row>
    <row r="23" spans="1:366" s="38" customFormat="1" ht="12.75" customHeight="1">
      <c r="A23" s="203"/>
      <c r="B23" s="204" t="s">
        <v>38</v>
      </c>
      <c r="C23" s="205">
        <v>139</v>
      </c>
      <c r="D23" s="206">
        <v>44</v>
      </c>
      <c r="E23" s="207">
        <v>75</v>
      </c>
      <c r="F23" s="208">
        <v>318</v>
      </c>
      <c r="G23" s="205">
        <v>140</v>
      </c>
      <c r="H23" s="206">
        <v>43</v>
      </c>
      <c r="I23" s="207">
        <v>77</v>
      </c>
      <c r="J23" s="208">
        <v>320</v>
      </c>
      <c r="K23" s="205">
        <v>140</v>
      </c>
      <c r="L23" s="206">
        <v>45</v>
      </c>
      <c r="M23" s="207">
        <v>74</v>
      </c>
      <c r="N23" s="208">
        <v>294</v>
      </c>
      <c r="O23" s="205">
        <v>142</v>
      </c>
      <c r="P23" s="206">
        <v>45</v>
      </c>
      <c r="Q23" s="207">
        <v>75</v>
      </c>
      <c r="R23" s="208">
        <v>297</v>
      </c>
      <c r="S23" s="205">
        <v>144</v>
      </c>
      <c r="T23" s="206">
        <v>45</v>
      </c>
      <c r="U23" s="207">
        <v>78</v>
      </c>
      <c r="V23" s="208">
        <v>297</v>
      </c>
      <c r="W23" s="205">
        <v>144</v>
      </c>
      <c r="X23" s="206">
        <v>46</v>
      </c>
      <c r="Y23" s="207">
        <v>78</v>
      </c>
      <c r="Z23" s="208">
        <v>298</v>
      </c>
      <c r="AA23" s="205">
        <v>147</v>
      </c>
      <c r="AB23" s="206">
        <v>46</v>
      </c>
      <c r="AC23" s="207">
        <v>80</v>
      </c>
      <c r="AD23" s="208">
        <v>300</v>
      </c>
      <c r="AE23" s="205">
        <v>148</v>
      </c>
      <c r="AF23" s="206">
        <v>46</v>
      </c>
      <c r="AG23" s="207">
        <v>80</v>
      </c>
      <c r="AH23" s="208">
        <v>302</v>
      </c>
      <c r="AI23" s="205">
        <v>149</v>
      </c>
      <c r="AJ23" s="206">
        <v>45</v>
      </c>
      <c r="AK23" s="207">
        <v>80</v>
      </c>
      <c r="AL23" s="208">
        <v>305</v>
      </c>
      <c r="AM23" s="205">
        <v>149</v>
      </c>
      <c r="AN23" s="206">
        <v>46</v>
      </c>
      <c r="AO23" s="207">
        <v>82</v>
      </c>
      <c r="AP23" s="208">
        <v>316</v>
      </c>
      <c r="AQ23" s="205">
        <v>149</v>
      </c>
      <c r="AR23" s="206">
        <v>46</v>
      </c>
      <c r="AS23" s="207">
        <v>83</v>
      </c>
      <c r="AT23" s="208">
        <v>316</v>
      </c>
      <c r="AU23" s="205">
        <v>150</v>
      </c>
      <c r="AV23" s="206">
        <v>45</v>
      </c>
      <c r="AW23" s="207">
        <v>83</v>
      </c>
      <c r="AX23" s="208">
        <v>316</v>
      </c>
      <c r="AY23" s="205">
        <v>150</v>
      </c>
      <c r="AZ23" s="206">
        <v>45</v>
      </c>
      <c r="BA23" s="207">
        <v>83</v>
      </c>
      <c r="BB23" s="208">
        <v>316</v>
      </c>
      <c r="BC23" s="205">
        <v>150</v>
      </c>
      <c r="BD23" s="206">
        <v>45</v>
      </c>
      <c r="BE23" s="207">
        <v>84</v>
      </c>
      <c r="BF23" s="208">
        <v>314</v>
      </c>
      <c r="BG23" s="205">
        <v>150</v>
      </c>
      <c r="BH23" s="206">
        <v>45</v>
      </c>
      <c r="BI23" s="207">
        <v>85</v>
      </c>
      <c r="BJ23" s="208">
        <v>304</v>
      </c>
      <c r="BK23" s="205">
        <v>152</v>
      </c>
      <c r="BL23" s="206">
        <v>45</v>
      </c>
      <c r="BM23" s="207">
        <v>85</v>
      </c>
      <c r="BN23" s="208">
        <v>299</v>
      </c>
      <c r="BO23" s="205">
        <v>152</v>
      </c>
      <c r="BP23" s="206">
        <v>44</v>
      </c>
      <c r="BQ23" s="207">
        <v>89</v>
      </c>
      <c r="BR23" s="208">
        <v>297</v>
      </c>
      <c r="BS23" s="205">
        <v>152</v>
      </c>
      <c r="BT23" s="206">
        <v>44</v>
      </c>
      <c r="BU23" s="207">
        <v>90</v>
      </c>
      <c r="BV23" s="208">
        <v>295</v>
      </c>
      <c r="BW23" s="205">
        <v>152</v>
      </c>
      <c r="BX23" s="206">
        <v>44</v>
      </c>
      <c r="BY23" s="207">
        <v>89</v>
      </c>
      <c r="BZ23" s="208">
        <v>294</v>
      </c>
      <c r="CA23" s="205">
        <v>152</v>
      </c>
      <c r="CB23" s="206">
        <v>44</v>
      </c>
      <c r="CC23" s="207">
        <v>89</v>
      </c>
      <c r="CD23" s="208">
        <v>293</v>
      </c>
      <c r="CE23" s="205">
        <v>152</v>
      </c>
      <c r="CF23" s="206">
        <v>44</v>
      </c>
      <c r="CG23" s="207">
        <v>90</v>
      </c>
      <c r="CH23" s="208">
        <v>297</v>
      </c>
      <c r="CI23" s="205">
        <v>152</v>
      </c>
      <c r="CJ23" s="206">
        <v>44</v>
      </c>
      <c r="CK23" s="207">
        <v>93</v>
      </c>
      <c r="CL23" s="208">
        <v>301</v>
      </c>
      <c r="CM23" s="205">
        <v>152</v>
      </c>
      <c r="CN23" s="206">
        <v>45</v>
      </c>
      <c r="CO23" s="207">
        <v>96</v>
      </c>
      <c r="CP23" s="208">
        <v>300</v>
      </c>
      <c r="CQ23" s="205">
        <v>152</v>
      </c>
      <c r="CR23" s="206">
        <v>45</v>
      </c>
      <c r="CS23" s="207">
        <v>96</v>
      </c>
      <c r="CT23" s="208">
        <v>307</v>
      </c>
      <c r="CU23" s="205">
        <v>152</v>
      </c>
      <c r="CV23" s="206">
        <v>45</v>
      </c>
      <c r="CW23" s="207">
        <v>97</v>
      </c>
      <c r="CX23" s="208">
        <v>338</v>
      </c>
      <c r="CY23" s="205">
        <v>152</v>
      </c>
      <c r="CZ23" s="206">
        <v>47</v>
      </c>
      <c r="DA23" s="207">
        <v>99</v>
      </c>
      <c r="DB23" s="208">
        <v>339</v>
      </c>
      <c r="DC23" s="205">
        <v>152</v>
      </c>
      <c r="DD23" s="206">
        <v>47</v>
      </c>
      <c r="DE23" s="207">
        <v>100</v>
      </c>
      <c r="DF23" s="208">
        <v>339</v>
      </c>
      <c r="DG23" s="205">
        <v>152</v>
      </c>
      <c r="DH23" s="206">
        <v>46</v>
      </c>
      <c r="DI23" s="207">
        <v>99</v>
      </c>
      <c r="DJ23" s="208">
        <v>339</v>
      </c>
      <c r="DK23" s="205">
        <v>153</v>
      </c>
      <c r="DL23" s="206">
        <v>47</v>
      </c>
      <c r="DM23" s="207">
        <v>98</v>
      </c>
      <c r="DN23" s="208">
        <v>339</v>
      </c>
      <c r="DO23" s="205">
        <v>153</v>
      </c>
      <c r="DP23" s="206">
        <v>47</v>
      </c>
      <c r="DQ23" s="207">
        <v>99</v>
      </c>
      <c r="DR23" s="208">
        <v>339</v>
      </c>
      <c r="DS23" s="205">
        <v>154</v>
      </c>
      <c r="DT23" s="206">
        <v>48</v>
      </c>
      <c r="DU23" s="207">
        <v>100</v>
      </c>
      <c r="DV23" s="208">
        <v>336</v>
      </c>
      <c r="DW23" s="205">
        <v>154</v>
      </c>
      <c r="DX23" s="206">
        <v>48</v>
      </c>
      <c r="DY23" s="207">
        <v>101</v>
      </c>
      <c r="DZ23" s="208">
        <v>339</v>
      </c>
      <c r="EA23" s="205">
        <v>154</v>
      </c>
      <c r="EB23" s="206">
        <v>48</v>
      </c>
      <c r="EC23" s="207">
        <v>103</v>
      </c>
      <c r="ED23" s="208">
        <v>339</v>
      </c>
      <c r="EE23" s="205">
        <v>154</v>
      </c>
      <c r="EF23" s="206">
        <v>48</v>
      </c>
      <c r="EG23" s="207">
        <v>104</v>
      </c>
      <c r="EH23" s="208">
        <v>335</v>
      </c>
      <c r="EI23" s="205">
        <v>153</v>
      </c>
      <c r="EJ23" s="206">
        <v>48</v>
      </c>
      <c r="EK23" s="207">
        <v>107</v>
      </c>
      <c r="EL23" s="208">
        <v>334</v>
      </c>
      <c r="EM23" s="205">
        <v>153</v>
      </c>
      <c r="EN23" s="206">
        <v>48</v>
      </c>
      <c r="EO23" s="207">
        <v>87</v>
      </c>
      <c r="EP23" s="208">
        <v>333</v>
      </c>
      <c r="EQ23" s="205">
        <v>153</v>
      </c>
      <c r="ER23" s="206">
        <v>45</v>
      </c>
      <c r="ES23" s="207">
        <v>107</v>
      </c>
      <c r="ET23" s="208">
        <v>331</v>
      </c>
      <c r="EU23" s="205">
        <v>152</v>
      </c>
      <c r="EV23" s="206">
        <v>45</v>
      </c>
      <c r="EW23" s="207">
        <v>112</v>
      </c>
      <c r="EX23" s="208">
        <v>322</v>
      </c>
      <c r="EY23" s="205">
        <v>152</v>
      </c>
      <c r="EZ23" s="206">
        <v>45</v>
      </c>
      <c r="FA23" s="207">
        <v>111</v>
      </c>
      <c r="FB23" s="208">
        <v>320</v>
      </c>
      <c r="FC23" s="205">
        <v>148</v>
      </c>
      <c r="FD23" s="206">
        <v>49</v>
      </c>
      <c r="FE23" s="207">
        <v>112</v>
      </c>
      <c r="FF23" s="208">
        <v>283</v>
      </c>
      <c r="FG23" s="205">
        <v>148</v>
      </c>
      <c r="FH23" s="206">
        <v>49</v>
      </c>
      <c r="FI23" s="207">
        <v>112</v>
      </c>
      <c r="FJ23" s="208">
        <v>281</v>
      </c>
      <c r="FK23" s="205">
        <v>147</v>
      </c>
      <c r="FL23" s="206">
        <v>50</v>
      </c>
      <c r="FM23" s="207">
        <v>115</v>
      </c>
      <c r="FN23" s="208">
        <v>282</v>
      </c>
      <c r="FO23" s="205">
        <v>147</v>
      </c>
      <c r="FP23" s="206">
        <v>49</v>
      </c>
      <c r="FQ23" s="207">
        <v>116</v>
      </c>
      <c r="FR23" s="208">
        <v>282</v>
      </c>
      <c r="FS23" s="205">
        <v>147</v>
      </c>
      <c r="FT23" s="206">
        <v>49</v>
      </c>
      <c r="FU23" s="207">
        <v>120</v>
      </c>
      <c r="FV23" s="208">
        <v>279</v>
      </c>
      <c r="FW23" s="205">
        <v>147</v>
      </c>
      <c r="FX23" s="206">
        <v>49</v>
      </c>
      <c r="FY23" s="207">
        <v>121</v>
      </c>
      <c r="FZ23" s="208">
        <v>279</v>
      </c>
      <c r="GA23" s="205">
        <v>147</v>
      </c>
      <c r="GB23" s="206">
        <v>50</v>
      </c>
      <c r="GC23" s="207">
        <v>121</v>
      </c>
      <c r="GD23" s="208">
        <v>277</v>
      </c>
      <c r="GE23" s="205">
        <v>147</v>
      </c>
      <c r="GF23" s="206">
        <v>50</v>
      </c>
      <c r="GG23" s="207">
        <v>124</v>
      </c>
      <c r="GH23" s="208">
        <v>274</v>
      </c>
      <c r="GI23" s="205">
        <v>147</v>
      </c>
      <c r="GJ23" s="206">
        <v>50</v>
      </c>
      <c r="GK23" s="207">
        <v>126</v>
      </c>
      <c r="GL23" s="208">
        <v>273</v>
      </c>
      <c r="GM23" s="205">
        <v>147</v>
      </c>
      <c r="GN23" s="206">
        <v>49</v>
      </c>
      <c r="GO23" s="207">
        <v>128</v>
      </c>
      <c r="GP23" s="208">
        <v>268</v>
      </c>
      <c r="GQ23" s="205">
        <v>147</v>
      </c>
      <c r="GR23" s="206">
        <v>49</v>
      </c>
      <c r="GS23" s="207">
        <v>130</v>
      </c>
      <c r="GT23" s="208">
        <v>268</v>
      </c>
      <c r="GU23" s="205">
        <v>147</v>
      </c>
      <c r="GV23" s="206">
        <v>49</v>
      </c>
      <c r="GW23" s="207">
        <v>133</v>
      </c>
      <c r="GX23" s="208">
        <v>268</v>
      </c>
      <c r="GY23" s="205">
        <v>148</v>
      </c>
      <c r="GZ23" s="206">
        <v>49</v>
      </c>
      <c r="HA23" s="207">
        <v>133</v>
      </c>
      <c r="HB23" s="208">
        <v>264</v>
      </c>
      <c r="HC23" s="205">
        <v>148</v>
      </c>
      <c r="HD23" s="206">
        <v>43</v>
      </c>
      <c r="HE23" s="207">
        <v>134</v>
      </c>
      <c r="HF23" s="208">
        <v>265</v>
      </c>
      <c r="HG23" s="205">
        <v>148</v>
      </c>
      <c r="HH23" s="206">
        <v>47</v>
      </c>
      <c r="HI23" s="207">
        <v>134</v>
      </c>
      <c r="HJ23" s="208">
        <v>273</v>
      </c>
      <c r="HK23" s="205">
        <v>148</v>
      </c>
      <c r="HL23" s="206">
        <v>47</v>
      </c>
      <c r="HM23" s="207">
        <v>136</v>
      </c>
      <c r="HN23" s="208">
        <v>269</v>
      </c>
      <c r="HO23" s="205">
        <v>146</v>
      </c>
      <c r="HP23" s="206">
        <v>49</v>
      </c>
      <c r="HQ23" s="207">
        <v>140</v>
      </c>
      <c r="HR23" s="208">
        <v>268</v>
      </c>
      <c r="HS23" s="205">
        <v>146</v>
      </c>
      <c r="HT23" s="206">
        <v>50</v>
      </c>
      <c r="HU23" s="207">
        <v>139</v>
      </c>
      <c r="HV23" s="208">
        <v>268</v>
      </c>
      <c r="HW23" s="205">
        <v>143</v>
      </c>
      <c r="HX23" s="206">
        <v>52</v>
      </c>
      <c r="HY23" s="207">
        <v>139</v>
      </c>
      <c r="HZ23" s="208">
        <v>271</v>
      </c>
      <c r="IA23" s="205">
        <v>143</v>
      </c>
      <c r="IB23" s="206">
        <v>52</v>
      </c>
      <c r="IC23" s="207">
        <v>139</v>
      </c>
      <c r="ID23" s="208">
        <v>269</v>
      </c>
      <c r="IE23" s="205">
        <v>143</v>
      </c>
      <c r="IF23" s="206">
        <v>52</v>
      </c>
      <c r="IG23" s="207">
        <v>139</v>
      </c>
      <c r="IH23" s="208">
        <v>267</v>
      </c>
      <c r="II23" s="205">
        <v>143</v>
      </c>
      <c r="IJ23" s="206">
        <v>52</v>
      </c>
      <c r="IK23" s="207">
        <v>137</v>
      </c>
      <c r="IL23" s="208">
        <v>266</v>
      </c>
      <c r="IM23" s="205">
        <v>143</v>
      </c>
      <c r="IN23" s="206">
        <v>52</v>
      </c>
      <c r="IO23" s="207">
        <v>143</v>
      </c>
      <c r="IP23" s="208">
        <v>262</v>
      </c>
      <c r="IQ23" s="205">
        <v>154</v>
      </c>
      <c r="IR23" s="206">
        <v>51</v>
      </c>
      <c r="IS23" s="207">
        <v>144</v>
      </c>
      <c r="IT23" s="208">
        <v>259</v>
      </c>
      <c r="IU23" s="205">
        <v>150</v>
      </c>
      <c r="IV23" s="206">
        <v>51</v>
      </c>
      <c r="IW23" s="207">
        <v>143</v>
      </c>
      <c r="IX23" s="208">
        <v>255</v>
      </c>
      <c r="IY23" s="205">
        <v>139</v>
      </c>
      <c r="IZ23" s="206">
        <v>51</v>
      </c>
      <c r="JA23" s="207">
        <v>144</v>
      </c>
      <c r="JB23" s="208">
        <v>251</v>
      </c>
      <c r="JC23" s="205">
        <v>139</v>
      </c>
      <c r="JD23" s="206">
        <v>51</v>
      </c>
      <c r="JE23" s="207">
        <v>145</v>
      </c>
      <c r="JF23" s="208">
        <v>251</v>
      </c>
      <c r="JG23" s="205">
        <v>139</v>
      </c>
      <c r="JH23" s="206">
        <v>51</v>
      </c>
      <c r="JI23" s="207">
        <v>146</v>
      </c>
      <c r="JJ23" s="208">
        <v>250</v>
      </c>
      <c r="JK23" s="205">
        <v>140</v>
      </c>
      <c r="JL23" s="206">
        <v>51</v>
      </c>
      <c r="JM23" s="207">
        <v>146</v>
      </c>
      <c r="JN23" s="208">
        <v>250</v>
      </c>
      <c r="JO23" s="205">
        <v>140</v>
      </c>
      <c r="JP23" s="206">
        <v>51</v>
      </c>
      <c r="JQ23" s="207">
        <v>146</v>
      </c>
      <c r="JR23" s="208">
        <v>250</v>
      </c>
      <c r="JS23" s="205">
        <v>140</v>
      </c>
      <c r="JT23" s="206">
        <v>51</v>
      </c>
      <c r="JU23" s="207">
        <v>147</v>
      </c>
      <c r="JV23" s="208">
        <v>250</v>
      </c>
      <c r="JW23" s="205">
        <v>140</v>
      </c>
      <c r="JX23" s="206">
        <v>52</v>
      </c>
      <c r="JY23" s="207">
        <v>146</v>
      </c>
      <c r="JZ23" s="208">
        <v>250</v>
      </c>
      <c r="KA23" s="205">
        <v>140</v>
      </c>
      <c r="KB23" s="206">
        <v>52</v>
      </c>
      <c r="KC23" s="207">
        <v>146</v>
      </c>
      <c r="KD23" s="208">
        <v>250</v>
      </c>
      <c r="KE23" s="205">
        <v>140</v>
      </c>
      <c r="KF23" s="206">
        <v>52</v>
      </c>
      <c r="KG23" s="207">
        <v>148</v>
      </c>
      <c r="KH23" s="208">
        <v>247</v>
      </c>
      <c r="KI23" s="205">
        <v>140</v>
      </c>
      <c r="KJ23" s="206">
        <v>52</v>
      </c>
      <c r="KK23" s="207">
        <v>148</v>
      </c>
      <c r="KL23" s="208">
        <v>246</v>
      </c>
      <c r="KM23" s="205">
        <v>142</v>
      </c>
      <c r="KN23" s="206">
        <v>53</v>
      </c>
      <c r="KO23" s="207">
        <v>152</v>
      </c>
      <c r="KP23" s="208">
        <v>240</v>
      </c>
      <c r="KQ23" s="205">
        <v>142</v>
      </c>
      <c r="KR23" s="206">
        <v>53</v>
      </c>
      <c r="KS23" s="207">
        <v>152</v>
      </c>
      <c r="KT23" s="208">
        <v>238</v>
      </c>
      <c r="KU23" s="205">
        <v>142</v>
      </c>
      <c r="KV23" s="206">
        <v>53</v>
      </c>
      <c r="KW23" s="207">
        <v>152</v>
      </c>
      <c r="KX23" s="208">
        <v>238</v>
      </c>
      <c r="KY23" s="205">
        <v>142</v>
      </c>
      <c r="KZ23" s="206">
        <v>52</v>
      </c>
      <c r="LA23" s="207">
        <v>152</v>
      </c>
      <c r="LB23" s="208">
        <v>225</v>
      </c>
      <c r="LC23" s="205">
        <v>142</v>
      </c>
      <c r="LD23" s="206">
        <v>52</v>
      </c>
      <c r="LE23" s="207">
        <v>152</v>
      </c>
      <c r="LF23" s="208">
        <v>225</v>
      </c>
      <c r="LG23" s="205">
        <v>142</v>
      </c>
      <c r="LH23" s="206">
        <v>52</v>
      </c>
      <c r="LI23" s="207">
        <v>152</v>
      </c>
      <c r="LJ23" s="208">
        <v>224</v>
      </c>
      <c r="LK23" s="205">
        <v>142</v>
      </c>
      <c r="LL23" s="206">
        <v>51</v>
      </c>
      <c r="LM23" s="207">
        <v>154</v>
      </c>
      <c r="LN23" s="208">
        <v>224</v>
      </c>
      <c r="LO23" s="205">
        <v>142</v>
      </c>
      <c r="LP23" s="206">
        <v>51</v>
      </c>
      <c r="LQ23" s="207">
        <v>160</v>
      </c>
      <c r="LR23" s="208">
        <v>224</v>
      </c>
      <c r="LS23" s="205">
        <v>140</v>
      </c>
      <c r="LT23" s="206">
        <v>51</v>
      </c>
      <c r="LU23" s="207">
        <v>159</v>
      </c>
      <c r="LV23" s="208">
        <v>223</v>
      </c>
      <c r="LW23" s="205">
        <v>140</v>
      </c>
      <c r="LX23" s="206">
        <v>51</v>
      </c>
      <c r="LY23" s="207">
        <v>160</v>
      </c>
      <c r="LZ23" s="208">
        <v>223</v>
      </c>
      <c r="MA23" s="205">
        <v>139</v>
      </c>
      <c r="MB23" s="206">
        <v>50</v>
      </c>
      <c r="MC23" s="207">
        <v>161</v>
      </c>
      <c r="MD23" s="208">
        <v>222</v>
      </c>
      <c r="ME23" s="205">
        <v>140</v>
      </c>
      <c r="MF23" s="206">
        <v>50</v>
      </c>
      <c r="MG23" s="207">
        <v>162</v>
      </c>
      <c r="MH23" s="208">
        <v>223</v>
      </c>
      <c r="MI23" s="205">
        <v>139</v>
      </c>
      <c r="MJ23" s="206">
        <v>51</v>
      </c>
      <c r="MK23" s="207">
        <v>161</v>
      </c>
      <c r="ML23" s="208">
        <v>223</v>
      </c>
      <c r="MM23" s="205">
        <v>139</v>
      </c>
      <c r="MN23" s="206">
        <v>51</v>
      </c>
      <c r="MO23" s="207">
        <v>161</v>
      </c>
      <c r="MP23" s="208">
        <v>223</v>
      </c>
      <c r="MQ23" s="205">
        <v>139</v>
      </c>
      <c r="MR23" s="206">
        <v>51</v>
      </c>
      <c r="MS23" s="207">
        <v>162</v>
      </c>
      <c r="MT23" s="208">
        <v>223</v>
      </c>
      <c r="MU23" s="205">
        <v>138</v>
      </c>
      <c r="MV23" s="206">
        <v>53</v>
      </c>
      <c r="MW23" s="207">
        <v>163</v>
      </c>
      <c r="MX23" s="208">
        <v>221</v>
      </c>
      <c r="MY23" s="205">
        <v>138</v>
      </c>
      <c r="MZ23" s="206">
        <v>54</v>
      </c>
      <c r="NA23" s="207">
        <v>164</v>
      </c>
      <c r="NB23" s="208">
        <v>221</v>
      </c>
    </row>
    <row r="24" spans="1:366" s="38" customFormat="1" ht="12.75" customHeight="1">
      <c r="A24" s="203"/>
      <c r="B24" s="204" t="s">
        <v>39</v>
      </c>
      <c r="C24" s="205">
        <v>33</v>
      </c>
      <c r="D24" s="206">
        <v>25</v>
      </c>
      <c r="E24" s="207">
        <v>1</v>
      </c>
      <c r="F24" s="208">
        <v>141</v>
      </c>
      <c r="G24" s="205">
        <v>33</v>
      </c>
      <c r="H24" s="206">
        <v>25</v>
      </c>
      <c r="I24" s="207">
        <v>1</v>
      </c>
      <c r="J24" s="208">
        <v>142</v>
      </c>
      <c r="K24" s="205">
        <v>33</v>
      </c>
      <c r="L24" s="206">
        <v>25</v>
      </c>
      <c r="M24" s="207">
        <v>1</v>
      </c>
      <c r="N24" s="208">
        <v>126</v>
      </c>
      <c r="O24" s="205">
        <v>33</v>
      </c>
      <c r="P24" s="206">
        <v>25</v>
      </c>
      <c r="Q24" s="207">
        <v>1</v>
      </c>
      <c r="R24" s="208">
        <v>126</v>
      </c>
      <c r="S24" s="205">
        <v>35</v>
      </c>
      <c r="T24" s="206">
        <v>26</v>
      </c>
      <c r="U24" s="207">
        <v>1</v>
      </c>
      <c r="V24" s="208">
        <v>127</v>
      </c>
      <c r="W24" s="205">
        <v>36</v>
      </c>
      <c r="X24" s="206">
        <v>26</v>
      </c>
      <c r="Y24" s="207">
        <v>1</v>
      </c>
      <c r="Z24" s="208">
        <v>128</v>
      </c>
      <c r="AA24" s="205">
        <v>37</v>
      </c>
      <c r="AB24" s="206">
        <v>26</v>
      </c>
      <c r="AC24" s="207">
        <v>1</v>
      </c>
      <c r="AD24" s="208">
        <v>127</v>
      </c>
      <c r="AE24" s="205">
        <v>37</v>
      </c>
      <c r="AF24" s="206">
        <v>26</v>
      </c>
      <c r="AG24" s="207">
        <v>1</v>
      </c>
      <c r="AH24" s="208">
        <v>127</v>
      </c>
      <c r="AI24" s="205">
        <v>37</v>
      </c>
      <c r="AJ24" s="206">
        <v>26</v>
      </c>
      <c r="AK24" s="207">
        <v>1</v>
      </c>
      <c r="AL24" s="208">
        <v>131</v>
      </c>
      <c r="AM24" s="205">
        <v>37</v>
      </c>
      <c r="AN24" s="206">
        <v>27</v>
      </c>
      <c r="AO24" s="207">
        <v>1</v>
      </c>
      <c r="AP24" s="208">
        <v>143</v>
      </c>
      <c r="AQ24" s="205">
        <v>37</v>
      </c>
      <c r="AR24" s="206">
        <v>27</v>
      </c>
      <c r="AS24" s="207">
        <v>1</v>
      </c>
      <c r="AT24" s="208">
        <v>143</v>
      </c>
      <c r="AU24" s="205">
        <v>37</v>
      </c>
      <c r="AV24" s="206">
        <v>27</v>
      </c>
      <c r="AW24" s="207">
        <v>1</v>
      </c>
      <c r="AX24" s="208">
        <v>147</v>
      </c>
      <c r="AY24" s="205">
        <v>37</v>
      </c>
      <c r="AZ24" s="206">
        <v>27</v>
      </c>
      <c r="BA24" s="207">
        <v>1</v>
      </c>
      <c r="BB24" s="208">
        <v>147</v>
      </c>
      <c r="BC24" s="205">
        <v>37</v>
      </c>
      <c r="BD24" s="206">
        <v>27</v>
      </c>
      <c r="BE24" s="207">
        <v>1</v>
      </c>
      <c r="BF24" s="208">
        <v>147</v>
      </c>
      <c r="BG24" s="205">
        <v>37</v>
      </c>
      <c r="BH24" s="206">
        <v>27</v>
      </c>
      <c r="BI24" s="207">
        <v>1</v>
      </c>
      <c r="BJ24" s="208">
        <v>147</v>
      </c>
      <c r="BK24" s="205">
        <v>38</v>
      </c>
      <c r="BL24" s="206">
        <v>27</v>
      </c>
      <c r="BM24" s="207">
        <v>1</v>
      </c>
      <c r="BN24" s="208">
        <v>146</v>
      </c>
      <c r="BO24" s="205">
        <v>38</v>
      </c>
      <c r="BP24" s="206">
        <v>27</v>
      </c>
      <c r="BQ24" s="207">
        <v>1</v>
      </c>
      <c r="BR24" s="208">
        <v>145</v>
      </c>
      <c r="BS24" s="205">
        <v>38</v>
      </c>
      <c r="BT24" s="206">
        <v>27</v>
      </c>
      <c r="BU24" s="207">
        <v>1</v>
      </c>
      <c r="BV24" s="208">
        <v>144</v>
      </c>
      <c r="BW24" s="205">
        <v>38</v>
      </c>
      <c r="BX24" s="206">
        <v>27</v>
      </c>
      <c r="BY24" s="207">
        <v>1</v>
      </c>
      <c r="BZ24" s="208">
        <v>144</v>
      </c>
      <c r="CA24" s="205">
        <v>38</v>
      </c>
      <c r="CB24" s="206">
        <v>27</v>
      </c>
      <c r="CC24" s="207">
        <v>1</v>
      </c>
      <c r="CD24" s="208">
        <v>144</v>
      </c>
      <c r="CE24" s="205">
        <v>38</v>
      </c>
      <c r="CF24" s="206">
        <v>28</v>
      </c>
      <c r="CG24" s="207">
        <v>1</v>
      </c>
      <c r="CH24" s="208">
        <v>144</v>
      </c>
      <c r="CI24" s="205">
        <v>38</v>
      </c>
      <c r="CJ24" s="206">
        <v>28</v>
      </c>
      <c r="CK24" s="207">
        <v>1</v>
      </c>
      <c r="CL24" s="208">
        <v>143</v>
      </c>
      <c r="CM24" s="205">
        <v>38</v>
      </c>
      <c r="CN24" s="206">
        <v>28</v>
      </c>
      <c r="CO24" s="207">
        <v>1</v>
      </c>
      <c r="CP24" s="208">
        <v>143</v>
      </c>
      <c r="CQ24" s="205">
        <v>38</v>
      </c>
      <c r="CR24" s="206">
        <v>28</v>
      </c>
      <c r="CS24" s="207">
        <v>1</v>
      </c>
      <c r="CT24" s="208">
        <v>149</v>
      </c>
      <c r="CU24" s="205">
        <v>38</v>
      </c>
      <c r="CV24" s="206">
        <v>28</v>
      </c>
      <c r="CW24" s="207">
        <v>1</v>
      </c>
      <c r="CX24" s="208">
        <v>161</v>
      </c>
      <c r="CY24" s="205">
        <v>38</v>
      </c>
      <c r="CZ24" s="206">
        <v>28</v>
      </c>
      <c r="DA24" s="207">
        <v>1</v>
      </c>
      <c r="DB24" s="208">
        <v>155</v>
      </c>
      <c r="DC24" s="205">
        <v>38</v>
      </c>
      <c r="DD24" s="206">
        <v>28</v>
      </c>
      <c r="DE24" s="207">
        <v>1</v>
      </c>
      <c r="DF24" s="208">
        <v>155</v>
      </c>
      <c r="DG24" s="205">
        <v>38</v>
      </c>
      <c r="DH24" s="206">
        <v>27</v>
      </c>
      <c r="DI24" s="207">
        <v>1</v>
      </c>
      <c r="DJ24" s="208">
        <v>155</v>
      </c>
      <c r="DK24" s="205">
        <v>38</v>
      </c>
      <c r="DL24" s="206">
        <v>27</v>
      </c>
      <c r="DM24" s="207">
        <v>1</v>
      </c>
      <c r="DN24" s="208">
        <v>155</v>
      </c>
      <c r="DO24" s="205">
        <v>38</v>
      </c>
      <c r="DP24" s="206">
        <v>27</v>
      </c>
      <c r="DQ24" s="207">
        <v>1</v>
      </c>
      <c r="DR24" s="208">
        <v>156</v>
      </c>
      <c r="DS24" s="205">
        <v>38</v>
      </c>
      <c r="DT24" s="206">
        <v>26</v>
      </c>
      <c r="DU24" s="207">
        <v>1</v>
      </c>
      <c r="DV24" s="208">
        <v>156</v>
      </c>
      <c r="DW24" s="205">
        <v>38</v>
      </c>
      <c r="DX24" s="206">
        <v>26</v>
      </c>
      <c r="DY24" s="207">
        <v>1</v>
      </c>
      <c r="DZ24" s="208">
        <v>156</v>
      </c>
      <c r="EA24" s="205">
        <v>38</v>
      </c>
      <c r="EB24" s="206">
        <v>26</v>
      </c>
      <c r="EC24" s="207">
        <v>1</v>
      </c>
      <c r="ED24" s="208">
        <v>155</v>
      </c>
      <c r="EE24" s="205">
        <v>38</v>
      </c>
      <c r="EF24" s="206">
        <v>26</v>
      </c>
      <c r="EG24" s="207">
        <v>1</v>
      </c>
      <c r="EH24" s="208">
        <v>156</v>
      </c>
      <c r="EI24" s="205">
        <v>38</v>
      </c>
      <c r="EJ24" s="206">
        <v>25</v>
      </c>
      <c r="EK24" s="207">
        <v>1</v>
      </c>
      <c r="EL24" s="208">
        <v>156</v>
      </c>
      <c r="EM24" s="205">
        <v>38</v>
      </c>
      <c r="EN24" s="206">
        <v>25</v>
      </c>
      <c r="EO24" s="207">
        <v>0</v>
      </c>
      <c r="EP24" s="208">
        <v>153</v>
      </c>
      <c r="EQ24" s="205">
        <v>38</v>
      </c>
      <c r="ER24" s="206">
        <v>25</v>
      </c>
      <c r="ES24" s="207">
        <v>1</v>
      </c>
      <c r="ET24" s="208">
        <v>153</v>
      </c>
      <c r="EU24" s="205">
        <v>38</v>
      </c>
      <c r="EV24" s="206">
        <v>25</v>
      </c>
      <c r="EW24" s="207">
        <v>1</v>
      </c>
      <c r="EX24" s="208">
        <v>148</v>
      </c>
      <c r="EY24" s="205">
        <v>38</v>
      </c>
      <c r="EZ24" s="206">
        <v>25</v>
      </c>
      <c r="FA24" s="207">
        <v>1</v>
      </c>
      <c r="FB24" s="208">
        <v>148</v>
      </c>
      <c r="FC24" s="205">
        <v>36</v>
      </c>
      <c r="FD24" s="206">
        <v>27</v>
      </c>
      <c r="FE24" s="207">
        <v>1</v>
      </c>
      <c r="FF24" s="208">
        <v>145</v>
      </c>
      <c r="FG24" s="205">
        <v>36</v>
      </c>
      <c r="FH24" s="206">
        <v>27</v>
      </c>
      <c r="FI24" s="207">
        <v>1</v>
      </c>
      <c r="FJ24" s="208">
        <v>146</v>
      </c>
      <c r="FK24" s="205">
        <v>36</v>
      </c>
      <c r="FL24" s="206">
        <v>27</v>
      </c>
      <c r="FM24" s="207">
        <v>1</v>
      </c>
      <c r="FN24" s="208">
        <v>146</v>
      </c>
      <c r="FO24" s="205">
        <v>36</v>
      </c>
      <c r="FP24" s="206">
        <v>27</v>
      </c>
      <c r="FQ24" s="207">
        <v>1</v>
      </c>
      <c r="FR24" s="208">
        <v>145</v>
      </c>
      <c r="FS24" s="205">
        <v>36</v>
      </c>
      <c r="FT24" s="206">
        <v>27</v>
      </c>
      <c r="FU24" s="207">
        <v>1</v>
      </c>
      <c r="FV24" s="208">
        <v>145</v>
      </c>
      <c r="FW24" s="205">
        <v>36</v>
      </c>
      <c r="FX24" s="206">
        <v>27</v>
      </c>
      <c r="FY24" s="207">
        <v>1</v>
      </c>
      <c r="FZ24" s="208">
        <v>145</v>
      </c>
      <c r="GA24" s="205">
        <v>36</v>
      </c>
      <c r="GB24" s="206">
        <v>27</v>
      </c>
      <c r="GC24" s="207">
        <v>1</v>
      </c>
      <c r="GD24" s="208">
        <v>143</v>
      </c>
      <c r="GE24" s="205">
        <v>36</v>
      </c>
      <c r="GF24" s="206">
        <v>27</v>
      </c>
      <c r="GG24" s="207">
        <v>1</v>
      </c>
      <c r="GH24" s="208">
        <v>142</v>
      </c>
      <c r="GI24" s="205">
        <v>36</v>
      </c>
      <c r="GJ24" s="206">
        <v>27</v>
      </c>
      <c r="GK24" s="207">
        <v>1</v>
      </c>
      <c r="GL24" s="208">
        <v>143</v>
      </c>
      <c r="GM24" s="205">
        <v>36</v>
      </c>
      <c r="GN24" s="206">
        <v>27</v>
      </c>
      <c r="GO24" s="207">
        <v>1</v>
      </c>
      <c r="GP24" s="208">
        <v>143</v>
      </c>
      <c r="GQ24" s="205">
        <v>36</v>
      </c>
      <c r="GR24" s="206">
        <v>27</v>
      </c>
      <c r="GS24" s="207">
        <v>1</v>
      </c>
      <c r="GT24" s="208">
        <v>145</v>
      </c>
      <c r="GU24" s="205">
        <v>36</v>
      </c>
      <c r="GV24" s="206">
        <v>27</v>
      </c>
      <c r="GW24" s="207">
        <v>1</v>
      </c>
      <c r="GX24" s="208">
        <v>145</v>
      </c>
      <c r="GY24" s="205">
        <v>36</v>
      </c>
      <c r="GZ24" s="206">
        <v>27</v>
      </c>
      <c r="HA24" s="207">
        <v>1</v>
      </c>
      <c r="HB24" s="208">
        <v>143</v>
      </c>
      <c r="HC24" s="205">
        <v>36</v>
      </c>
      <c r="HD24" s="206">
        <v>28</v>
      </c>
      <c r="HE24" s="207">
        <v>1</v>
      </c>
      <c r="HF24" s="208">
        <v>141</v>
      </c>
      <c r="HG24" s="205">
        <v>36</v>
      </c>
      <c r="HH24" s="206">
        <v>27</v>
      </c>
      <c r="HI24" s="207">
        <v>1</v>
      </c>
      <c r="HJ24" s="208">
        <v>142</v>
      </c>
      <c r="HK24" s="205">
        <v>36</v>
      </c>
      <c r="HL24" s="206">
        <v>27</v>
      </c>
      <c r="HM24" s="207">
        <v>1</v>
      </c>
      <c r="HN24" s="208">
        <v>143</v>
      </c>
      <c r="HO24" s="205">
        <v>36</v>
      </c>
      <c r="HP24" s="206">
        <v>27</v>
      </c>
      <c r="HQ24" s="207">
        <v>1</v>
      </c>
      <c r="HR24" s="208">
        <v>143</v>
      </c>
      <c r="HS24" s="205">
        <v>36</v>
      </c>
      <c r="HT24" s="206">
        <v>28</v>
      </c>
      <c r="HU24" s="207">
        <v>1</v>
      </c>
      <c r="HV24" s="208">
        <v>143</v>
      </c>
      <c r="HW24" s="205">
        <v>33</v>
      </c>
      <c r="HX24" s="206">
        <v>30</v>
      </c>
      <c r="HY24" s="207">
        <v>1</v>
      </c>
      <c r="HZ24" s="208">
        <v>146</v>
      </c>
      <c r="IA24" s="205">
        <v>33</v>
      </c>
      <c r="IB24" s="206">
        <v>30</v>
      </c>
      <c r="IC24" s="207">
        <v>1</v>
      </c>
      <c r="ID24" s="208">
        <v>146</v>
      </c>
      <c r="IE24" s="205">
        <v>33</v>
      </c>
      <c r="IF24" s="206">
        <v>30</v>
      </c>
      <c r="IG24" s="207">
        <v>1</v>
      </c>
      <c r="IH24" s="208">
        <v>146</v>
      </c>
      <c r="II24" s="205">
        <v>33</v>
      </c>
      <c r="IJ24" s="206">
        <v>30</v>
      </c>
      <c r="IK24" s="207">
        <v>1</v>
      </c>
      <c r="IL24" s="208">
        <v>146</v>
      </c>
      <c r="IM24" s="205">
        <v>33</v>
      </c>
      <c r="IN24" s="206">
        <v>30</v>
      </c>
      <c r="IO24" s="207">
        <v>1</v>
      </c>
      <c r="IP24" s="208">
        <v>149</v>
      </c>
      <c r="IQ24" s="205">
        <v>32</v>
      </c>
      <c r="IR24" s="206">
        <v>30</v>
      </c>
      <c r="IS24" s="207">
        <v>1</v>
      </c>
      <c r="IT24" s="208">
        <v>148</v>
      </c>
      <c r="IU24" s="205">
        <v>32</v>
      </c>
      <c r="IV24" s="206">
        <v>30</v>
      </c>
      <c r="IW24" s="207">
        <v>1</v>
      </c>
      <c r="IX24" s="208">
        <v>147</v>
      </c>
      <c r="IY24" s="205">
        <v>32</v>
      </c>
      <c r="IZ24" s="206">
        <v>30</v>
      </c>
      <c r="JA24" s="207">
        <v>1</v>
      </c>
      <c r="JB24" s="208">
        <v>143</v>
      </c>
      <c r="JC24" s="205">
        <v>32</v>
      </c>
      <c r="JD24" s="206">
        <v>30</v>
      </c>
      <c r="JE24" s="207">
        <v>1</v>
      </c>
      <c r="JF24" s="208">
        <v>143</v>
      </c>
      <c r="JG24" s="205">
        <v>32</v>
      </c>
      <c r="JH24" s="206">
        <v>31</v>
      </c>
      <c r="JI24" s="207">
        <v>1</v>
      </c>
      <c r="JJ24" s="208">
        <v>143</v>
      </c>
      <c r="JK24" s="205">
        <v>32</v>
      </c>
      <c r="JL24" s="206">
        <v>31</v>
      </c>
      <c r="JM24" s="207">
        <v>1</v>
      </c>
      <c r="JN24" s="208">
        <v>143</v>
      </c>
      <c r="JO24" s="205">
        <v>32</v>
      </c>
      <c r="JP24" s="206">
        <v>31</v>
      </c>
      <c r="JQ24" s="207">
        <v>1</v>
      </c>
      <c r="JR24" s="208">
        <v>143</v>
      </c>
      <c r="JS24" s="205">
        <v>32</v>
      </c>
      <c r="JT24" s="206">
        <v>31</v>
      </c>
      <c r="JU24" s="207">
        <v>1</v>
      </c>
      <c r="JV24" s="208">
        <v>143</v>
      </c>
      <c r="JW24" s="205">
        <v>32</v>
      </c>
      <c r="JX24" s="206">
        <v>31</v>
      </c>
      <c r="JY24" s="207">
        <v>1</v>
      </c>
      <c r="JZ24" s="208">
        <v>142</v>
      </c>
      <c r="KA24" s="205">
        <v>32</v>
      </c>
      <c r="KB24" s="206">
        <v>31</v>
      </c>
      <c r="KC24" s="207">
        <v>1</v>
      </c>
      <c r="KD24" s="208">
        <v>142</v>
      </c>
      <c r="KE24" s="205">
        <v>32</v>
      </c>
      <c r="KF24" s="206">
        <v>31</v>
      </c>
      <c r="KG24" s="207">
        <v>1</v>
      </c>
      <c r="KH24" s="208">
        <v>142</v>
      </c>
      <c r="KI24" s="205">
        <v>32</v>
      </c>
      <c r="KJ24" s="206">
        <v>31</v>
      </c>
      <c r="KK24" s="207">
        <v>1</v>
      </c>
      <c r="KL24" s="208">
        <v>142</v>
      </c>
      <c r="KM24" s="205">
        <v>32</v>
      </c>
      <c r="KN24" s="206">
        <v>31</v>
      </c>
      <c r="KO24" s="207">
        <v>1</v>
      </c>
      <c r="KP24" s="208">
        <v>142</v>
      </c>
      <c r="KQ24" s="205">
        <v>32</v>
      </c>
      <c r="KR24" s="206">
        <v>31</v>
      </c>
      <c r="KS24" s="207">
        <v>1</v>
      </c>
      <c r="KT24" s="208">
        <v>140</v>
      </c>
      <c r="KU24" s="205">
        <v>32</v>
      </c>
      <c r="KV24" s="206">
        <v>29</v>
      </c>
      <c r="KW24" s="207">
        <v>1</v>
      </c>
      <c r="KX24" s="208">
        <v>139</v>
      </c>
      <c r="KY24" s="205">
        <v>32</v>
      </c>
      <c r="KZ24" s="206">
        <v>29</v>
      </c>
      <c r="LA24" s="207">
        <v>1</v>
      </c>
      <c r="LB24" s="208">
        <v>136</v>
      </c>
      <c r="LC24" s="205">
        <v>32</v>
      </c>
      <c r="LD24" s="206">
        <v>29</v>
      </c>
      <c r="LE24" s="207">
        <v>1</v>
      </c>
      <c r="LF24" s="208">
        <v>136</v>
      </c>
      <c r="LG24" s="205">
        <v>32</v>
      </c>
      <c r="LH24" s="206">
        <v>29</v>
      </c>
      <c r="LI24" s="207">
        <v>1</v>
      </c>
      <c r="LJ24" s="208">
        <v>136</v>
      </c>
      <c r="LK24" s="205">
        <v>32</v>
      </c>
      <c r="LL24" s="206">
        <v>29</v>
      </c>
      <c r="LM24" s="207">
        <v>1</v>
      </c>
      <c r="LN24" s="208">
        <v>136</v>
      </c>
      <c r="LO24" s="205">
        <v>32</v>
      </c>
      <c r="LP24" s="206">
        <v>29</v>
      </c>
      <c r="LQ24" s="207">
        <v>1</v>
      </c>
      <c r="LR24" s="208">
        <v>136</v>
      </c>
      <c r="LS24" s="205">
        <v>32</v>
      </c>
      <c r="LT24" s="206">
        <v>29</v>
      </c>
      <c r="LU24" s="207">
        <v>1</v>
      </c>
      <c r="LV24" s="208">
        <v>136</v>
      </c>
      <c r="LW24" s="205">
        <v>32</v>
      </c>
      <c r="LX24" s="206">
        <v>29</v>
      </c>
      <c r="LY24" s="207">
        <v>1</v>
      </c>
      <c r="LZ24" s="208">
        <v>136</v>
      </c>
      <c r="MA24" s="205">
        <v>32</v>
      </c>
      <c r="MB24" s="206">
        <v>29</v>
      </c>
      <c r="MC24" s="207">
        <v>1</v>
      </c>
      <c r="MD24" s="208">
        <v>136</v>
      </c>
      <c r="ME24" s="205">
        <v>32</v>
      </c>
      <c r="MF24" s="206">
        <v>29</v>
      </c>
      <c r="MG24" s="207">
        <v>1</v>
      </c>
      <c r="MH24" s="208">
        <v>136</v>
      </c>
      <c r="MI24" s="205">
        <v>31</v>
      </c>
      <c r="MJ24" s="206">
        <v>29</v>
      </c>
      <c r="MK24" s="207">
        <v>1</v>
      </c>
      <c r="ML24" s="208">
        <v>135</v>
      </c>
      <c r="MM24" s="205">
        <v>31</v>
      </c>
      <c r="MN24" s="206">
        <v>29</v>
      </c>
      <c r="MO24" s="207">
        <v>1</v>
      </c>
      <c r="MP24" s="208">
        <v>135</v>
      </c>
      <c r="MQ24" s="205">
        <v>30</v>
      </c>
      <c r="MR24" s="206">
        <v>29</v>
      </c>
      <c r="MS24" s="207">
        <v>1</v>
      </c>
      <c r="MT24" s="208">
        <v>135</v>
      </c>
      <c r="MU24" s="205">
        <v>30</v>
      </c>
      <c r="MV24" s="206">
        <v>29</v>
      </c>
      <c r="MW24" s="207">
        <v>1</v>
      </c>
      <c r="MX24" s="208">
        <v>135</v>
      </c>
      <c r="MY24" s="205">
        <v>30</v>
      </c>
      <c r="MZ24" s="206">
        <v>29</v>
      </c>
      <c r="NA24" s="207">
        <v>1</v>
      </c>
      <c r="NB24" s="208">
        <v>135</v>
      </c>
    </row>
    <row r="25" spans="1:366" s="38" customFormat="1" ht="12.75" customHeight="1">
      <c r="A25" s="203"/>
      <c r="B25" s="204" t="s">
        <v>40</v>
      </c>
      <c r="C25" s="205">
        <v>118</v>
      </c>
      <c r="D25" s="206">
        <v>118</v>
      </c>
      <c r="E25" s="207">
        <v>18</v>
      </c>
      <c r="F25" s="208">
        <v>382</v>
      </c>
      <c r="G25" s="205">
        <v>118</v>
      </c>
      <c r="H25" s="206">
        <v>120</v>
      </c>
      <c r="I25" s="207">
        <v>18</v>
      </c>
      <c r="J25" s="208">
        <v>382</v>
      </c>
      <c r="K25" s="205">
        <v>118</v>
      </c>
      <c r="L25" s="206">
        <v>120</v>
      </c>
      <c r="M25" s="207">
        <v>17</v>
      </c>
      <c r="N25" s="208">
        <v>355</v>
      </c>
      <c r="O25" s="205">
        <v>120</v>
      </c>
      <c r="P25" s="206">
        <v>120</v>
      </c>
      <c r="Q25" s="207">
        <v>17</v>
      </c>
      <c r="R25" s="208">
        <v>353</v>
      </c>
      <c r="S25" s="205">
        <v>122</v>
      </c>
      <c r="T25" s="206">
        <v>120</v>
      </c>
      <c r="U25" s="207">
        <v>17</v>
      </c>
      <c r="V25" s="208">
        <v>353</v>
      </c>
      <c r="W25" s="205">
        <v>122</v>
      </c>
      <c r="X25" s="206">
        <v>120</v>
      </c>
      <c r="Y25" s="207">
        <v>17</v>
      </c>
      <c r="Z25" s="208">
        <v>354</v>
      </c>
      <c r="AA25" s="205">
        <v>122</v>
      </c>
      <c r="AB25" s="206">
        <v>120</v>
      </c>
      <c r="AC25" s="207">
        <v>18</v>
      </c>
      <c r="AD25" s="208">
        <v>354</v>
      </c>
      <c r="AE25" s="205">
        <v>122</v>
      </c>
      <c r="AF25" s="206">
        <v>120</v>
      </c>
      <c r="AG25" s="207">
        <v>18</v>
      </c>
      <c r="AH25" s="208">
        <v>354</v>
      </c>
      <c r="AI25" s="205">
        <v>122</v>
      </c>
      <c r="AJ25" s="206">
        <v>120</v>
      </c>
      <c r="AK25" s="207">
        <v>18</v>
      </c>
      <c r="AL25" s="208">
        <v>353</v>
      </c>
      <c r="AM25" s="205">
        <v>122</v>
      </c>
      <c r="AN25" s="206">
        <v>123</v>
      </c>
      <c r="AO25" s="207">
        <v>18</v>
      </c>
      <c r="AP25" s="208">
        <v>371</v>
      </c>
      <c r="AQ25" s="205">
        <v>122</v>
      </c>
      <c r="AR25" s="206">
        <v>123</v>
      </c>
      <c r="AS25" s="207">
        <v>18</v>
      </c>
      <c r="AT25" s="208">
        <v>372</v>
      </c>
      <c r="AU25" s="205">
        <v>123</v>
      </c>
      <c r="AV25" s="206">
        <v>123</v>
      </c>
      <c r="AW25" s="207">
        <v>18</v>
      </c>
      <c r="AX25" s="208">
        <v>374</v>
      </c>
      <c r="AY25" s="205">
        <v>124</v>
      </c>
      <c r="AZ25" s="206">
        <v>121</v>
      </c>
      <c r="BA25" s="207">
        <v>18</v>
      </c>
      <c r="BB25" s="208">
        <v>387</v>
      </c>
      <c r="BC25" s="205">
        <v>124</v>
      </c>
      <c r="BD25" s="206">
        <v>121</v>
      </c>
      <c r="BE25" s="207">
        <v>18</v>
      </c>
      <c r="BF25" s="208">
        <v>380</v>
      </c>
      <c r="BG25" s="205">
        <v>124</v>
      </c>
      <c r="BH25" s="206">
        <v>121</v>
      </c>
      <c r="BI25" s="207">
        <v>18</v>
      </c>
      <c r="BJ25" s="208">
        <v>381</v>
      </c>
      <c r="BK25" s="205">
        <v>124</v>
      </c>
      <c r="BL25" s="206">
        <v>117</v>
      </c>
      <c r="BM25" s="207">
        <v>18</v>
      </c>
      <c r="BN25" s="208">
        <v>381</v>
      </c>
      <c r="BO25" s="205">
        <v>125</v>
      </c>
      <c r="BP25" s="206">
        <v>116</v>
      </c>
      <c r="BQ25" s="207">
        <v>18</v>
      </c>
      <c r="BR25" s="208">
        <v>383</v>
      </c>
      <c r="BS25" s="205">
        <v>126</v>
      </c>
      <c r="BT25" s="206">
        <v>115</v>
      </c>
      <c r="BU25" s="207">
        <v>18</v>
      </c>
      <c r="BV25" s="208">
        <v>381</v>
      </c>
      <c r="BW25" s="205">
        <v>127</v>
      </c>
      <c r="BX25" s="206">
        <v>115</v>
      </c>
      <c r="BY25" s="207">
        <v>18</v>
      </c>
      <c r="BZ25" s="208">
        <v>377</v>
      </c>
      <c r="CA25" s="205">
        <v>127</v>
      </c>
      <c r="CB25" s="206">
        <v>115</v>
      </c>
      <c r="CC25" s="207">
        <v>18</v>
      </c>
      <c r="CD25" s="208">
        <v>374</v>
      </c>
      <c r="CE25" s="205">
        <v>127</v>
      </c>
      <c r="CF25" s="206">
        <v>113</v>
      </c>
      <c r="CG25" s="207">
        <v>18</v>
      </c>
      <c r="CH25" s="208">
        <v>374</v>
      </c>
      <c r="CI25" s="205">
        <v>127</v>
      </c>
      <c r="CJ25" s="206">
        <v>113</v>
      </c>
      <c r="CK25" s="207">
        <v>18</v>
      </c>
      <c r="CL25" s="208">
        <v>373</v>
      </c>
      <c r="CM25" s="205">
        <v>127</v>
      </c>
      <c r="CN25" s="206">
        <v>113</v>
      </c>
      <c r="CO25" s="207">
        <v>18</v>
      </c>
      <c r="CP25" s="208">
        <v>371</v>
      </c>
      <c r="CQ25" s="205">
        <v>127</v>
      </c>
      <c r="CR25" s="206">
        <v>113</v>
      </c>
      <c r="CS25" s="207">
        <v>18</v>
      </c>
      <c r="CT25" s="208">
        <v>385</v>
      </c>
      <c r="CU25" s="205">
        <v>127</v>
      </c>
      <c r="CV25" s="206">
        <v>113</v>
      </c>
      <c r="CW25" s="207">
        <v>18</v>
      </c>
      <c r="CX25" s="208">
        <v>413</v>
      </c>
      <c r="CY25" s="205">
        <v>127</v>
      </c>
      <c r="CZ25" s="206">
        <v>113</v>
      </c>
      <c r="DA25" s="207">
        <v>18</v>
      </c>
      <c r="DB25" s="208">
        <v>400</v>
      </c>
      <c r="DC25" s="205">
        <v>127</v>
      </c>
      <c r="DD25" s="206">
        <v>113</v>
      </c>
      <c r="DE25" s="207">
        <v>18</v>
      </c>
      <c r="DF25" s="208">
        <v>397</v>
      </c>
      <c r="DG25" s="205">
        <v>128</v>
      </c>
      <c r="DH25" s="206">
        <v>113</v>
      </c>
      <c r="DI25" s="207">
        <v>18</v>
      </c>
      <c r="DJ25" s="208">
        <v>394</v>
      </c>
      <c r="DK25" s="205">
        <v>128</v>
      </c>
      <c r="DL25" s="206">
        <v>113</v>
      </c>
      <c r="DM25" s="207">
        <v>18</v>
      </c>
      <c r="DN25" s="208">
        <v>391</v>
      </c>
      <c r="DO25" s="205">
        <v>128</v>
      </c>
      <c r="DP25" s="206">
        <v>113</v>
      </c>
      <c r="DQ25" s="207">
        <v>20</v>
      </c>
      <c r="DR25" s="208">
        <v>392</v>
      </c>
      <c r="DS25" s="205">
        <v>128</v>
      </c>
      <c r="DT25" s="206">
        <v>114</v>
      </c>
      <c r="DU25" s="207">
        <v>20</v>
      </c>
      <c r="DV25" s="208">
        <v>392</v>
      </c>
      <c r="DW25" s="205">
        <v>128</v>
      </c>
      <c r="DX25" s="206">
        <v>114</v>
      </c>
      <c r="DY25" s="207">
        <v>20</v>
      </c>
      <c r="DZ25" s="208">
        <v>388</v>
      </c>
      <c r="EA25" s="205">
        <v>128</v>
      </c>
      <c r="EB25" s="206">
        <v>114</v>
      </c>
      <c r="EC25" s="207">
        <v>20</v>
      </c>
      <c r="ED25" s="208">
        <v>387</v>
      </c>
      <c r="EE25" s="205">
        <v>129</v>
      </c>
      <c r="EF25" s="206">
        <v>114</v>
      </c>
      <c r="EG25" s="207">
        <v>20</v>
      </c>
      <c r="EH25" s="208">
        <v>383</v>
      </c>
      <c r="EI25" s="205">
        <v>129</v>
      </c>
      <c r="EJ25" s="206">
        <v>114</v>
      </c>
      <c r="EK25" s="207">
        <v>20</v>
      </c>
      <c r="EL25" s="208">
        <v>383</v>
      </c>
      <c r="EM25" s="205">
        <v>129</v>
      </c>
      <c r="EN25" s="206">
        <v>114</v>
      </c>
      <c r="EO25" s="207">
        <v>18</v>
      </c>
      <c r="EP25" s="208">
        <v>379</v>
      </c>
      <c r="EQ25" s="205">
        <v>129</v>
      </c>
      <c r="ER25" s="206">
        <v>114</v>
      </c>
      <c r="ES25" s="207">
        <v>20</v>
      </c>
      <c r="ET25" s="208">
        <v>379</v>
      </c>
      <c r="EU25" s="205">
        <v>129</v>
      </c>
      <c r="EV25" s="206">
        <v>114</v>
      </c>
      <c r="EW25" s="207">
        <v>20</v>
      </c>
      <c r="EX25" s="208">
        <v>377</v>
      </c>
      <c r="EY25" s="205">
        <v>129</v>
      </c>
      <c r="EZ25" s="206">
        <v>114</v>
      </c>
      <c r="FA25" s="207">
        <v>20</v>
      </c>
      <c r="FB25" s="208">
        <v>376</v>
      </c>
      <c r="FC25" s="205">
        <v>127</v>
      </c>
      <c r="FD25" s="206">
        <v>116</v>
      </c>
      <c r="FE25" s="207">
        <v>20</v>
      </c>
      <c r="FF25" s="208">
        <v>375</v>
      </c>
      <c r="FG25" s="205">
        <v>127</v>
      </c>
      <c r="FH25" s="206">
        <v>116</v>
      </c>
      <c r="FI25" s="207">
        <v>20</v>
      </c>
      <c r="FJ25" s="208">
        <v>346</v>
      </c>
      <c r="FK25" s="205">
        <v>127</v>
      </c>
      <c r="FL25" s="206">
        <v>114</v>
      </c>
      <c r="FM25" s="207">
        <v>19</v>
      </c>
      <c r="FN25" s="208">
        <v>316</v>
      </c>
      <c r="FO25" s="205">
        <v>127</v>
      </c>
      <c r="FP25" s="206">
        <v>112</v>
      </c>
      <c r="FQ25" s="207">
        <v>20</v>
      </c>
      <c r="FR25" s="208">
        <v>314</v>
      </c>
      <c r="FS25" s="205">
        <v>127</v>
      </c>
      <c r="FT25" s="206">
        <v>113</v>
      </c>
      <c r="FU25" s="207">
        <v>20</v>
      </c>
      <c r="FV25" s="208">
        <v>313</v>
      </c>
      <c r="FW25" s="205">
        <v>127</v>
      </c>
      <c r="FX25" s="206">
        <v>113</v>
      </c>
      <c r="FY25" s="207">
        <v>20</v>
      </c>
      <c r="FZ25" s="208">
        <v>308</v>
      </c>
      <c r="GA25" s="205">
        <v>127</v>
      </c>
      <c r="GB25" s="206">
        <v>113</v>
      </c>
      <c r="GC25" s="207">
        <v>20</v>
      </c>
      <c r="GD25" s="208">
        <v>304</v>
      </c>
      <c r="GE25" s="205">
        <v>127</v>
      </c>
      <c r="GF25" s="206">
        <v>115</v>
      </c>
      <c r="GG25" s="207">
        <v>20</v>
      </c>
      <c r="GH25" s="208">
        <v>301</v>
      </c>
      <c r="GI25" s="205">
        <v>127</v>
      </c>
      <c r="GJ25" s="206">
        <v>115</v>
      </c>
      <c r="GK25" s="207">
        <v>20</v>
      </c>
      <c r="GL25" s="208">
        <v>300</v>
      </c>
      <c r="GM25" s="205">
        <v>127</v>
      </c>
      <c r="GN25" s="206">
        <v>113</v>
      </c>
      <c r="GO25" s="207">
        <v>20</v>
      </c>
      <c r="GP25" s="208">
        <v>299</v>
      </c>
      <c r="GQ25" s="205">
        <v>127</v>
      </c>
      <c r="GR25" s="206">
        <v>113</v>
      </c>
      <c r="GS25" s="207">
        <v>20</v>
      </c>
      <c r="GT25" s="208">
        <v>301</v>
      </c>
      <c r="GU25" s="205">
        <v>127</v>
      </c>
      <c r="GV25" s="206">
        <v>113</v>
      </c>
      <c r="GW25" s="207">
        <v>21</v>
      </c>
      <c r="GX25" s="208">
        <v>299</v>
      </c>
      <c r="GY25" s="205">
        <v>127</v>
      </c>
      <c r="GZ25" s="206">
        <v>114</v>
      </c>
      <c r="HA25" s="207">
        <v>21</v>
      </c>
      <c r="HB25" s="208">
        <v>297</v>
      </c>
      <c r="HC25" s="205">
        <v>127</v>
      </c>
      <c r="HD25" s="206">
        <v>110</v>
      </c>
      <c r="HE25" s="207">
        <v>22</v>
      </c>
      <c r="HF25" s="208">
        <v>298</v>
      </c>
      <c r="HG25" s="205">
        <v>127</v>
      </c>
      <c r="HH25" s="206">
        <v>113</v>
      </c>
      <c r="HI25" s="207">
        <v>22</v>
      </c>
      <c r="HJ25" s="208">
        <v>293</v>
      </c>
      <c r="HK25" s="205">
        <v>127</v>
      </c>
      <c r="HL25" s="206">
        <v>111</v>
      </c>
      <c r="HM25" s="207">
        <v>22</v>
      </c>
      <c r="HN25" s="208">
        <v>290</v>
      </c>
      <c r="HO25" s="205">
        <v>119</v>
      </c>
      <c r="HP25" s="206">
        <v>118</v>
      </c>
      <c r="HQ25" s="207">
        <v>22</v>
      </c>
      <c r="HR25" s="208">
        <v>290</v>
      </c>
      <c r="HS25" s="205">
        <v>119</v>
      </c>
      <c r="HT25" s="206">
        <v>118</v>
      </c>
      <c r="HU25" s="207">
        <v>22</v>
      </c>
      <c r="HV25" s="208">
        <v>290</v>
      </c>
      <c r="HW25" s="205">
        <v>116</v>
      </c>
      <c r="HX25" s="206">
        <v>121</v>
      </c>
      <c r="HY25" s="207">
        <v>22</v>
      </c>
      <c r="HZ25" s="208">
        <v>291</v>
      </c>
      <c r="IA25" s="205">
        <v>116</v>
      </c>
      <c r="IB25" s="206">
        <v>121</v>
      </c>
      <c r="IC25" s="207">
        <v>22</v>
      </c>
      <c r="ID25" s="208">
        <v>291</v>
      </c>
      <c r="IE25" s="205">
        <v>116</v>
      </c>
      <c r="IF25" s="206">
        <v>120</v>
      </c>
      <c r="IG25" s="207">
        <v>22</v>
      </c>
      <c r="IH25" s="208">
        <v>291</v>
      </c>
      <c r="II25" s="205">
        <v>116</v>
      </c>
      <c r="IJ25" s="206">
        <v>120</v>
      </c>
      <c r="IK25" s="207">
        <v>22</v>
      </c>
      <c r="IL25" s="208">
        <v>288</v>
      </c>
      <c r="IM25" s="205">
        <v>116</v>
      </c>
      <c r="IN25" s="206">
        <v>120</v>
      </c>
      <c r="IO25" s="207">
        <v>22</v>
      </c>
      <c r="IP25" s="208">
        <v>290</v>
      </c>
      <c r="IQ25" s="205">
        <v>137</v>
      </c>
      <c r="IR25" s="206">
        <v>120</v>
      </c>
      <c r="IS25" s="207">
        <v>22</v>
      </c>
      <c r="IT25" s="208">
        <v>283</v>
      </c>
      <c r="IU25" s="205">
        <v>136</v>
      </c>
      <c r="IV25" s="206">
        <v>120</v>
      </c>
      <c r="IW25" s="207">
        <v>22</v>
      </c>
      <c r="IX25" s="208">
        <v>280</v>
      </c>
      <c r="IY25" s="205">
        <v>115</v>
      </c>
      <c r="IZ25" s="206">
        <v>121</v>
      </c>
      <c r="JA25" s="207">
        <v>24</v>
      </c>
      <c r="JB25" s="208">
        <v>280</v>
      </c>
      <c r="JC25" s="205">
        <v>113</v>
      </c>
      <c r="JD25" s="206">
        <v>121</v>
      </c>
      <c r="JE25" s="207">
        <v>24</v>
      </c>
      <c r="JF25" s="208">
        <v>270</v>
      </c>
      <c r="JG25" s="205">
        <v>113</v>
      </c>
      <c r="JH25" s="206">
        <v>121</v>
      </c>
      <c r="JI25" s="207">
        <v>24</v>
      </c>
      <c r="JJ25" s="208">
        <v>270</v>
      </c>
      <c r="JK25" s="205">
        <v>114</v>
      </c>
      <c r="JL25" s="206">
        <v>121</v>
      </c>
      <c r="JM25" s="207">
        <v>24</v>
      </c>
      <c r="JN25" s="208">
        <v>270</v>
      </c>
      <c r="JO25" s="205">
        <v>114</v>
      </c>
      <c r="JP25" s="206">
        <v>121</v>
      </c>
      <c r="JQ25" s="207">
        <v>24</v>
      </c>
      <c r="JR25" s="208">
        <v>270</v>
      </c>
      <c r="JS25" s="205">
        <v>114</v>
      </c>
      <c r="JT25" s="206">
        <v>121</v>
      </c>
      <c r="JU25" s="207">
        <v>24</v>
      </c>
      <c r="JV25" s="208">
        <v>270</v>
      </c>
      <c r="JW25" s="205">
        <v>114</v>
      </c>
      <c r="JX25" s="206">
        <v>120</v>
      </c>
      <c r="JY25" s="207">
        <v>24</v>
      </c>
      <c r="JZ25" s="208">
        <v>270</v>
      </c>
      <c r="KA25" s="205">
        <v>114</v>
      </c>
      <c r="KB25" s="206">
        <v>120</v>
      </c>
      <c r="KC25" s="207">
        <v>24</v>
      </c>
      <c r="KD25" s="208">
        <v>267</v>
      </c>
      <c r="KE25" s="205">
        <v>114</v>
      </c>
      <c r="KF25" s="206">
        <v>121</v>
      </c>
      <c r="KG25" s="207">
        <v>24</v>
      </c>
      <c r="KH25" s="208">
        <v>267</v>
      </c>
      <c r="KI25" s="205">
        <v>114</v>
      </c>
      <c r="KJ25" s="206">
        <v>121</v>
      </c>
      <c r="KK25" s="207">
        <v>24</v>
      </c>
      <c r="KL25" s="208">
        <v>267</v>
      </c>
      <c r="KM25" s="205">
        <v>114</v>
      </c>
      <c r="KN25" s="206">
        <v>121</v>
      </c>
      <c r="KO25" s="207">
        <v>24</v>
      </c>
      <c r="KP25" s="208">
        <v>262</v>
      </c>
      <c r="KQ25" s="205">
        <v>114</v>
      </c>
      <c r="KR25" s="206">
        <v>120</v>
      </c>
      <c r="KS25" s="207">
        <v>24</v>
      </c>
      <c r="KT25" s="208">
        <v>261</v>
      </c>
      <c r="KU25" s="205">
        <v>113</v>
      </c>
      <c r="KV25" s="206">
        <v>120</v>
      </c>
      <c r="KW25" s="207">
        <v>25</v>
      </c>
      <c r="KX25" s="208">
        <v>261</v>
      </c>
      <c r="KY25" s="205">
        <v>113</v>
      </c>
      <c r="KZ25" s="206">
        <v>120</v>
      </c>
      <c r="LA25" s="207">
        <v>25</v>
      </c>
      <c r="LB25" s="208">
        <v>261</v>
      </c>
      <c r="LC25" s="205">
        <v>113</v>
      </c>
      <c r="LD25" s="206">
        <v>122</v>
      </c>
      <c r="LE25" s="207">
        <v>25</v>
      </c>
      <c r="LF25" s="208">
        <v>261</v>
      </c>
      <c r="LG25" s="205">
        <v>113</v>
      </c>
      <c r="LH25" s="206">
        <v>122</v>
      </c>
      <c r="LI25" s="207">
        <v>25</v>
      </c>
      <c r="LJ25" s="208">
        <v>261</v>
      </c>
      <c r="LK25" s="205">
        <v>113</v>
      </c>
      <c r="LL25" s="206">
        <v>123</v>
      </c>
      <c r="LM25" s="207">
        <v>24</v>
      </c>
      <c r="LN25" s="208">
        <v>261</v>
      </c>
      <c r="LO25" s="205">
        <v>113</v>
      </c>
      <c r="LP25" s="206">
        <v>123</v>
      </c>
      <c r="LQ25" s="207">
        <v>24</v>
      </c>
      <c r="LR25" s="208">
        <v>261</v>
      </c>
      <c r="LS25" s="205">
        <v>113</v>
      </c>
      <c r="LT25" s="206">
        <v>121</v>
      </c>
      <c r="LU25" s="207">
        <v>24</v>
      </c>
      <c r="LV25" s="208">
        <v>259</v>
      </c>
      <c r="LW25" s="205">
        <v>113</v>
      </c>
      <c r="LX25" s="206">
        <v>121</v>
      </c>
      <c r="LY25" s="207">
        <v>24</v>
      </c>
      <c r="LZ25" s="208">
        <v>259</v>
      </c>
      <c r="MA25" s="205">
        <v>113</v>
      </c>
      <c r="MB25" s="206">
        <v>121</v>
      </c>
      <c r="MC25" s="207">
        <v>24</v>
      </c>
      <c r="MD25" s="208">
        <v>259</v>
      </c>
      <c r="ME25" s="205">
        <v>114</v>
      </c>
      <c r="MF25" s="206">
        <v>121</v>
      </c>
      <c r="MG25" s="207">
        <v>25</v>
      </c>
      <c r="MH25" s="208">
        <v>259</v>
      </c>
      <c r="MI25" s="205">
        <v>112</v>
      </c>
      <c r="MJ25" s="206">
        <v>123</v>
      </c>
      <c r="MK25" s="207">
        <v>25</v>
      </c>
      <c r="ML25" s="208">
        <v>259</v>
      </c>
      <c r="MM25" s="205">
        <v>112</v>
      </c>
      <c r="MN25" s="206">
        <v>121</v>
      </c>
      <c r="MO25" s="207">
        <v>25</v>
      </c>
      <c r="MP25" s="208">
        <v>259</v>
      </c>
      <c r="MQ25" s="205">
        <v>114</v>
      </c>
      <c r="MR25" s="206">
        <v>117</v>
      </c>
      <c r="MS25" s="207">
        <v>25</v>
      </c>
      <c r="MT25" s="208">
        <v>259</v>
      </c>
      <c r="MU25" s="205">
        <v>114</v>
      </c>
      <c r="MV25" s="206">
        <v>118</v>
      </c>
      <c r="MW25" s="207">
        <v>26</v>
      </c>
      <c r="MX25" s="208">
        <v>258</v>
      </c>
      <c r="MY25" s="205">
        <v>114</v>
      </c>
      <c r="MZ25" s="206">
        <v>119</v>
      </c>
      <c r="NA25" s="207">
        <v>26</v>
      </c>
      <c r="NB25" s="208">
        <v>259</v>
      </c>
    </row>
    <row r="26" spans="1:366" s="38" customFormat="1" ht="12.75" customHeight="1">
      <c r="A26" s="203"/>
      <c r="B26" s="209" t="s">
        <v>41</v>
      </c>
      <c r="C26" s="210">
        <f t="shared" ref="C26:BN26" si="6">SUM(C19:C25)</f>
        <v>1010</v>
      </c>
      <c r="D26" s="211">
        <f t="shared" si="6"/>
        <v>676</v>
      </c>
      <c r="E26" s="211">
        <f t="shared" si="6"/>
        <v>149</v>
      </c>
      <c r="F26" s="212">
        <f t="shared" si="6"/>
        <v>2717</v>
      </c>
      <c r="G26" s="210">
        <f t="shared" si="6"/>
        <v>1017</v>
      </c>
      <c r="H26" s="211">
        <f t="shared" si="6"/>
        <v>678</v>
      </c>
      <c r="I26" s="211">
        <f t="shared" si="6"/>
        <v>151</v>
      </c>
      <c r="J26" s="212">
        <f t="shared" si="6"/>
        <v>2730</v>
      </c>
      <c r="K26" s="210">
        <f t="shared" si="6"/>
        <v>1020</v>
      </c>
      <c r="L26" s="211">
        <f t="shared" si="6"/>
        <v>680</v>
      </c>
      <c r="M26" s="211">
        <f t="shared" si="6"/>
        <v>143</v>
      </c>
      <c r="N26" s="212">
        <f t="shared" si="6"/>
        <v>2531</v>
      </c>
      <c r="O26" s="210">
        <f t="shared" si="6"/>
        <v>1035</v>
      </c>
      <c r="P26" s="211">
        <f t="shared" si="6"/>
        <v>682</v>
      </c>
      <c r="Q26" s="211">
        <f t="shared" si="6"/>
        <v>144</v>
      </c>
      <c r="R26" s="212">
        <f t="shared" si="6"/>
        <v>2531</v>
      </c>
      <c r="S26" s="210">
        <f t="shared" si="6"/>
        <v>1049</v>
      </c>
      <c r="T26" s="211">
        <f t="shared" si="6"/>
        <v>720</v>
      </c>
      <c r="U26" s="211">
        <f t="shared" si="6"/>
        <v>147</v>
      </c>
      <c r="V26" s="212">
        <f t="shared" si="6"/>
        <v>2534</v>
      </c>
      <c r="W26" s="210">
        <f t="shared" si="6"/>
        <v>1057</v>
      </c>
      <c r="X26" s="211">
        <f t="shared" si="6"/>
        <v>723</v>
      </c>
      <c r="Y26" s="211">
        <f t="shared" si="6"/>
        <v>148</v>
      </c>
      <c r="Z26" s="212">
        <f t="shared" si="6"/>
        <v>2542</v>
      </c>
      <c r="AA26" s="210">
        <f t="shared" si="6"/>
        <v>1067</v>
      </c>
      <c r="AB26" s="211">
        <f t="shared" si="6"/>
        <v>724</v>
      </c>
      <c r="AC26" s="211">
        <f t="shared" si="6"/>
        <v>151</v>
      </c>
      <c r="AD26" s="212">
        <f t="shared" si="6"/>
        <v>2558</v>
      </c>
      <c r="AE26" s="210">
        <f t="shared" si="6"/>
        <v>1071</v>
      </c>
      <c r="AF26" s="211">
        <f t="shared" si="6"/>
        <v>722</v>
      </c>
      <c r="AG26" s="211">
        <f t="shared" si="6"/>
        <v>151</v>
      </c>
      <c r="AH26" s="212">
        <f t="shared" si="6"/>
        <v>2565</v>
      </c>
      <c r="AI26" s="210">
        <f t="shared" si="6"/>
        <v>1073</v>
      </c>
      <c r="AJ26" s="211">
        <f t="shared" si="6"/>
        <v>724</v>
      </c>
      <c r="AK26" s="211">
        <f t="shared" si="6"/>
        <v>151</v>
      </c>
      <c r="AL26" s="212">
        <f t="shared" si="6"/>
        <v>2617</v>
      </c>
      <c r="AM26" s="210">
        <f t="shared" si="6"/>
        <v>1074</v>
      </c>
      <c r="AN26" s="211">
        <f t="shared" si="6"/>
        <v>731</v>
      </c>
      <c r="AO26" s="211">
        <f t="shared" si="6"/>
        <v>153</v>
      </c>
      <c r="AP26" s="212">
        <f t="shared" si="6"/>
        <v>2678</v>
      </c>
      <c r="AQ26" s="210">
        <f t="shared" si="6"/>
        <v>1076</v>
      </c>
      <c r="AR26" s="211">
        <f t="shared" si="6"/>
        <v>736</v>
      </c>
      <c r="AS26" s="211">
        <f t="shared" si="6"/>
        <v>154</v>
      </c>
      <c r="AT26" s="212">
        <f t="shared" si="6"/>
        <v>2695</v>
      </c>
      <c r="AU26" s="210">
        <f t="shared" si="6"/>
        <v>1081</v>
      </c>
      <c r="AV26" s="211">
        <f t="shared" si="6"/>
        <v>734</v>
      </c>
      <c r="AW26" s="211">
        <f t="shared" si="6"/>
        <v>154</v>
      </c>
      <c r="AX26" s="212">
        <f t="shared" si="6"/>
        <v>2725</v>
      </c>
      <c r="AY26" s="210">
        <f t="shared" si="6"/>
        <v>1087</v>
      </c>
      <c r="AZ26" s="211">
        <f t="shared" si="6"/>
        <v>732</v>
      </c>
      <c r="BA26" s="211">
        <f t="shared" si="6"/>
        <v>154</v>
      </c>
      <c r="BB26" s="212">
        <f t="shared" si="6"/>
        <v>2757</v>
      </c>
      <c r="BC26" s="210">
        <f t="shared" si="6"/>
        <v>1087</v>
      </c>
      <c r="BD26" s="211">
        <f t="shared" si="6"/>
        <v>734</v>
      </c>
      <c r="BE26" s="211">
        <f t="shared" si="6"/>
        <v>155</v>
      </c>
      <c r="BF26" s="212">
        <f t="shared" si="6"/>
        <v>2745</v>
      </c>
      <c r="BG26" s="210">
        <f t="shared" si="6"/>
        <v>1090</v>
      </c>
      <c r="BH26" s="211">
        <f t="shared" si="6"/>
        <v>735</v>
      </c>
      <c r="BI26" s="211">
        <f t="shared" si="6"/>
        <v>156</v>
      </c>
      <c r="BJ26" s="212">
        <f t="shared" si="6"/>
        <v>2767</v>
      </c>
      <c r="BK26" s="210">
        <f t="shared" si="6"/>
        <v>1097</v>
      </c>
      <c r="BL26" s="211">
        <f t="shared" si="6"/>
        <v>732</v>
      </c>
      <c r="BM26" s="211">
        <f t="shared" si="6"/>
        <v>155</v>
      </c>
      <c r="BN26" s="212">
        <f t="shared" si="6"/>
        <v>2775</v>
      </c>
      <c r="BO26" s="210">
        <f t="shared" ref="BO26:DZ26" si="7">SUM(BO19:BO25)</f>
        <v>1097</v>
      </c>
      <c r="BP26" s="211">
        <f t="shared" si="7"/>
        <v>728</v>
      </c>
      <c r="BQ26" s="211">
        <f t="shared" si="7"/>
        <v>161</v>
      </c>
      <c r="BR26" s="212">
        <f t="shared" si="7"/>
        <v>2765</v>
      </c>
      <c r="BS26" s="210">
        <f t="shared" si="7"/>
        <v>1101</v>
      </c>
      <c r="BT26" s="211">
        <f t="shared" si="7"/>
        <v>731</v>
      </c>
      <c r="BU26" s="211">
        <f t="shared" si="7"/>
        <v>162</v>
      </c>
      <c r="BV26" s="212">
        <f t="shared" si="7"/>
        <v>2755</v>
      </c>
      <c r="BW26" s="210">
        <f t="shared" si="7"/>
        <v>1106</v>
      </c>
      <c r="BX26" s="211">
        <f t="shared" si="7"/>
        <v>724</v>
      </c>
      <c r="BY26" s="211">
        <f t="shared" si="7"/>
        <v>162</v>
      </c>
      <c r="BZ26" s="212">
        <f t="shared" si="7"/>
        <v>2733</v>
      </c>
      <c r="CA26" s="210">
        <f t="shared" si="7"/>
        <v>1106</v>
      </c>
      <c r="CB26" s="211">
        <f t="shared" si="7"/>
        <v>725</v>
      </c>
      <c r="CC26" s="211">
        <f t="shared" si="7"/>
        <v>162</v>
      </c>
      <c r="CD26" s="212">
        <f t="shared" si="7"/>
        <v>2727</v>
      </c>
      <c r="CE26" s="210">
        <f t="shared" si="7"/>
        <v>1105</v>
      </c>
      <c r="CF26" s="211">
        <f t="shared" si="7"/>
        <v>719</v>
      </c>
      <c r="CG26" s="211">
        <f t="shared" si="7"/>
        <v>162</v>
      </c>
      <c r="CH26" s="212">
        <f t="shared" si="7"/>
        <v>2726</v>
      </c>
      <c r="CI26" s="210">
        <f t="shared" si="7"/>
        <v>1106</v>
      </c>
      <c r="CJ26" s="211">
        <f t="shared" si="7"/>
        <v>720</v>
      </c>
      <c r="CK26" s="211">
        <f t="shared" si="7"/>
        <v>165</v>
      </c>
      <c r="CL26" s="212">
        <f t="shared" si="7"/>
        <v>2748</v>
      </c>
      <c r="CM26" s="210">
        <f t="shared" si="7"/>
        <v>1107</v>
      </c>
      <c r="CN26" s="211">
        <f t="shared" si="7"/>
        <v>726</v>
      </c>
      <c r="CO26" s="211">
        <f t="shared" si="7"/>
        <v>168</v>
      </c>
      <c r="CP26" s="212">
        <f t="shared" si="7"/>
        <v>2733</v>
      </c>
      <c r="CQ26" s="210">
        <f t="shared" si="7"/>
        <v>1110</v>
      </c>
      <c r="CR26" s="211">
        <f t="shared" si="7"/>
        <v>730</v>
      </c>
      <c r="CS26" s="211">
        <f t="shared" si="7"/>
        <v>169</v>
      </c>
      <c r="CT26" s="212">
        <f t="shared" si="7"/>
        <v>2801</v>
      </c>
      <c r="CU26" s="210">
        <f t="shared" si="7"/>
        <v>1113</v>
      </c>
      <c r="CV26" s="211">
        <f t="shared" si="7"/>
        <v>727</v>
      </c>
      <c r="CW26" s="211">
        <f t="shared" si="7"/>
        <v>171</v>
      </c>
      <c r="CX26" s="212">
        <f t="shared" si="7"/>
        <v>3005</v>
      </c>
      <c r="CY26" s="210">
        <f t="shared" si="7"/>
        <v>1115</v>
      </c>
      <c r="CZ26" s="211">
        <f t="shared" si="7"/>
        <v>729</v>
      </c>
      <c r="DA26" s="211">
        <f t="shared" si="7"/>
        <v>173</v>
      </c>
      <c r="DB26" s="212">
        <f t="shared" si="7"/>
        <v>2932</v>
      </c>
      <c r="DC26" s="210">
        <f t="shared" si="7"/>
        <v>1116</v>
      </c>
      <c r="DD26" s="211">
        <f t="shared" si="7"/>
        <v>727</v>
      </c>
      <c r="DE26" s="211">
        <f t="shared" si="7"/>
        <v>176</v>
      </c>
      <c r="DF26" s="212">
        <f t="shared" si="7"/>
        <v>2920</v>
      </c>
      <c r="DG26" s="210">
        <f t="shared" si="7"/>
        <v>1118</v>
      </c>
      <c r="DH26" s="211">
        <f t="shared" si="7"/>
        <v>722</v>
      </c>
      <c r="DI26" s="211">
        <f t="shared" si="7"/>
        <v>174</v>
      </c>
      <c r="DJ26" s="212">
        <f t="shared" si="7"/>
        <v>2899</v>
      </c>
      <c r="DK26" s="210">
        <f t="shared" si="7"/>
        <v>1123</v>
      </c>
      <c r="DL26" s="211">
        <f t="shared" si="7"/>
        <v>722</v>
      </c>
      <c r="DM26" s="211">
        <f t="shared" si="7"/>
        <v>173</v>
      </c>
      <c r="DN26" s="212">
        <f t="shared" si="7"/>
        <v>2884</v>
      </c>
      <c r="DO26" s="210">
        <f t="shared" si="7"/>
        <v>1125</v>
      </c>
      <c r="DP26" s="211">
        <f t="shared" si="7"/>
        <v>726</v>
      </c>
      <c r="DQ26" s="211">
        <f t="shared" si="7"/>
        <v>176</v>
      </c>
      <c r="DR26" s="212">
        <f t="shared" si="7"/>
        <v>2933</v>
      </c>
      <c r="DS26" s="210">
        <f t="shared" si="7"/>
        <v>1135</v>
      </c>
      <c r="DT26" s="211">
        <f t="shared" si="7"/>
        <v>730</v>
      </c>
      <c r="DU26" s="211">
        <f t="shared" si="7"/>
        <v>180</v>
      </c>
      <c r="DV26" s="212">
        <f t="shared" si="7"/>
        <v>2930</v>
      </c>
      <c r="DW26" s="210">
        <f t="shared" si="7"/>
        <v>1138</v>
      </c>
      <c r="DX26" s="211">
        <f t="shared" si="7"/>
        <v>727</v>
      </c>
      <c r="DY26" s="211">
        <f t="shared" si="7"/>
        <v>181</v>
      </c>
      <c r="DZ26" s="212">
        <f t="shared" si="7"/>
        <v>2931</v>
      </c>
      <c r="EA26" s="210">
        <f t="shared" ref="EA26:GL26" si="8">SUM(EA19:EA25)</f>
        <v>1140</v>
      </c>
      <c r="EB26" s="211">
        <f t="shared" si="8"/>
        <v>729</v>
      </c>
      <c r="EC26" s="211">
        <f t="shared" si="8"/>
        <v>182</v>
      </c>
      <c r="ED26" s="212">
        <f t="shared" si="8"/>
        <v>2931</v>
      </c>
      <c r="EE26" s="210">
        <f t="shared" si="8"/>
        <v>1143</v>
      </c>
      <c r="EF26" s="211">
        <f t="shared" si="8"/>
        <v>726</v>
      </c>
      <c r="EG26" s="211">
        <f t="shared" si="8"/>
        <v>186</v>
      </c>
      <c r="EH26" s="212">
        <f t="shared" si="8"/>
        <v>2909</v>
      </c>
      <c r="EI26" s="210">
        <f t="shared" si="8"/>
        <v>1146</v>
      </c>
      <c r="EJ26" s="211">
        <f t="shared" si="8"/>
        <v>720</v>
      </c>
      <c r="EK26" s="211">
        <f t="shared" si="8"/>
        <v>188</v>
      </c>
      <c r="EL26" s="212">
        <f t="shared" si="8"/>
        <v>2902</v>
      </c>
      <c r="EM26" s="210">
        <f t="shared" si="8"/>
        <v>1148</v>
      </c>
      <c r="EN26" s="211">
        <f t="shared" si="8"/>
        <v>724</v>
      </c>
      <c r="EO26" s="211">
        <f t="shared" si="8"/>
        <v>136</v>
      </c>
      <c r="EP26" s="212">
        <f t="shared" si="8"/>
        <v>2864</v>
      </c>
      <c r="EQ26" s="210">
        <f t="shared" si="8"/>
        <v>1150</v>
      </c>
      <c r="ER26" s="211">
        <f t="shared" si="8"/>
        <v>723</v>
      </c>
      <c r="ES26" s="211">
        <f t="shared" si="8"/>
        <v>193</v>
      </c>
      <c r="ET26" s="212">
        <f t="shared" si="8"/>
        <v>2837</v>
      </c>
      <c r="EU26" s="210">
        <f t="shared" si="8"/>
        <v>1149</v>
      </c>
      <c r="EV26" s="211">
        <f t="shared" si="8"/>
        <v>715</v>
      </c>
      <c r="EW26" s="211">
        <f t="shared" si="8"/>
        <v>204</v>
      </c>
      <c r="EX26" s="212">
        <f t="shared" si="8"/>
        <v>2750</v>
      </c>
      <c r="EY26" s="210">
        <f t="shared" si="8"/>
        <v>1154</v>
      </c>
      <c r="EZ26" s="211">
        <f t="shared" si="8"/>
        <v>710</v>
      </c>
      <c r="FA26" s="211">
        <f t="shared" si="8"/>
        <v>204</v>
      </c>
      <c r="FB26" s="212">
        <f t="shared" si="8"/>
        <v>2743</v>
      </c>
      <c r="FC26" s="210">
        <f t="shared" si="8"/>
        <v>1148</v>
      </c>
      <c r="FD26" s="211">
        <f t="shared" si="8"/>
        <v>715</v>
      </c>
      <c r="FE26" s="211">
        <f t="shared" si="8"/>
        <v>206</v>
      </c>
      <c r="FF26" s="212">
        <f t="shared" si="8"/>
        <v>2686</v>
      </c>
      <c r="FG26" s="210">
        <f t="shared" si="8"/>
        <v>1148</v>
      </c>
      <c r="FH26" s="211">
        <f t="shared" si="8"/>
        <v>715</v>
      </c>
      <c r="FI26" s="211">
        <f t="shared" si="8"/>
        <v>205</v>
      </c>
      <c r="FJ26" s="212">
        <f t="shared" si="8"/>
        <v>2646</v>
      </c>
      <c r="FK26" s="210">
        <f t="shared" si="8"/>
        <v>1147</v>
      </c>
      <c r="FL26" s="211">
        <f t="shared" si="8"/>
        <v>715</v>
      </c>
      <c r="FM26" s="211">
        <f t="shared" si="8"/>
        <v>207</v>
      </c>
      <c r="FN26" s="212">
        <f t="shared" si="8"/>
        <v>2609</v>
      </c>
      <c r="FO26" s="210">
        <f t="shared" si="8"/>
        <v>1149</v>
      </c>
      <c r="FP26" s="211">
        <f t="shared" si="8"/>
        <v>712</v>
      </c>
      <c r="FQ26" s="211">
        <f t="shared" si="8"/>
        <v>203</v>
      </c>
      <c r="FR26" s="212">
        <f t="shared" si="8"/>
        <v>2607</v>
      </c>
      <c r="FS26" s="210">
        <f t="shared" si="8"/>
        <v>1151</v>
      </c>
      <c r="FT26" s="211">
        <f t="shared" si="8"/>
        <v>714</v>
      </c>
      <c r="FU26" s="211">
        <f t="shared" si="8"/>
        <v>208</v>
      </c>
      <c r="FV26" s="212">
        <f t="shared" si="8"/>
        <v>2596</v>
      </c>
      <c r="FW26" s="210">
        <f t="shared" si="8"/>
        <v>1151</v>
      </c>
      <c r="FX26" s="211">
        <f t="shared" si="8"/>
        <v>712</v>
      </c>
      <c r="FY26" s="211">
        <f t="shared" si="8"/>
        <v>209</v>
      </c>
      <c r="FZ26" s="212">
        <f t="shared" si="8"/>
        <v>2567</v>
      </c>
      <c r="GA26" s="210">
        <f t="shared" si="8"/>
        <v>1149</v>
      </c>
      <c r="GB26" s="211">
        <f t="shared" si="8"/>
        <v>710</v>
      </c>
      <c r="GC26" s="211">
        <f t="shared" si="8"/>
        <v>204</v>
      </c>
      <c r="GD26" s="212">
        <f t="shared" si="8"/>
        <v>2547</v>
      </c>
      <c r="GE26" s="210">
        <f t="shared" si="8"/>
        <v>1150</v>
      </c>
      <c r="GF26" s="211">
        <f t="shared" si="8"/>
        <v>723</v>
      </c>
      <c r="GG26" s="211">
        <f t="shared" si="8"/>
        <v>213</v>
      </c>
      <c r="GH26" s="212">
        <f t="shared" si="8"/>
        <v>2521</v>
      </c>
      <c r="GI26" s="210">
        <f t="shared" si="8"/>
        <v>1153</v>
      </c>
      <c r="GJ26" s="211">
        <f t="shared" si="8"/>
        <v>724</v>
      </c>
      <c r="GK26" s="211">
        <f t="shared" si="8"/>
        <v>215</v>
      </c>
      <c r="GL26" s="212">
        <f t="shared" si="8"/>
        <v>2478</v>
      </c>
      <c r="GM26" s="210">
        <f t="shared" ref="GM26:IX26" si="9">SUM(GM19:GM25)</f>
        <v>1157</v>
      </c>
      <c r="GN26" s="211">
        <f t="shared" si="9"/>
        <v>720</v>
      </c>
      <c r="GO26" s="211">
        <f t="shared" si="9"/>
        <v>216</v>
      </c>
      <c r="GP26" s="212">
        <f t="shared" si="9"/>
        <v>2485</v>
      </c>
      <c r="GQ26" s="210">
        <f t="shared" si="9"/>
        <v>1159</v>
      </c>
      <c r="GR26" s="211">
        <f t="shared" si="9"/>
        <v>714</v>
      </c>
      <c r="GS26" s="211">
        <f t="shared" si="9"/>
        <v>219</v>
      </c>
      <c r="GT26" s="212">
        <f t="shared" si="9"/>
        <v>2490</v>
      </c>
      <c r="GU26" s="210">
        <f t="shared" si="9"/>
        <v>1160</v>
      </c>
      <c r="GV26" s="211">
        <f t="shared" si="9"/>
        <v>716</v>
      </c>
      <c r="GW26" s="211">
        <f t="shared" si="9"/>
        <v>223</v>
      </c>
      <c r="GX26" s="212">
        <f t="shared" si="9"/>
        <v>2492</v>
      </c>
      <c r="GY26" s="210">
        <f t="shared" si="9"/>
        <v>1161</v>
      </c>
      <c r="GZ26" s="211">
        <f t="shared" si="9"/>
        <v>716</v>
      </c>
      <c r="HA26" s="211">
        <f t="shared" si="9"/>
        <v>223</v>
      </c>
      <c r="HB26" s="212">
        <f t="shared" si="9"/>
        <v>2463</v>
      </c>
      <c r="HC26" s="210">
        <f t="shared" si="9"/>
        <v>1158</v>
      </c>
      <c r="HD26" s="211">
        <f t="shared" si="9"/>
        <v>693</v>
      </c>
      <c r="HE26" s="211">
        <f t="shared" si="9"/>
        <v>225</v>
      </c>
      <c r="HF26" s="212">
        <f t="shared" si="9"/>
        <v>2470</v>
      </c>
      <c r="HG26" s="210">
        <f t="shared" si="9"/>
        <v>1160</v>
      </c>
      <c r="HH26" s="211">
        <f t="shared" si="9"/>
        <v>722</v>
      </c>
      <c r="HI26" s="211">
        <f t="shared" si="9"/>
        <v>226</v>
      </c>
      <c r="HJ26" s="212">
        <f t="shared" si="9"/>
        <v>2540</v>
      </c>
      <c r="HK26" s="210">
        <f t="shared" si="9"/>
        <v>1161</v>
      </c>
      <c r="HL26" s="211">
        <f t="shared" si="9"/>
        <v>720</v>
      </c>
      <c r="HM26" s="211">
        <f t="shared" si="9"/>
        <v>227</v>
      </c>
      <c r="HN26" s="212">
        <f t="shared" si="9"/>
        <v>2567</v>
      </c>
      <c r="HO26" s="210">
        <f t="shared" si="9"/>
        <v>1144</v>
      </c>
      <c r="HP26" s="211">
        <f t="shared" si="9"/>
        <v>733</v>
      </c>
      <c r="HQ26" s="211">
        <f t="shared" si="9"/>
        <v>230</v>
      </c>
      <c r="HR26" s="212">
        <f t="shared" si="9"/>
        <v>2564</v>
      </c>
      <c r="HS26" s="210">
        <f t="shared" si="9"/>
        <v>1146</v>
      </c>
      <c r="HT26" s="211">
        <f t="shared" si="9"/>
        <v>744</v>
      </c>
      <c r="HU26" s="211">
        <f t="shared" si="9"/>
        <v>230</v>
      </c>
      <c r="HV26" s="212">
        <f t="shared" si="9"/>
        <v>2564</v>
      </c>
      <c r="HW26" s="210">
        <f t="shared" si="9"/>
        <v>1117</v>
      </c>
      <c r="HX26" s="211">
        <f t="shared" si="9"/>
        <v>759</v>
      </c>
      <c r="HY26" s="211">
        <f t="shared" si="9"/>
        <v>230</v>
      </c>
      <c r="HZ26" s="212">
        <f t="shared" si="9"/>
        <v>2582</v>
      </c>
      <c r="IA26" s="210">
        <f t="shared" si="9"/>
        <v>1118</v>
      </c>
      <c r="IB26" s="211">
        <f t="shared" si="9"/>
        <v>758</v>
      </c>
      <c r="IC26" s="211">
        <f t="shared" si="9"/>
        <v>230</v>
      </c>
      <c r="ID26" s="212">
        <f t="shared" si="9"/>
        <v>2577</v>
      </c>
      <c r="IE26" s="210">
        <f t="shared" si="9"/>
        <v>1119</v>
      </c>
      <c r="IF26" s="211">
        <f t="shared" si="9"/>
        <v>757</v>
      </c>
      <c r="IG26" s="211">
        <f t="shared" si="9"/>
        <v>230</v>
      </c>
      <c r="IH26" s="212">
        <f t="shared" si="9"/>
        <v>2557</v>
      </c>
      <c r="II26" s="210">
        <f t="shared" si="9"/>
        <v>1118</v>
      </c>
      <c r="IJ26" s="211">
        <f t="shared" si="9"/>
        <v>756</v>
      </c>
      <c r="IK26" s="211">
        <f t="shared" si="9"/>
        <v>229</v>
      </c>
      <c r="IL26" s="212">
        <f t="shared" si="9"/>
        <v>2555</v>
      </c>
      <c r="IM26" s="210">
        <f t="shared" si="9"/>
        <v>1118</v>
      </c>
      <c r="IN26" s="211">
        <f t="shared" si="9"/>
        <v>750</v>
      </c>
      <c r="IO26" s="211">
        <f t="shared" si="9"/>
        <v>236</v>
      </c>
      <c r="IP26" s="212">
        <f t="shared" si="9"/>
        <v>2729</v>
      </c>
      <c r="IQ26" s="210">
        <f t="shared" si="9"/>
        <v>1149</v>
      </c>
      <c r="IR26" s="211">
        <f t="shared" si="9"/>
        <v>751</v>
      </c>
      <c r="IS26" s="211">
        <f t="shared" si="9"/>
        <v>237</v>
      </c>
      <c r="IT26" s="212">
        <f t="shared" si="9"/>
        <v>2716</v>
      </c>
      <c r="IU26" s="210">
        <f t="shared" si="9"/>
        <v>1144</v>
      </c>
      <c r="IV26" s="211">
        <f t="shared" si="9"/>
        <v>751</v>
      </c>
      <c r="IW26" s="211">
        <f t="shared" si="9"/>
        <v>236</v>
      </c>
      <c r="IX26" s="212">
        <f t="shared" si="9"/>
        <v>2689</v>
      </c>
      <c r="IY26" s="210">
        <f t="shared" ref="IY26:NB26" si="10">SUM(IY19:IY25)</f>
        <v>1108</v>
      </c>
      <c r="IZ26" s="211">
        <f t="shared" si="10"/>
        <v>752</v>
      </c>
      <c r="JA26" s="211">
        <f t="shared" si="10"/>
        <v>240</v>
      </c>
      <c r="JB26" s="212">
        <f t="shared" si="10"/>
        <v>2666</v>
      </c>
      <c r="JC26" s="210">
        <f t="shared" si="10"/>
        <v>1105</v>
      </c>
      <c r="JD26" s="211">
        <f t="shared" si="10"/>
        <v>750</v>
      </c>
      <c r="JE26" s="211">
        <f t="shared" si="10"/>
        <v>241</v>
      </c>
      <c r="JF26" s="212">
        <f t="shared" si="10"/>
        <v>2664</v>
      </c>
      <c r="JG26" s="210">
        <f t="shared" si="10"/>
        <v>1104</v>
      </c>
      <c r="JH26" s="211">
        <f t="shared" si="10"/>
        <v>749</v>
      </c>
      <c r="JI26" s="211">
        <f t="shared" si="10"/>
        <v>246</v>
      </c>
      <c r="JJ26" s="212">
        <f t="shared" si="10"/>
        <v>2644</v>
      </c>
      <c r="JK26" s="210">
        <f t="shared" si="10"/>
        <v>1103</v>
      </c>
      <c r="JL26" s="211">
        <f t="shared" si="10"/>
        <v>748</v>
      </c>
      <c r="JM26" s="211">
        <f t="shared" si="10"/>
        <v>246</v>
      </c>
      <c r="JN26" s="212">
        <f t="shared" si="10"/>
        <v>2647</v>
      </c>
      <c r="JO26" s="210">
        <f t="shared" si="10"/>
        <v>1103</v>
      </c>
      <c r="JP26" s="211">
        <f t="shared" si="10"/>
        <v>748</v>
      </c>
      <c r="JQ26" s="211">
        <f t="shared" si="10"/>
        <v>246</v>
      </c>
      <c r="JR26" s="212">
        <f t="shared" si="10"/>
        <v>2650</v>
      </c>
      <c r="JS26" s="210">
        <f t="shared" si="10"/>
        <v>1097</v>
      </c>
      <c r="JT26" s="211">
        <f t="shared" si="10"/>
        <v>743</v>
      </c>
      <c r="JU26" s="211">
        <f t="shared" si="10"/>
        <v>247</v>
      </c>
      <c r="JV26" s="212">
        <f t="shared" si="10"/>
        <v>2649</v>
      </c>
      <c r="JW26" s="210">
        <f t="shared" si="10"/>
        <v>1098</v>
      </c>
      <c r="JX26" s="211">
        <f t="shared" si="10"/>
        <v>742</v>
      </c>
      <c r="JY26" s="211">
        <f t="shared" si="10"/>
        <v>246</v>
      </c>
      <c r="JZ26" s="212">
        <f t="shared" si="10"/>
        <v>2649</v>
      </c>
      <c r="KA26" s="210">
        <f t="shared" si="10"/>
        <v>1098</v>
      </c>
      <c r="KB26" s="211">
        <f t="shared" si="10"/>
        <v>739</v>
      </c>
      <c r="KC26" s="211">
        <f t="shared" si="10"/>
        <v>247</v>
      </c>
      <c r="KD26" s="212">
        <f t="shared" si="10"/>
        <v>2635</v>
      </c>
      <c r="KE26" s="210">
        <f t="shared" si="10"/>
        <v>1100</v>
      </c>
      <c r="KF26" s="211">
        <f t="shared" si="10"/>
        <v>741</v>
      </c>
      <c r="KG26" s="211">
        <f t="shared" si="10"/>
        <v>250</v>
      </c>
      <c r="KH26" s="212">
        <f t="shared" si="10"/>
        <v>2633</v>
      </c>
      <c r="KI26" s="210">
        <f t="shared" si="10"/>
        <v>1102</v>
      </c>
      <c r="KJ26" s="211">
        <f t="shared" si="10"/>
        <v>738</v>
      </c>
      <c r="KK26" s="211">
        <f t="shared" si="10"/>
        <v>250</v>
      </c>
      <c r="KL26" s="212">
        <f t="shared" si="10"/>
        <v>2630</v>
      </c>
      <c r="KM26" s="210">
        <f t="shared" si="10"/>
        <v>1103</v>
      </c>
      <c r="KN26" s="211">
        <f t="shared" si="10"/>
        <v>739</v>
      </c>
      <c r="KO26" s="211">
        <f t="shared" si="10"/>
        <v>255</v>
      </c>
      <c r="KP26" s="212">
        <f t="shared" si="10"/>
        <v>2607</v>
      </c>
      <c r="KQ26" s="210">
        <f t="shared" si="10"/>
        <v>1103</v>
      </c>
      <c r="KR26" s="211">
        <f t="shared" si="10"/>
        <v>739</v>
      </c>
      <c r="KS26" s="211">
        <f t="shared" si="10"/>
        <v>255</v>
      </c>
      <c r="KT26" s="212">
        <f t="shared" si="10"/>
        <v>2590</v>
      </c>
      <c r="KU26" s="210">
        <f t="shared" si="10"/>
        <v>1102</v>
      </c>
      <c r="KV26" s="211">
        <f t="shared" si="10"/>
        <v>738</v>
      </c>
      <c r="KW26" s="211">
        <f t="shared" si="10"/>
        <v>256</v>
      </c>
      <c r="KX26" s="212">
        <f t="shared" si="10"/>
        <v>2580</v>
      </c>
      <c r="KY26" s="210">
        <f t="shared" si="10"/>
        <v>1102</v>
      </c>
      <c r="KZ26" s="211">
        <f t="shared" si="10"/>
        <v>738</v>
      </c>
      <c r="LA26" s="211">
        <f t="shared" si="10"/>
        <v>257</v>
      </c>
      <c r="LB26" s="212">
        <f t="shared" si="10"/>
        <v>2547</v>
      </c>
      <c r="LC26" s="210">
        <f t="shared" si="10"/>
        <v>1103</v>
      </c>
      <c r="LD26" s="211">
        <f t="shared" si="10"/>
        <v>740</v>
      </c>
      <c r="LE26" s="211">
        <f t="shared" si="10"/>
        <v>263</v>
      </c>
      <c r="LF26" s="212">
        <f t="shared" si="10"/>
        <v>2546</v>
      </c>
      <c r="LG26" s="210">
        <f t="shared" si="10"/>
        <v>1104</v>
      </c>
      <c r="LH26" s="211">
        <f t="shared" si="10"/>
        <v>738</v>
      </c>
      <c r="LI26" s="211">
        <f t="shared" si="10"/>
        <v>260</v>
      </c>
      <c r="LJ26" s="212">
        <f t="shared" si="10"/>
        <v>2540</v>
      </c>
      <c r="LK26" s="210">
        <f t="shared" si="10"/>
        <v>1106</v>
      </c>
      <c r="LL26" s="211">
        <f t="shared" si="10"/>
        <v>741</v>
      </c>
      <c r="LM26" s="211">
        <f t="shared" si="10"/>
        <v>261</v>
      </c>
      <c r="LN26" s="212">
        <f t="shared" si="10"/>
        <v>2543</v>
      </c>
      <c r="LO26" s="210">
        <f t="shared" si="10"/>
        <v>1106</v>
      </c>
      <c r="LP26" s="211">
        <f t="shared" si="10"/>
        <v>741</v>
      </c>
      <c r="LQ26" s="211">
        <f t="shared" si="10"/>
        <v>267</v>
      </c>
      <c r="LR26" s="212">
        <f t="shared" si="10"/>
        <v>2543</v>
      </c>
      <c r="LS26" s="210">
        <f t="shared" si="10"/>
        <v>1107</v>
      </c>
      <c r="LT26" s="211">
        <f t="shared" si="10"/>
        <v>736</v>
      </c>
      <c r="LU26" s="211">
        <f t="shared" si="10"/>
        <v>266</v>
      </c>
      <c r="LV26" s="212">
        <f t="shared" si="10"/>
        <v>2543</v>
      </c>
      <c r="LW26" s="210">
        <f t="shared" si="10"/>
        <v>1105</v>
      </c>
      <c r="LX26" s="211">
        <f t="shared" si="10"/>
        <v>730</v>
      </c>
      <c r="LY26" s="211">
        <f t="shared" si="10"/>
        <v>270</v>
      </c>
      <c r="LZ26" s="212">
        <f t="shared" si="10"/>
        <v>2545</v>
      </c>
      <c r="MA26" s="210">
        <f t="shared" si="10"/>
        <v>1106</v>
      </c>
      <c r="MB26" s="211">
        <f t="shared" si="10"/>
        <v>726</v>
      </c>
      <c r="MC26" s="211">
        <f t="shared" si="10"/>
        <v>274</v>
      </c>
      <c r="MD26" s="212">
        <f t="shared" si="10"/>
        <v>2545</v>
      </c>
      <c r="ME26" s="210">
        <f t="shared" si="10"/>
        <v>1108</v>
      </c>
      <c r="MF26" s="211">
        <f t="shared" si="10"/>
        <v>720</v>
      </c>
      <c r="MG26" s="211">
        <f t="shared" si="10"/>
        <v>279</v>
      </c>
      <c r="MH26" s="212">
        <f t="shared" si="10"/>
        <v>2543</v>
      </c>
      <c r="MI26" s="210">
        <f t="shared" si="10"/>
        <v>1100</v>
      </c>
      <c r="MJ26" s="211">
        <f t="shared" si="10"/>
        <v>724</v>
      </c>
      <c r="MK26" s="211">
        <f t="shared" si="10"/>
        <v>279</v>
      </c>
      <c r="ML26" s="212">
        <f t="shared" si="10"/>
        <v>2541</v>
      </c>
      <c r="MM26" s="210">
        <f t="shared" si="10"/>
        <v>1099</v>
      </c>
      <c r="MN26" s="211">
        <f t="shared" si="10"/>
        <v>721</v>
      </c>
      <c r="MO26" s="211">
        <f t="shared" si="10"/>
        <v>279</v>
      </c>
      <c r="MP26" s="212">
        <f t="shared" si="10"/>
        <v>2542</v>
      </c>
      <c r="MQ26" s="210">
        <f t="shared" si="10"/>
        <v>1099</v>
      </c>
      <c r="MR26" s="211">
        <f t="shared" si="10"/>
        <v>727</v>
      </c>
      <c r="MS26" s="211">
        <f t="shared" si="10"/>
        <v>281</v>
      </c>
      <c r="MT26" s="212">
        <f t="shared" si="10"/>
        <v>2539</v>
      </c>
      <c r="MU26" s="210">
        <f t="shared" si="10"/>
        <v>1097</v>
      </c>
      <c r="MV26" s="211">
        <f t="shared" si="10"/>
        <v>726</v>
      </c>
      <c r="MW26" s="211">
        <f t="shared" si="10"/>
        <v>284</v>
      </c>
      <c r="MX26" s="212">
        <f t="shared" si="10"/>
        <v>2508</v>
      </c>
      <c r="MY26" s="210">
        <f t="shared" si="10"/>
        <v>1098</v>
      </c>
      <c r="MZ26" s="211">
        <f t="shared" si="10"/>
        <v>728</v>
      </c>
      <c r="NA26" s="211">
        <f t="shared" si="10"/>
        <v>288</v>
      </c>
      <c r="NB26" s="212">
        <f t="shared" si="10"/>
        <v>2537</v>
      </c>
    </row>
    <row r="27" spans="1:366" s="38" customFormat="1" ht="12.75" customHeight="1">
      <c r="A27" s="203"/>
      <c r="B27" s="213" t="s">
        <v>60</v>
      </c>
      <c r="C27" s="205">
        <v>367</v>
      </c>
      <c r="D27" s="206">
        <v>240</v>
      </c>
      <c r="E27" s="207">
        <v>39</v>
      </c>
      <c r="F27" s="208">
        <v>1111</v>
      </c>
      <c r="G27" s="205">
        <v>370</v>
      </c>
      <c r="H27" s="206">
        <v>241</v>
      </c>
      <c r="I27" s="207">
        <v>39</v>
      </c>
      <c r="J27" s="208">
        <v>1117</v>
      </c>
      <c r="K27" s="205">
        <v>373</v>
      </c>
      <c r="L27" s="206">
        <v>242</v>
      </c>
      <c r="M27" s="207">
        <v>38</v>
      </c>
      <c r="N27" s="208">
        <v>987</v>
      </c>
      <c r="O27" s="205">
        <v>376</v>
      </c>
      <c r="P27" s="206">
        <v>242</v>
      </c>
      <c r="Q27" s="207">
        <v>37</v>
      </c>
      <c r="R27" s="208">
        <v>990</v>
      </c>
      <c r="S27" s="205">
        <v>378</v>
      </c>
      <c r="T27" s="206">
        <v>255</v>
      </c>
      <c r="U27" s="207">
        <v>36</v>
      </c>
      <c r="V27" s="208">
        <v>993</v>
      </c>
      <c r="W27" s="205">
        <v>377</v>
      </c>
      <c r="X27" s="206">
        <v>255</v>
      </c>
      <c r="Y27" s="207">
        <v>36</v>
      </c>
      <c r="Z27" s="208">
        <v>993</v>
      </c>
      <c r="AA27" s="205">
        <v>381</v>
      </c>
      <c r="AB27" s="206">
        <v>258</v>
      </c>
      <c r="AC27" s="207">
        <v>37</v>
      </c>
      <c r="AD27" s="208">
        <v>996</v>
      </c>
      <c r="AE27" s="205">
        <v>387</v>
      </c>
      <c r="AF27" s="206">
        <v>258</v>
      </c>
      <c r="AG27" s="207">
        <v>37</v>
      </c>
      <c r="AH27" s="208">
        <v>997</v>
      </c>
      <c r="AI27" s="205">
        <v>388</v>
      </c>
      <c r="AJ27" s="206">
        <v>258</v>
      </c>
      <c r="AK27" s="207">
        <v>37</v>
      </c>
      <c r="AL27" s="208">
        <v>1096</v>
      </c>
      <c r="AM27" s="205">
        <v>388</v>
      </c>
      <c r="AN27" s="206">
        <v>258</v>
      </c>
      <c r="AO27" s="207">
        <v>37</v>
      </c>
      <c r="AP27" s="208">
        <v>1100</v>
      </c>
      <c r="AQ27" s="205">
        <v>389</v>
      </c>
      <c r="AR27" s="206">
        <v>258</v>
      </c>
      <c r="AS27" s="207">
        <v>40</v>
      </c>
      <c r="AT27" s="208">
        <v>1105</v>
      </c>
      <c r="AU27" s="205">
        <v>389</v>
      </c>
      <c r="AV27" s="206">
        <v>258</v>
      </c>
      <c r="AW27" s="207">
        <v>40</v>
      </c>
      <c r="AX27" s="208">
        <v>1129</v>
      </c>
      <c r="AY27" s="205">
        <v>393</v>
      </c>
      <c r="AZ27" s="206">
        <v>259</v>
      </c>
      <c r="BA27" s="207">
        <v>40</v>
      </c>
      <c r="BB27" s="208">
        <v>1138</v>
      </c>
      <c r="BC27" s="205">
        <v>394</v>
      </c>
      <c r="BD27" s="206">
        <v>259</v>
      </c>
      <c r="BE27" s="207">
        <v>40</v>
      </c>
      <c r="BF27" s="208">
        <v>1136</v>
      </c>
      <c r="BG27" s="205">
        <v>395</v>
      </c>
      <c r="BH27" s="206">
        <v>259</v>
      </c>
      <c r="BI27" s="207">
        <v>40</v>
      </c>
      <c r="BJ27" s="208">
        <v>1139</v>
      </c>
      <c r="BK27" s="205">
        <v>410</v>
      </c>
      <c r="BL27" s="206">
        <v>244</v>
      </c>
      <c r="BM27" s="207">
        <v>40</v>
      </c>
      <c r="BN27" s="208">
        <v>1157</v>
      </c>
      <c r="BO27" s="205">
        <v>412</v>
      </c>
      <c r="BP27" s="206">
        <v>245</v>
      </c>
      <c r="BQ27" s="207">
        <v>39</v>
      </c>
      <c r="BR27" s="208">
        <v>1143</v>
      </c>
      <c r="BS27" s="205">
        <v>438</v>
      </c>
      <c r="BT27" s="206">
        <v>231</v>
      </c>
      <c r="BU27" s="207">
        <v>39</v>
      </c>
      <c r="BV27" s="208">
        <v>1135</v>
      </c>
      <c r="BW27" s="205">
        <v>443</v>
      </c>
      <c r="BX27" s="206">
        <v>232</v>
      </c>
      <c r="BY27" s="207">
        <v>40</v>
      </c>
      <c r="BZ27" s="208">
        <v>1129</v>
      </c>
      <c r="CA27" s="205">
        <v>444</v>
      </c>
      <c r="CB27" s="206">
        <v>230</v>
      </c>
      <c r="CC27" s="207">
        <v>39</v>
      </c>
      <c r="CD27" s="208">
        <v>1124</v>
      </c>
      <c r="CE27" s="205">
        <v>446</v>
      </c>
      <c r="CF27" s="206">
        <v>231</v>
      </c>
      <c r="CG27" s="207">
        <v>39</v>
      </c>
      <c r="CH27" s="208">
        <v>1123</v>
      </c>
      <c r="CI27" s="205">
        <v>446</v>
      </c>
      <c r="CJ27" s="206">
        <v>230</v>
      </c>
      <c r="CK27" s="207">
        <v>39</v>
      </c>
      <c r="CL27" s="208">
        <v>1119</v>
      </c>
      <c r="CM27" s="205">
        <v>446</v>
      </c>
      <c r="CN27" s="206">
        <v>228</v>
      </c>
      <c r="CO27" s="207">
        <v>39</v>
      </c>
      <c r="CP27" s="208">
        <v>1111</v>
      </c>
      <c r="CQ27" s="205">
        <v>449</v>
      </c>
      <c r="CR27" s="206">
        <v>236</v>
      </c>
      <c r="CS27" s="207">
        <v>39</v>
      </c>
      <c r="CT27" s="208">
        <v>1142</v>
      </c>
      <c r="CU27" s="205">
        <v>449</v>
      </c>
      <c r="CV27" s="206">
        <v>239</v>
      </c>
      <c r="CW27" s="207">
        <v>39</v>
      </c>
      <c r="CX27" s="208">
        <v>1221</v>
      </c>
      <c r="CY27" s="205">
        <v>447</v>
      </c>
      <c r="CZ27" s="206">
        <v>238</v>
      </c>
      <c r="DA27" s="207">
        <v>39</v>
      </c>
      <c r="DB27" s="208">
        <v>1188</v>
      </c>
      <c r="DC27" s="205">
        <v>447</v>
      </c>
      <c r="DD27" s="206">
        <v>238</v>
      </c>
      <c r="DE27" s="207">
        <v>38</v>
      </c>
      <c r="DF27" s="208">
        <v>1187</v>
      </c>
      <c r="DG27" s="205">
        <v>447</v>
      </c>
      <c r="DH27" s="206">
        <v>238</v>
      </c>
      <c r="DI27" s="207">
        <v>38</v>
      </c>
      <c r="DJ27" s="208">
        <v>1188</v>
      </c>
      <c r="DK27" s="205">
        <v>450</v>
      </c>
      <c r="DL27" s="206">
        <v>238</v>
      </c>
      <c r="DM27" s="207">
        <v>37</v>
      </c>
      <c r="DN27" s="208">
        <v>1197</v>
      </c>
      <c r="DO27" s="205">
        <v>451</v>
      </c>
      <c r="DP27" s="206">
        <v>238</v>
      </c>
      <c r="DQ27" s="207">
        <v>37</v>
      </c>
      <c r="DR27" s="208">
        <v>1196</v>
      </c>
      <c r="DS27" s="205">
        <v>452</v>
      </c>
      <c r="DT27" s="206">
        <v>236</v>
      </c>
      <c r="DU27" s="207">
        <v>38</v>
      </c>
      <c r="DV27" s="208">
        <v>1196</v>
      </c>
      <c r="DW27" s="205">
        <v>452</v>
      </c>
      <c r="DX27" s="206">
        <v>237</v>
      </c>
      <c r="DY27" s="207">
        <v>37</v>
      </c>
      <c r="DZ27" s="208">
        <v>1193</v>
      </c>
      <c r="EA27" s="205">
        <v>450</v>
      </c>
      <c r="EB27" s="206">
        <v>237</v>
      </c>
      <c r="EC27" s="207">
        <v>37</v>
      </c>
      <c r="ED27" s="208">
        <v>1185</v>
      </c>
      <c r="EE27" s="205">
        <v>450</v>
      </c>
      <c r="EF27" s="206">
        <v>236</v>
      </c>
      <c r="EG27" s="207">
        <v>37</v>
      </c>
      <c r="EH27" s="208">
        <v>1185</v>
      </c>
      <c r="EI27" s="205">
        <v>450</v>
      </c>
      <c r="EJ27" s="206">
        <v>236</v>
      </c>
      <c r="EK27" s="207">
        <v>37</v>
      </c>
      <c r="EL27" s="208">
        <v>1183</v>
      </c>
      <c r="EM27" s="205">
        <v>450</v>
      </c>
      <c r="EN27" s="206">
        <v>238</v>
      </c>
      <c r="EO27" s="207">
        <v>22</v>
      </c>
      <c r="EP27" s="208">
        <v>1161</v>
      </c>
      <c r="EQ27" s="205">
        <v>451</v>
      </c>
      <c r="ER27" s="206">
        <v>238</v>
      </c>
      <c r="ES27" s="207">
        <v>37</v>
      </c>
      <c r="ET27" s="208">
        <v>1159</v>
      </c>
      <c r="EU27" s="205">
        <v>451</v>
      </c>
      <c r="EV27" s="206">
        <v>237</v>
      </c>
      <c r="EW27" s="207">
        <v>37</v>
      </c>
      <c r="EX27" s="208">
        <v>1121</v>
      </c>
      <c r="EY27" s="205">
        <v>451</v>
      </c>
      <c r="EZ27" s="206">
        <v>242</v>
      </c>
      <c r="FA27" s="207">
        <v>37</v>
      </c>
      <c r="FB27" s="208">
        <v>1120</v>
      </c>
      <c r="FC27" s="205">
        <v>451</v>
      </c>
      <c r="FD27" s="206">
        <v>242</v>
      </c>
      <c r="FE27" s="207">
        <v>39</v>
      </c>
      <c r="FF27" s="208">
        <v>1109</v>
      </c>
      <c r="FG27" s="205">
        <v>450</v>
      </c>
      <c r="FH27" s="206">
        <v>238</v>
      </c>
      <c r="FI27" s="207">
        <v>39</v>
      </c>
      <c r="FJ27" s="208">
        <v>1091</v>
      </c>
      <c r="FK27" s="205">
        <v>449</v>
      </c>
      <c r="FL27" s="206">
        <v>238</v>
      </c>
      <c r="FM27" s="207">
        <v>39</v>
      </c>
      <c r="FN27" s="208">
        <v>1076</v>
      </c>
      <c r="FO27" s="205">
        <v>452</v>
      </c>
      <c r="FP27" s="206">
        <v>236</v>
      </c>
      <c r="FQ27" s="207">
        <v>39</v>
      </c>
      <c r="FR27" s="208">
        <v>1075</v>
      </c>
      <c r="FS27" s="205">
        <v>452</v>
      </c>
      <c r="FT27" s="206">
        <v>236</v>
      </c>
      <c r="FU27" s="207">
        <v>39</v>
      </c>
      <c r="FV27" s="208">
        <v>1072</v>
      </c>
      <c r="FW27" s="205">
        <v>452</v>
      </c>
      <c r="FX27" s="206">
        <v>237</v>
      </c>
      <c r="FY27" s="207">
        <v>39</v>
      </c>
      <c r="FZ27" s="208">
        <v>1063</v>
      </c>
      <c r="GA27" s="205">
        <v>453</v>
      </c>
      <c r="GB27" s="206">
        <v>238</v>
      </c>
      <c r="GC27" s="207">
        <v>39</v>
      </c>
      <c r="GD27" s="208">
        <v>1050</v>
      </c>
      <c r="GE27" s="205">
        <v>453</v>
      </c>
      <c r="GF27" s="206">
        <v>237</v>
      </c>
      <c r="GG27" s="207">
        <v>39</v>
      </c>
      <c r="GH27" s="208">
        <v>1050</v>
      </c>
      <c r="GI27" s="205">
        <v>453</v>
      </c>
      <c r="GJ27" s="206">
        <v>240</v>
      </c>
      <c r="GK27" s="207">
        <v>39</v>
      </c>
      <c r="GL27" s="208">
        <v>1041</v>
      </c>
      <c r="GM27" s="205">
        <v>453</v>
      </c>
      <c r="GN27" s="206">
        <v>240</v>
      </c>
      <c r="GO27" s="207">
        <v>39</v>
      </c>
      <c r="GP27" s="208">
        <v>1039</v>
      </c>
      <c r="GQ27" s="205">
        <v>453</v>
      </c>
      <c r="GR27" s="206">
        <v>240</v>
      </c>
      <c r="GS27" s="207">
        <v>39</v>
      </c>
      <c r="GT27" s="208">
        <v>1040</v>
      </c>
      <c r="GU27" s="205">
        <v>453</v>
      </c>
      <c r="GV27" s="206">
        <v>238</v>
      </c>
      <c r="GW27" s="207">
        <v>39</v>
      </c>
      <c r="GX27" s="208">
        <v>1039</v>
      </c>
      <c r="GY27" s="205">
        <v>453</v>
      </c>
      <c r="GZ27" s="206">
        <v>237</v>
      </c>
      <c r="HA27" s="207">
        <v>39</v>
      </c>
      <c r="HB27" s="208">
        <v>1039</v>
      </c>
      <c r="HC27" s="205">
        <v>451</v>
      </c>
      <c r="HD27" s="206">
        <v>232</v>
      </c>
      <c r="HE27" s="207">
        <v>39</v>
      </c>
      <c r="HF27" s="208">
        <v>1028</v>
      </c>
      <c r="HG27" s="205">
        <v>451</v>
      </c>
      <c r="HH27" s="206">
        <v>237</v>
      </c>
      <c r="HI27" s="207">
        <v>40</v>
      </c>
      <c r="HJ27" s="208">
        <v>1030</v>
      </c>
      <c r="HK27" s="205">
        <v>450</v>
      </c>
      <c r="HL27" s="206">
        <v>239</v>
      </c>
      <c r="HM27" s="207">
        <v>38</v>
      </c>
      <c r="HN27" s="208">
        <v>1030</v>
      </c>
      <c r="HO27" s="205">
        <v>437</v>
      </c>
      <c r="HP27" s="206">
        <v>251</v>
      </c>
      <c r="HQ27" s="207">
        <v>38</v>
      </c>
      <c r="HR27" s="208">
        <v>1027</v>
      </c>
      <c r="HS27" s="205">
        <v>437</v>
      </c>
      <c r="HT27" s="206">
        <v>249</v>
      </c>
      <c r="HU27" s="207">
        <v>39</v>
      </c>
      <c r="HV27" s="208">
        <v>1025</v>
      </c>
      <c r="HW27" s="205">
        <v>433</v>
      </c>
      <c r="HX27" s="206">
        <v>252</v>
      </c>
      <c r="HY27" s="207">
        <v>39</v>
      </c>
      <c r="HZ27" s="208">
        <v>1022</v>
      </c>
      <c r="IA27" s="205">
        <v>433</v>
      </c>
      <c r="IB27" s="206">
        <v>252</v>
      </c>
      <c r="IC27" s="207">
        <v>39</v>
      </c>
      <c r="ID27" s="208">
        <v>1022</v>
      </c>
      <c r="IE27" s="205">
        <v>432</v>
      </c>
      <c r="IF27" s="206">
        <v>250</v>
      </c>
      <c r="IG27" s="207">
        <v>39</v>
      </c>
      <c r="IH27" s="208">
        <v>1017</v>
      </c>
      <c r="II27" s="205">
        <v>431</v>
      </c>
      <c r="IJ27" s="206">
        <v>240</v>
      </c>
      <c r="IK27" s="207">
        <v>38</v>
      </c>
      <c r="IL27" s="208">
        <v>999</v>
      </c>
      <c r="IM27" s="205">
        <v>435</v>
      </c>
      <c r="IN27" s="206">
        <v>236</v>
      </c>
      <c r="IO27" s="207">
        <v>38</v>
      </c>
      <c r="IP27" s="208">
        <v>938</v>
      </c>
      <c r="IQ27" s="205">
        <v>431</v>
      </c>
      <c r="IR27" s="206">
        <v>232</v>
      </c>
      <c r="IS27" s="207">
        <v>38</v>
      </c>
      <c r="IT27" s="208">
        <v>906</v>
      </c>
      <c r="IU27" s="205">
        <v>430</v>
      </c>
      <c r="IV27" s="206">
        <v>235</v>
      </c>
      <c r="IW27" s="207">
        <v>38</v>
      </c>
      <c r="IX27" s="208">
        <v>890</v>
      </c>
      <c r="IY27" s="205">
        <v>429</v>
      </c>
      <c r="IZ27" s="206">
        <v>235</v>
      </c>
      <c r="JA27" s="207">
        <v>40</v>
      </c>
      <c r="JB27" s="208">
        <v>878</v>
      </c>
      <c r="JC27" s="205">
        <v>427</v>
      </c>
      <c r="JD27" s="206">
        <v>242</v>
      </c>
      <c r="JE27" s="207">
        <v>40</v>
      </c>
      <c r="JF27" s="208">
        <v>876</v>
      </c>
      <c r="JG27" s="205">
        <v>427</v>
      </c>
      <c r="JH27" s="206">
        <v>240</v>
      </c>
      <c r="JI27" s="207">
        <v>41</v>
      </c>
      <c r="JJ27" s="208">
        <v>875</v>
      </c>
      <c r="JK27" s="205">
        <v>427</v>
      </c>
      <c r="JL27" s="206">
        <v>242</v>
      </c>
      <c r="JM27" s="207">
        <v>42</v>
      </c>
      <c r="JN27" s="208">
        <v>876</v>
      </c>
      <c r="JO27" s="205">
        <v>427</v>
      </c>
      <c r="JP27" s="206">
        <v>242</v>
      </c>
      <c r="JQ27" s="207">
        <v>44</v>
      </c>
      <c r="JR27" s="208">
        <v>876</v>
      </c>
      <c r="JS27" s="205">
        <v>426</v>
      </c>
      <c r="JT27" s="206">
        <v>240</v>
      </c>
      <c r="JU27" s="207">
        <v>44</v>
      </c>
      <c r="JV27" s="208">
        <v>874</v>
      </c>
      <c r="JW27" s="205">
        <v>426</v>
      </c>
      <c r="JX27" s="206">
        <v>240</v>
      </c>
      <c r="JY27" s="207">
        <v>44</v>
      </c>
      <c r="JZ27" s="208">
        <v>874</v>
      </c>
      <c r="KA27" s="205">
        <v>427</v>
      </c>
      <c r="KB27" s="206">
        <v>236</v>
      </c>
      <c r="KC27" s="207">
        <v>44</v>
      </c>
      <c r="KD27" s="208">
        <v>870</v>
      </c>
      <c r="KE27" s="205">
        <v>426</v>
      </c>
      <c r="KF27" s="206">
        <v>234</v>
      </c>
      <c r="KG27" s="207">
        <v>45</v>
      </c>
      <c r="KH27" s="208">
        <v>868</v>
      </c>
      <c r="KI27" s="205">
        <v>427</v>
      </c>
      <c r="KJ27" s="206">
        <v>234</v>
      </c>
      <c r="KK27" s="207">
        <v>47</v>
      </c>
      <c r="KL27" s="208">
        <v>869</v>
      </c>
      <c r="KM27" s="205">
        <v>427</v>
      </c>
      <c r="KN27" s="206">
        <v>232</v>
      </c>
      <c r="KO27" s="207">
        <v>49</v>
      </c>
      <c r="KP27" s="208">
        <v>860</v>
      </c>
      <c r="KQ27" s="205">
        <v>427</v>
      </c>
      <c r="KR27" s="206">
        <v>232</v>
      </c>
      <c r="KS27" s="207">
        <v>49</v>
      </c>
      <c r="KT27" s="208">
        <v>853</v>
      </c>
      <c r="KU27" s="205">
        <v>427</v>
      </c>
      <c r="KV27" s="206">
        <v>226</v>
      </c>
      <c r="KW27" s="207">
        <v>49</v>
      </c>
      <c r="KX27" s="208">
        <v>850</v>
      </c>
      <c r="KY27" s="205">
        <v>426</v>
      </c>
      <c r="KZ27" s="206">
        <v>227</v>
      </c>
      <c r="LA27" s="207">
        <v>48</v>
      </c>
      <c r="LB27" s="208">
        <v>841</v>
      </c>
      <c r="LC27" s="205">
        <v>426</v>
      </c>
      <c r="LD27" s="206">
        <v>226</v>
      </c>
      <c r="LE27" s="207">
        <v>48</v>
      </c>
      <c r="LF27" s="208">
        <v>840</v>
      </c>
      <c r="LG27" s="205">
        <v>426</v>
      </c>
      <c r="LH27" s="206">
        <v>225</v>
      </c>
      <c r="LI27" s="207">
        <v>48</v>
      </c>
      <c r="LJ27" s="208">
        <v>836</v>
      </c>
      <c r="LK27" s="205">
        <v>426</v>
      </c>
      <c r="LL27" s="206">
        <v>228</v>
      </c>
      <c r="LM27" s="207">
        <v>48</v>
      </c>
      <c r="LN27" s="208">
        <v>836</v>
      </c>
      <c r="LO27" s="205">
        <v>424</v>
      </c>
      <c r="LP27" s="206">
        <v>229</v>
      </c>
      <c r="LQ27" s="207">
        <v>48</v>
      </c>
      <c r="LR27" s="208">
        <v>837</v>
      </c>
      <c r="LS27" s="205">
        <v>423</v>
      </c>
      <c r="LT27" s="206">
        <v>231</v>
      </c>
      <c r="LU27" s="207">
        <v>48</v>
      </c>
      <c r="LV27" s="208">
        <v>836</v>
      </c>
      <c r="LW27" s="205">
        <v>423</v>
      </c>
      <c r="LX27" s="206">
        <v>232</v>
      </c>
      <c r="LY27" s="207">
        <v>48</v>
      </c>
      <c r="LZ27" s="208">
        <v>834</v>
      </c>
      <c r="MA27" s="205">
        <v>422</v>
      </c>
      <c r="MB27" s="206">
        <v>235</v>
      </c>
      <c r="MC27" s="207">
        <v>49</v>
      </c>
      <c r="MD27" s="208">
        <v>833</v>
      </c>
      <c r="ME27" s="205">
        <v>420</v>
      </c>
      <c r="MF27" s="206">
        <v>236</v>
      </c>
      <c r="MG27" s="207">
        <v>49</v>
      </c>
      <c r="MH27" s="208">
        <v>835</v>
      </c>
      <c r="MI27" s="205">
        <v>418</v>
      </c>
      <c r="MJ27" s="206">
        <v>239</v>
      </c>
      <c r="MK27" s="207">
        <v>48</v>
      </c>
      <c r="ML27" s="208">
        <v>835</v>
      </c>
      <c r="MM27" s="205">
        <v>412</v>
      </c>
      <c r="MN27" s="206">
        <v>245</v>
      </c>
      <c r="MO27" s="207">
        <v>47</v>
      </c>
      <c r="MP27" s="208">
        <v>835</v>
      </c>
      <c r="MQ27" s="205">
        <v>414</v>
      </c>
      <c r="MR27" s="206">
        <v>249</v>
      </c>
      <c r="MS27" s="207">
        <v>48</v>
      </c>
      <c r="MT27" s="208">
        <v>835</v>
      </c>
      <c r="MU27" s="205">
        <v>412</v>
      </c>
      <c r="MV27" s="206">
        <v>246</v>
      </c>
      <c r="MW27" s="207">
        <v>50</v>
      </c>
      <c r="MX27" s="208">
        <v>835</v>
      </c>
      <c r="MY27" s="205">
        <v>411</v>
      </c>
      <c r="MZ27" s="206">
        <v>254</v>
      </c>
      <c r="NA27" s="207">
        <v>50</v>
      </c>
      <c r="NB27" s="208">
        <v>835</v>
      </c>
    </row>
    <row r="28" spans="1:366" s="38" customFormat="1" ht="12.75" customHeight="1">
      <c r="A28" s="203"/>
      <c r="B28" s="204" t="s">
        <v>42</v>
      </c>
      <c r="C28" s="205">
        <v>686</v>
      </c>
      <c r="D28" s="206">
        <v>293</v>
      </c>
      <c r="E28" s="207">
        <v>138</v>
      </c>
      <c r="F28" s="208">
        <v>1362</v>
      </c>
      <c r="G28" s="205">
        <v>686</v>
      </c>
      <c r="H28" s="206">
        <v>290</v>
      </c>
      <c r="I28" s="207">
        <v>139</v>
      </c>
      <c r="J28" s="208">
        <v>1379</v>
      </c>
      <c r="K28" s="205">
        <v>687</v>
      </c>
      <c r="L28" s="206">
        <v>287</v>
      </c>
      <c r="M28" s="207">
        <v>128</v>
      </c>
      <c r="N28" s="208">
        <v>1098</v>
      </c>
      <c r="O28" s="205">
        <v>688</v>
      </c>
      <c r="P28" s="206">
        <v>288</v>
      </c>
      <c r="Q28" s="207">
        <v>128</v>
      </c>
      <c r="R28" s="208">
        <v>1097</v>
      </c>
      <c r="S28" s="205">
        <v>694</v>
      </c>
      <c r="T28" s="206">
        <v>335</v>
      </c>
      <c r="U28" s="207">
        <v>132</v>
      </c>
      <c r="V28" s="208">
        <v>1095</v>
      </c>
      <c r="W28" s="205">
        <v>703</v>
      </c>
      <c r="X28" s="206">
        <v>335</v>
      </c>
      <c r="Y28" s="207">
        <v>132</v>
      </c>
      <c r="Z28" s="208">
        <v>1094</v>
      </c>
      <c r="AA28" s="205">
        <v>702</v>
      </c>
      <c r="AB28" s="206">
        <v>328</v>
      </c>
      <c r="AC28" s="207">
        <v>131</v>
      </c>
      <c r="AD28" s="208">
        <v>1095</v>
      </c>
      <c r="AE28" s="205">
        <v>699</v>
      </c>
      <c r="AF28" s="206">
        <v>317</v>
      </c>
      <c r="AG28" s="207">
        <v>131</v>
      </c>
      <c r="AH28" s="208">
        <v>1075</v>
      </c>
      <c r="AI28" s="205">
        <v>703</v>
      </c>
      <c r="AJ28" s="206">
        <v>316</v>
      </c>
      <c r="AK28" s="207">
        <v>132</v>
      </c>
      <c r="AL28" s="208">
        <v>1103</v>
      </c>
      <c r="AM28" s="205">
        <v>711</v>
      </c>
      <c r="AN28" s="206">
        <v>315</v>
      </c>
      <c r="AO28" s="207">
        <v>132</v>
      </c>
      <c r="AP28" s="208">
        <v>1303</v>
      </c>
      <c r="AQ28" s="205">
        <v>713</v>
      </c>
      <c r="AR28" s="206">
        <v>317</v>
      </c>
      <c r="AS28" s="207">
        <v>132</v>
      </c>
      <c r="AT28" s="208">
        <v>1301</v>
      </c>
      <c r="AU28" s="205">
        <v>713</v>
      </c>
      <c r="AV28" s="206">
        <v>315</v>
      </c>
      <c r="AW28" s="207">
        <v>133</v>
      </c>
      <c r="AX28" s="208">
        <v>1322</v>
      </c>
      <c r="AY28" s="205">
        <v>718</v>
      </c>
      <c r="AZ28" s="206">
        <v>315</v>
      </c>
      <c r="BA28" s="207">
        <v>133</v>
      </c>
      <c r="BB28" s="208">
        <v>1336</v>
      </c>
      <c r="BC28" s="205">
        <v>721</v>
      </c>
      <c r="BD28" s="206">
        <v>316</v>
      </c>
      <c r="BE28" s="207">
        <v>133</v>
      </c>
      <c r="BF28" s="208">
        <v>1324</v>
      </c>
      <c r="BG28" s="205">
        <v>725</v>
      </c>
      <c r="BH28" s="206">
        <v>316</v>
      </c>
      <c r="BI28" s="207">
        <v>134</v>
      </c>
      <c r="BJ28" s="208">
        <v>1324</v>
      </c>
      <c r="BK28" s="205">
        <v>728</v>
      </c>
      <c r="BL28" s="206">
        <v>315</v>
      </c>
      <c r="BM28" s="207">
        <v>134</v>
      </c>
      <c r="BN28" s="208">
        <v>1336</v>
      </c>
      <c r="BO28" s="205">
        <v>729</v>
      </c>
      <c r="BP28" s="206">
        <v>312</v>
      </c>
      <c r="BQ28" s="207">
        <v>134</v>
      </c>
      <c r="BR28" s="208">
        <v>1327</v>
      </c>
      <c r="BS28" s="205">
        <v>729</v>
      </c>
      <c r="BT28" s="206">
        <v>312</v>
      </c>
      <c r="BU28" s="207">
        <v>135</v>
      </c>
      <c r="BV28" s="208">
        <v>1331</v>
      </c>
      <c r="BW28" s="205">
        <v>731</v>
      </c>
      <c r="BX28" s="206">
        <v>311</v>
      </c>
      <c r="BY28" s="207">
        <v>136</v>
      </c>
      <c r="BZ28" s="208">
        <v>1330</v>
      </c>
      <c r="CA28" s="205">
        <v>731</v>
      </c>
      <c r="CB28" s="206">
        <v>312</v>
      </c>
      <c r="CC28" s="207">
        <v>139</v>
      </c>
      <c r="CD28" s="208">
        <v>1329</v>
      </c>
      <c r="CE28" s="205">
        <v>731</v>
      </c>
      <c r="CF28" s="206">
        <v>313</v>
      </c>
      <c r="CG28" s="207">
        <v>145</v>
      </c>
      <c r="CH28" s="208">
        <v>1324</v>
      </c>
      <c r="CI28" s="205">
        <v>731</v>
      </c>
      <c r="CJ28" s="206">
        <v>313</v>
      </c>
      <c r="CK28" s="207">
        <v>145</v>
      </c>
      <c r="CL28" s="208">
        <v>1316</v>
      </c>
      <c r="CM28" s="205">
        <v>733</v>
      </c>
      <c r="CN28" s="206">
        <v>314</v>
      </c>
      <c r="CO28" s="207">
        <v>145</v>
      </c>
      <c r="CP28" s="208">
        <v>1300</v>
      </c>
      <c r="CQ28" s="205">
        <v>735</v>
      </c>
      <c r="CR28" s="206">
        <v>322</v>
      </c>
      <c r="CS28" s="207">
        <v>148</v>
      </c>
      <c r="CT28" s="208">
        <v>1367</v>
      </c>
      <c r="CU28" s="205">
        <v>736</v>
      </c>
      <c r="CV28" s="206">
        <v>322</v>
      </c>
      <c r="CW28" s="207">
        <v>147</v>
      </c>
      <c r="CX28" s="208">
        <v>1550</v>
      </c>
      <c r="CY28" s="205">
        <v>737</v>
      </c>
      <c r="CZ28" s="206">
        <v>325</v>
      </c>
      <c r="DA28" s="207">
        <v>147</v>
      </c>
      <c r="DB28" s="208">
        <v>1461</v>
      </c>
      <c r="DC28" s="205">
        <v>737</v>
      </c>
      <c r="DD28" s="206">
        <v>323</v>
      </c>
      <c r="DE28" s="207">
        <v>147</v>
      </c>
      <c r="DF28" s="208">
        <v>1444</v>
      </c>
      <c r="DG28" s="205">
        <v>738</v>
      </c>
      <c r="DH28" s="206">
        <v>324</v>
      </c>
      <c r="DI28" s="207">
        <v>147</v>
      </c>
      <c r="DJ28" s="208">
        <v>1434</v>
      </c>
      <c r="DK28" s="205">
        <v>741</v>
      </c>
      <c r="DL28" s="206">
        <v>325</v>
      </c>
      <c r="DM28" s="207">
        <v>147</v>
      </c>
      <c r="DN28" s="208">
        <v>1414</v>
      </c>
      <c r="DO28" s="205">
        <v>742</v>
      </c>
      <c r="DP28" s="206">
        <v>327</v>
      </c>
      <c r="DQ28" s="207">
        <v>149</v>
      </c>
      <c r="DR28" s="208">
        <v>1413</v>
      </c>
      <c r="DS28" s="205">
        <v>742</v>
      </c>
      <c r="DT28" s="206">
        <v>332</v>
      </c>
      <c r="DU28" s="207">
        <v>150</v>
      </c>
      <c r="DV28" s="208">
        <v>1410</v>
      </c>
      <c r="DW28" s="205">
        <v>743</v>
      </c>
      <c r="DX28" s="206">
        <v>332</v>
      </c>
      <c r="DY28" s="207">
        <v>150</v>
      </c>
      <c r="DZ28" s="208">
        <v>1408</v>
      </c>
      <c r="EA28" s="205">
        <v>744</v>
      </c>
      <c r="EB28" s="206">
        <v>333</v>
      </c>
      <c r="EC28" s="207">
        <v>150</v>
      </c>
      <c r="ED28" s="208">
        <v>1403</v>
      </c>
      <c r="EE28" s="205">
        <v>745</v>
      </c>
      <c r="EF28" s="206">
        <v>332</v>
      </c>
      <c r="EG28" s="207">
        <v>151</v>
      </c>
      <c r="EH28" s="208">
        <v>1395</v>
      </c>
      <c r="EI28" s="205">
        <v>744</v>
      </c>
      <c r="EJ28" s="206">
        <v>329</v>
      </c>
      <c r="EK28" s="207">
        <v>151</v>
      </c>
      <c r="EL28" s="208">
        <v>1391</v>
      </c>
      <c r="EM28" s="205">
        <v>745</v>
      </c>
      <c r="EN28" s="206">
        <v>330</v>
      </c>
      <c r="EO28" s="207">
        <v>110</v>
      </c>
      <c r="EP28" s="208">
        <v>1358</v>
      </c>
      <c r="EQ28" s="205">
        <v>744</v>
      </c>
      <c r="ER28" s="206">
        <v>329</v>
      </c>
      <c r="ES28" s="207">
        <v>151</v>
      </c>
      <c r="ET28" s="208">
        <v>1340</v>
      </c>
      <c r="EU28" s="205">
        <v>744</v>
      </c>
      <c r="EV28" s="206">
        <v>329</v>
      </c>
      <c r="EW28" s="207">
        <v>151</v>
      </c>
      <c r="EX28" s="208">
        <v>1284</v>
      </c>
      <c r="EY28" s="205">
        <v>746</v>
      </c>
      <c r="EZ28" s="206">
        <v>331</v>
      </c>
      <c r="FA28" s="207">
        <v>153</v>
      </c>
      <c r="FB28" s="208">
        <v>1276</v>
      </c>
      <c r="FC28" s="205">
        <v>745</v>
      </c>
      <c r="FD28" s="206">
        <v>328</v>
      </c>
      <c r="FE28" s="207">
        <v>153</v>
      </c>
      <c r="FF28" s="208">
        <v>1265</v>
      </c>
      <c r="FG28" s="205">
        <v>744</v>
      </c>
      <c r="FH28" s="206">
        <v>330</v>
      </c>
      <c r="FI28" s="207">
        <v>153</v>
      </c>
      <c r="FJ28" s="208">
        <v>1208</v>
      </c>
      <c r="FK28" s="205">
        <v>744</v>
      </c>
      <c r="FL28" s="206">
        <v>331</v>
      </c>
      <c r="FM28" s="207">
        <v>155</v>
      </c>
      <c r="FN28" s="208">
        <v>1194</v>
      </c>
      <c r="FO28" s="205">
        <v>744</v>
      </c>
      <c r="FP28" s="206">
        <v>328</v>
      </c>
      <c r="FQ28" s="207">
        <v>155</v>
      </c>
      <c r="FR28" s="208">
        <v>1194</v>
      </c>
      <c r="FS28" s="205">
        <v>745</v>
      </c>
      <c r="FT28" s="206">
        <v>329</v>
      </c>
      <c r="FU28" s="207">
        <v>155</v>
      </c>
      <c r="FV28" s="208">
        <v>1174</v>
      </c>
      <c r="FW28" s="205">
        <v>745</v>
      </c>
      <c r="FX28" s="206">
        <v>331</v>
      </c>
      <c r="FY28" s="207">
        <v>155</v>
      </c>
      <c r="FZ28" s="208">
        <v>1167</v>
      </c>
      <c r="GA28" s="205">
        <v>744</v>
      </c>
      <c r="GB28" s="206">
        <v>327</v>
      </c>
      <c r="GC28" s="207">
        <v>155</v>
      </c>
      <c r="GD28" s="208">
        <v>1139</v>
      </c>
      <c r="GE28" s="205">
        <v>743</v>
      </c>
      <c r="GF28" s="206">
        <v>329</v>
      </c>
      <c r="GG28" s="207">
        <v>158</v>
      </c>
      <c r="GH28" s="208">
        <v>1148</v>
      </c>
      <c r="GI28" s="205">
        <v>743</v>
      </c>
      <c r="GJ28" s="206">
        <v>330</v>
      </c>
      <c r="GK28" s="207">
        <v>159</v>
      </c>
      <c r="GL28" s="208">
        <v>1138</v>
      </c>
      <c r="GM28" s="205">
        <v>741</v>
      </c>
      <c r="GN28" s="206">
        <v>331</v>
      </c>
      <c r="GO28" s="207">
        <v>160</v>
      </c>
      <c r="GP28" s="208">
        <v>1133</v>
      </c>
      <c r="GQ28" s="205">
        <v>741</v>
      </c>
      <c r="GR28" s="206">
        <v>330</v>
      </c>
      <c r="GS28" s="207">
        <v>160</v>
      </c>
      <c r="GT28" s="208">
        <v>1133</v>
      </c>
      <c r="GU28" s="205">
        <v>740</v>
      </c>
      <c r="GV28" s="206">
        <v>331</v>
      </c>
      <c r="GW28" s="207">
        <v>162</v>
      </c>
      <c r="GX28" s="208">
        <v>1133</v>
      </c>
      <c r="GY28" s="205">
        <v>740</v>
      </c>
      <c r="GZ28" s="206">
        <v>331</v>
      </c>
      <c r="HA28" s="207">
        <v>162</v>
      </c>
      <c r="HB28" s="208">
        <v>1129</v>
      </c>
      <c r="HC28" s="205">
        <v>741</v>
      </c>
      <c r="HD28" s="206">
        <v>325</v>
      </c>
      <c r="HE28" s="207">
        <v>162</v>
      </c>
      <c r="HF28" s="208">
        <v>1135</v>
      </c>
      <c r="HG28" s="205">
        <v>741</v>
      </c>
      <c r="HH28" s="206">
        <v>333</v>
      </c>
      <c r="HI28" s="207">
        <v>163</v>
      </c>
      <c r="HJ28" s="208">
        <v>1148</v>
      </c>
      <c r="HK28" s="205">
        <v>740</v>
      </c>
      <c r="HL28" s="206">
        <v>331</v>
      </c>
      <c r="HM28" s="207">
        <v>162</v>
      </c>
      <c r="HN28" s="208">
        <v>1121</v>
      </c>
      <c r="HO28" s="205">
        <v>732</v>
      </c>
      <c r="HP28" s="206">
        <v>337</v>
      </c>
      <c r="HQ28" s="207">
        <v>175</v>
      </c>
      <c r="HR28" s="208">
        <v>1116</v>
      </c>
      <c r="HS28" s="205">
        <v>731</v>
      </c>
      <c r="HT28" s="206">
        <v>339</v>
      </c>
      <c r="HU28" s="207">
        <v>175</v>
      </c>
      <c r="HV28" s="208">
        <v>1116</v>
      </c>
      <c r="HW28" s="205">
        <v>724</v>
      </c>
      <c r="HX28" s="206">
        <v>344</v>
      </c>
      <c r="HY28" s="207">
        <v>175</v>
      </c>
      <c r="HZ28" s="208">
        <v>1118</v>
      </c>
      <c r="IA28" s="205">
        <v>723</v>
      </c>
      <c r="IB28" s="206">
        <v>345</v>
      </c>
      <c r="IC28" s="207">
        <v>175</v>
      </c>
      <c r="ID28" s="208">
        <v>1118</v>
      </c>
      <c r="IE28" s="205">
        <v>723</v>
      </c>
      <c r="IF28" s="206">
        <v>344</v>
      </c>
      <c r="IG28" s="207">
        <v>175</v>
      </c>
      <c r="IH28" s="208">
        <v>1117</v>
      </c>
      <c r="II28" s="205">
        <v>723</v>
      </c>
      <c r="IJ28" s="206">
        <v>343</v>
      </c>
      <c r="IK28" s="207">
        <v>175</v>
      </c>
      <c r="IL28" s="208">
        <v>1105</v>
      </c>
      <c r="IM28" s="205">
        <v>723</v>
      </c>
      <c r="IN28" s="206">
        <v>344</v>
      </c>
      <c r="IO28" s="207">
        <v>173</v>
      </c>
      <c r="IP28" s="208">
        <v>1091</v>
      </c>
      <c r="IQ28" s="205">
        <v>735</v>
      </c>
      <c r="IR28" s="206">
        <v>343</v>
      </c>
      <c r="IS28" s="207">
        <v>175</v>
      </c>
      <c r="IT28" s="208">
        <v>1071</v>
      </c>
      <c r="IU28" s="205">
        <v>733</v>
      </c>
      <c r="IV28" s="206">
        <v>343</v>
      </c>
      <c r="IW28" s="207">
        <v>177</v>
      </c>
      <c r="IX28" s="208">
        <v>1067</v>
      </c>
      <c r="IY28" s="205">
        <v>719</v>
      </c>
      <c r="IZ28" s="206">
        <v>342</v>
      </c>
      <c r="JA28" s="207">
        <v>177</v>
      </c>
      <c r="JB28" s="208">
        <v>1039</v>
      </c>
      <c r="JC28" s="205">
        <v>714</v>
      </c>
      <c r="JD28" s="206">
        <v>343</v>
      </c>
      <c r="JE28" s="207">
        <v>179</v>
      </c>
      <c r="JF28" s="208">
        <v>1038</v>
      </c>
      <c r="JG28" s="205">
        <v>713</v>
      </c>
      <c r="JH28" s="206">
        <v>342</v>
      </c>
      <c r="JI28" s="207">
        <v>177</v>
      </c>
      <c r="JJ28" s="208">
        <v>1034</v>
      </c>
      <c r="JK28" s="205">
        <v>715</v>
      </c>
      <c r="JL28" s="206">
        <v>341</v>
      </c>
      <c r="JM28" s="207">
        <v>179</v>
      </c>
      <c r="JN28" s="208">
        <v>1034</v>
      </c>
      <c r="JO28" s="205">
        <v>716</v>
      </c>
      <c r="JP28" s="206">
        <v>341</v>
      </c>
      <c r="JQ28" s="207">
        <v>179</v>
      </c>
      <c r="JR28" s="208">
        <v>1034</v>
      </c>
      <c r="JS28" s="205">
        <v>714</v>
      </c>
      <c r="JT28" s="206">
        <v>342</v>
      </c>
      <c r="JU28" s="207">
        <v>180</v>
      </c>
      <c r="JV28" s="208">
        <v>1032</v>
      </c>
      <c r="JW28" s="205">
        <v>715</v>
      </c>
      <c r="JX28" s="206">
        <v>342</v>
      </c>
      <c r="JY28" s="207">
        <v>182</v>
      </c>
      <c r="JZ28" s="208">
        <v>1032</v>
      </c>
      <c r="KA28" s="205">
        <v>715</v>
      </c>
      <c r="KB28" s="206">
        <v>340</v>
      </c>
      <c r="KC28" s="207">
        <v>182</v>
      </c>
      <c r="KD28" s="208">
        <v>1025</v>
      </c>
      <c r="KE28" s="205">
        <v>713</v>
      </c>
      <c r="KF28" s="206">
        <v>342</v>
      </c>
      <c r="KG28" s="207">
        <v>177</v>
      </c>
      <c r="KH28" s="208">
        <v>1027</v>
      </c>
      <c r="KI28" s="205">
        <v>713</v>
      </c>
      <c r="KJ28" s="206">
        <v>339</v>
      </c>
      <c r="KK28" s="207">
        <v>177</v>
      </c>
      <c r="KL28" s="208">
        <v>1031</v>
      </c>
      <c r="KM28" s="205">
        <v>713</v>
      </c>
      <c r="KN28" s="206">
        <v>338</v>
      </c>
      <c r="KO28" s="207">
        <v>178</v>
      </c>
      <c r="KP28" s="208">
        <v>1016</v>
      </c>
      <c r="KQ28" s="205">
        <v>713</v>
      </c>
      <c r="KR28" s="206">
        <v>339</v>
      </c>
      <c r="KS28" s="207">
        <v>181</v>
      </c>
      <c r="KT28" s="208">
        <v>1004</v>
      </c>
      <c r="KU28" s="205">
        <v>713</v>
      </c>
      <c r="KV28" s="206">
        <v>339</v>
      </c>
      <c r="KW28" s="207">
        <v>185</v>
      </c>
      <c r="KX28" s="208">
        <v>999</v>
      </c>
      <c r="KY28" s="205">
        <v>713</v>
      </c>
      <c r="KZ28" s="206">
        <v>338</v>
      </c>
      <c r="LA28" s="207">
        <v>185</v>
      </c>
      <c r="LB28" s="208">
        <v>996</v>
      </c>
      <c r="LC28" s="205">
        <v>713</v>
      </c>
      <c r="LD28" s="206">
        <v>339</v>
      </c>
      <c r="LE28" s="207">
        <v>188</v>
      </c>
      <c r="LF28" s="208">
        <v>996</v>
      </c>
      <c r="LG28" s="205">
        <v>713</v>
      </c>
      <c r="LH28" s="206">
        <v>337</v>
      </c>
      <c r="LI28" s="207">
        <v>190</v>
      </c>
      <c r="LJ28" s="208">
        <v>995</v>
      </c>
      <c r="LK28" s="205">
        <v>713</v>
      </c>
      <c r="LL28" s="206">
        <v>338</v>
      </c>
      <c r="LM28" s="207">
        <v>191</v>
      </c>
      <c r="LN28" s="208">
        <v>995</v>
      </c>
      <c r="LO28" s="205">
        <v>713</v>
      </c>
      <c r="LP28" s="206">
        <v>338</v>
      </c>
      <c r="LQ28" s="207">
        <v>194</v>
      </c>
      <c r="LR28" s="208">
        <v>995</v>
      </c>
      <c r="LS28" s="205">
        <v>714</v>
      </c>
      <c r="LT28" s="206">
        <v>337</v>
      </c>
      <c r="LU28" s="207">
        <v>196</v>
      </c>
      <c r="LV28" s="208">
        <v>994</v>
      </c>
      <c r="LW28" s="205">
        <v>714</v>
      </c>
      <c r="LX28" s="206">
        <v>338</v>
      </c>
      <c r="LY28" s="207">
        <v>198</v>
      </c>
      <c r="LZ28" s="208">
        <v>997</v>
      </c>
      <c r="MA28" s="205">
        <v>707</v>
      </c>
      <c r="MB28" s="206">
        <v>335</v>
      </c>
      <c r="MC28" s="207">
        <v>203</v>
      </c>
      <c r="MD28" s="208">
        <v>998</v>
      </c>
      <c r="ME28" s="205">
        <v>707</v>
      </c>
      <c r="MF28" s="206">
        <v>337</v>
      </c>
      <c r="MG28" s="207">
        <v>207</v>
      </c>
      <c r="MH28" s="208">
        <v>998</v>
      </c>
      <c r="MI28" s="205">
        <v>694</v>
      </c>
      <c r="MJ28" s="206">
        <v>354</v>
      </c>
      <c r="MK28" s="207">
        <v>210</v>
      </c>
      <c r="ML28" s="208">
        <v>1001</v>
      </c>
      <c r="MM28" s="205">
        <v>691</v>
      </c>
      <c r="MN28" s="206">
        <v>355</v>
      </c>
      <c r="MO28" s="207">
        <v>210</v>
      </c>
      <c r="MP28" s="208">
        <v>1000</v>
      </c>
      <c r="MQ28" s="205">
        <v>690</v>
      </c>
      <c r="MR28" s="206">
        <v>348</v>
      </c>
      <c r="MS28" s="207">
        <v>213</v>
      </c>
      <c r="MT28" s="208">
        <v>998</v>
      </c>
      <c r="MU28" s="205">
        <v>688</v>
      </c>
      <c r="MV28" s="206">
        <v>342</v>
      </c>
      <c r="MW28" s="207">
        <v>211</v>
      </c>
      <c r="MX28" s="208">
        <v>997</v>
      </c>
      <c r="MY28" s="205">
        <v>683</v>
      </c>
      <c r="MZ28" s="206">
        <v>343</v>
      </c>
      <c r="NA28" s="207">
        <v>221</v>
      </c>
      <c r="NB28" s="208">
        <v>996</v>
      </c>
    </row>
    <row r="29" spans="1:366" s="38" customFormat="1" ht="12.75" customHeight="1">
      <c r="A29" s="203"/>
      <c r="B29" s="204" t="s">
        <v>43</v>
      </c>
      <c r="C29" s="205">
        <v>312</v>
      </c>
      <c r="D29" s="206">
        <v>150</v>
      </c>
      <c r="E29" s="207">
        <v>174</v>
      </c>
      <c r="F29" s="208">
        <v>632</v>
      </c>
      <c r="G29" s="205">
        <v>312</v>
      </c>
      <c r="H29" s="206">
        <v>150</v>
      </c>
      <c r="I29" s="207">
        <v>174</v>
      </c>
      <c r="J29" s="208">
        <v>639</v>
      </c>
      <c r="K29" s="205">
        <v>315</v>
      </c>
      <c r="L29" s="206">
        <v>151</v>
      </c>
      <c r="M29" s="207">
        <v>172</v>
      </c>
      <c r="N29" s="208">
        <v>597</v>
      </c>
      <c r="O29" s="205">
        <v>319</v>
      </c>
      <c r="P29" s="206">
        <v>153</v>
      </c>
      <c r="Q29" s="207">
        <v>171</v>
      </c>
      <c r="R29" s="208">
        <v>598</v>
      </c>
      <c r="S29" s="205">
        <v>320</v>
      </c>
      <c r="T29" s="206">
        <v>156</v>
      </c>
      <c r="U29" s="207">
        <v>171</v>
      </c>
      <c r="V29" s="208">
        <v>596</v>
      </c>
      <c r="W29" s="205">
        <v>324</v>
      </c>
      <c r="X29" s="206">
        <v>153</v>
      </c>
      <c r="Y29" s="207">
        <v>171</v>
      </c>
      <c r="Z29" s="208">
        <v>598</v>
      </c>
      <c r="AA29" s="205">
        <v>327</v>
      </c>
      <c r="AB29" s="206">
        <v>152</v>
      </c>
      <c r="AC29" s="207">
        <v>171</v>
      </c>
      <c r="AD29" s="208">
        <v>598</v>
      </c>
      <c r="AE29" s="205">
        <v>328</v>
      </c>
      <c r="AF29" s="206">
        <v>156</v>
      </c>
      <c r="AG29" s="207">
        <v>171</v>
      </c>
      <c r="AH29" s="208">
        <v>597</v>
      </c>
      <c r="AI29" s="205">
        <v>328</v>
      </c>
      <c r="AJ29" s="206">
        <v>155</v>
      </c>
      <c r="AK29" s="207">
        <v>171</v>
      </c>
      <c r="AL29" s="208">
        <v>602</v>
      </c>
      <c r="AM29" s="205">
        <v>328</v>
      </c>
      <c r="AN29" s="206">
        <v>156</v>
      </c>
      <c r="AO29" s="207">
        <v>170</v>
      </c>
      <c r="AP29" s="208">
        <v>614</v>
      </c>
      <c r="AQ29" s="205">
        <v>329</v>
      </c>
      <c r="AR29" s="206">
        <v>156</v>
      </c>
      <c r="AS29" s="207">
        <v>170</v>
      </c>
      <c r="AT29" s="208">
        <v>616</v>
      </c>
      <c r="AU29" s="205">
        <v>332</v>
      </c>
      <c r="AV29" s="206">
        <v>154</v>
      </c>
      <c r="AW29" s="207">
        <v>170</v>
      </c>
      <c r="AX29" s="208">
        <v>635</v>
      </c>
      <c r="AY29" s="205">
        <v>336</v>
      </c>
      <c r="AZ29" s="206">
        <v>148</v>
      </c>
      <c r="BA29" s="207">
        <v>170</v>
      </c>
      <c r="BB29" s="208">
        <v>637</v>
      </c>
      <c r="BC29" s="205">
        <v>335</v>
      </c>
      <c r="BD29" s="206">
        <v>147</v>
      </c>
      <c r="BE29" s="207">
        <v>170</v>
      </c>
      <c r="BF29" s="208">
        <v>617</v>
      </c>
      <c r="BG29" s="205">
        <v>336</v>
      </c>
      <c r="BH29" s="206">
        <v>149</v>
      </c>
      <c r="BI29" s="207">
        <v>182</v>
      </c>
      <c r="BJ29" s="208">
        <v>620</v>
      </c>
      <c r="BK29" s="205">
        <v>337</v>
      </c>
      <c r="BL29" s="206">
        <v>148</v>
      </c>
      <c r="BM29" s="207">
        <v>172</v>
      </c>
      <c r="BN29" s="208">
        <v>619</v>
      </c>
      <c r="BO29" s="205">
        <v>337</v>
      </c>
      <c r="BP29" s="206">
        <v>145</v>
      </c>
      <c r="BQ29" s="207">
        <v>172</v>
      </c>
      <c r="BR29" s="208">
        <v>616</v>
      </c>
      <c r="BS29" s="205">
        <v>338</v>
      </c>
      <c r="BT29" s="206">
        <v>146</v>
      </c>
      <c r="BU29" s="207">
        <v>172</v>
      </c>
      <c r="BV29" s="208">
        <v>612</v>
      </c>
      <c r="BW29" s="205">
        <v>338</v>
      </c>
      <c r="BX29" s="206">
        <v>147</v>
      </c>
      <c r="BY29" s="207">
        <v>175</v>
      </c>
      <c r="BZ29" s="208">
        <v>610</v>
      </c>
      <c r="CA29" s="205">
        <v>339</v>
      </c>
      <c r="CB29" s="206">
        <v>147</v>
      </c>
      <c r="CC29" s="207">
        <v>175</v>
      </c>
      <c r="CD29" s="208">
        <v>605</v>
      </c>
      <c r="CE29" s="205">
        <v>339</v>
      </c>
      <c r="CF29" s="206">
        <v>146</v>
      </c>
      <c r="CG29" s="207">
        <v>177</v>
      </c>
      <c r="CH29" s="208">
        <v>592</v>
      </c>
      <c r="CI29" s="205">
        <v>339</v>
      </c>
      <c r="CJ29" s="206">
        <v>145</v>
      </c>
      <c r="CK29" s="207">
        <v>189</v>
      </c>
      <c r="CL29" s="208">
        <v>590</v>
      </c>
      <c r="CM29" s="205">
        <v>339</v>
      </c>
      <c r="CN29" s="206">
        <v>148</v>
      </c>
      <c r="CO29" s="207">
        <v>179</v>
      </c>
      <c r="CP29" s="208">
        <v>585</v>
      </c>
      <c r="CQ29" s="205">
        <v>339</v>
      </c>
      <c r="CR29" s="206">
        <v>149</v>
      </c>
      <c r="CS29" s="207">
        <v>180</v>
      </c>
      <c r="CT29" s="208">
        <v>599</v>
      </c>
      <c r="CU29" s="205">
        <v>339</v>
      </c>
      <c r="CV29" s="206">
        <v>150</v>
      </c>
      <c r="CW29" s="207">
        <v>180</v>
      </c>
      <c r="CX29" s="208">
        <v>653</v>
      </c>
      <c r="CY29" s="205">
        <v>340</v>
      </c>
      <c r="CZ29" s="206">
        <v>149</v>
      </c>
      <c r="DA29" s="207">
        <v>180</v>
      </c>
      <c r="DB29" s="208">
        <v>642</v>
      </c>
      <c r="DC29" s="205">
        <v>340</v>
      </c>
      <c r="DD29" s="206">
        <v>148</v>
      </c>
      <c r="DE29" s="207">
        <v>180</v>
      </c>
      <c r="DF29" s="208">
        <v>633</v>
      </c>
      <c r="DG29" s="205">
        <v>340</v>
      </c>
      <c r="DH29" s="206">
        <v>146</v>
      </c>
      <c r="DI29" s="207">
        <v>180</v>
      </c>
      <c r="DJ29" s="208">
        <v>628</v>
      </c>
      <c r="DK29" s="205">
        <v>342</v>
      </c>
      <c r="DL29" s="206">
        <v>145</v>
      </c>
      <c r="DM29" s="207">
        <v>180</v>
      </c>
      <c r="DN29" s="208">
        <v>628</v>
      </c>
      <c r="DO29" s="205">
        <v>343</v>
      </c>
      <c r="DP29" s="206">
        <v>144</v>
      </c>
      <c r="DQ29" s="207">
        <v>181</v>
      </c>
      <c r="DR29" s="208">
        <v>627</v>
      </c>
      <c r="DS29" s="205">
        <v>346</v>
      </c>
      <c r="DT29" s="206">
        <v>145</v>
      </c>
      <c r="DU29" s="207">
        <v>183</v>
      </c>
      <c r="DV29" s="208">
        <v>629</v>
      </c>
      <c r="DW29" s="205">
        <v>347</v>
      </c>
      <c r="DX29" s="206">
        <v>144</v>
      </c>
      <c r="DY29" s="207">
        <v>183</v>
      </c>
      <c r="DZ29" s="208">
        <v>628</v>
      </c>
      <c r="EA29" s="205">
        <v>347</v>
      </c>
      <c r="EB29" s="206">
        <v>145</v>
      </c>
      <c r="EC29" s="207">
        <v>184</v>
      </c>
      <c r="ED29" s="208">
        <v>628</v>
      </c>
      <c r="EE29" s="205">
        <v>347</v>
      </c>
      <c r="EF29" s="206">
        <v>145</v>
      </c>
      <c r="EG29" s="207">
        <v>184</v>
      </c>
      <c r="EH29" s="208">
        <v>625</v>
      </c>
      <c r="EI29" s="205">
        <v>347</v>
      </c>
      <c r="EJ29" s="206">
        <v>142</v>
      </c>
      <c r="EK29" s="207">
        <v>183</v>
      </c>
      <c r="EL29" s="208">
        <v>624</v>
      </c>
      <c r="EM29" s="205">
        <v>348</v>
      </c>
      <c r="EN29" s="206">
        <v>143</v>
      </c>
      <c r="EO29" s="207">
        <v>163</v>
      </c>
      <c r="EP29" s="208">
        <v>605</v>
      </c>
      <c r="EQ29" s="205">
        <v>348</v>
      </c>
      <c r="ER29" s="206">
        <v>144</v>
      </c>
      <c r="ES29" s="207">
        <v>187</v>
      </c>
      <c r="ET29" s="208">
        <v>605</v>
      </c>
      <c r="EU29" s="205">
        <v>348</v>
      </c>
      <c r="EV29" s="206">
        <v>145</v>
      </c>
      <c r="EW29" s="207">
        <v>187</v>
      </c>
      <c r="EX29" s="208">
        <v>596</v>
      </c>
      <c r="EY29" s="205">
        <v>348</v>
      </c>
      <c r="EZ29" s="206">
        <v>145</v>
      </c>
      <c r="FA29" s="207">
        <v>187</v>
      </c>
      <c r="FB29" s="208">
        <v>593</v>
      </c>
      <c r="FC29" s="205">
        <v>341</v>
      </c>
      <c r="FD29" s="206">
        <v>152</v>
      </c>
      <c r="FE29" s="207">
        <v>188</v>
      </c>
      <c r="FF29" s="208">
        <v>588</v>
      </c>
      <c r="FG29" s="205">
        <v>340</v>
      </c>
      <c r="FH29" s="206">
        <v>154</v>
      </c>
      <c r="FI29" s="207">
        <v>189</v>
      </c>
      <c r="FJ29" s="208">
        <v>546</v>
      </c>
      <c r="FK29" s="205">
        <v>340</v>
      </c>
      <c r="FL29" s="206">
        <v>154</v>
      </c>
      <c r="FM29" s="207">
        <v>189</v>
      </c>
      <c r="FN29" s="208">
        <v>544</v>
      </c>
      <c r="FO29" s="205">
        <v>340</v>
      </c>
      <c r="FP29" s="206">
        <v>155</v>
      </c>
      <c r="FQ29" s="207">
        <v>189</v>
      </c>
      <c r="FR29" s="208">
        <v>534</v>
      </c>
      <c r="FS29" s="205">
        <v>339</v>
      </c>
      <c r="FT29" s="206">
        <v>156</v>
      </c>
      <c r="FU29" s="207">
        <v>194</v>
      </c>
      <c r="FV29" s="208">
        <v>531</v>
      </c>
      <c r="FW29" s="205">
        <v>339</v>
      </c>
      <c r="FX29" s="206">
        <v>157</v>
      </c>
      <c r="FY29" s="207">
        <v>198</v>
      </c>
      <c r="FZ29" s="208">
        <v>527</v>
      </c>
      <c r="GA29" s="205">
        <v>339</v>
      </c>
      <c r="GB29" s="206">
        <v>152</v>
      </c>
      <c r="GC29" s="207">
        <v>195</v>
      </c>
      <c r="GD29" s="208">
        <v>518</v>
      </c>
      <c r="GE29" s="205">
        <v>340</v>
      </c>
      <c r="GF29" s="206">
        <v>155</v>
      </c>
      <c r="GG29" s="207">
        <v>195</v>
      </c>
      <c r="GH29" s="208">
        <v>519</v>
      </c>
      <c r="GI29" s="205">
        <v>340</v>
      </c>
      <c r="GJ29" s="206">
        <v>154</v>
      </c>
      <c r="GK29" s="207">
        <v>195</v>
      </c>
      <c r="GL29" s="208">
        <v>516</v>
      </c>
      <c r="GM29" s="205">
        <v>339</v>
      </c>
      <c r="GN29" s="206">
        <v>153</v>
      </c>
      <c r="GO29" s="207">
        <v>195</v>
      </c>
      <c r="GP29" s="208">
        <v>515</v>
      </c>
      <c r="GQ29" s="205">
        <v>339</v>
      </c>
      <c r="GR29" s="206">
        <v>149</v>
      </c>
      <c r="GS29" s="207">
        <v>196</v>
      </c>
      <c r="GT29" s="208">
        <v>508</v>
      </c>
      <c r="GU29" s="205">
        <v>338</v>
      </c>
      <c r="GV29" s="206">
        <v>149</v>
      </c>
      <c r="GW29" s="207">
        <v>197</v>
      </c>
      <c r="GX29" s="208">
        <v>506</v>
      </c>
      <c r="GY29" s="205">
        <v>337</v>
      </c>
      <c r="GZ29" s="206">
        <v>149</v>
      </c>
      <c r="HA29" s="207">
        <v>197</v>
      </c>
      <c r="HB29" s="208">
        <v>505</v>
      </c>
      <c r="HC29" s="205">
        <v>337</v>
      </c>
      <c r="HD29" s="206">
        <v>147</v>
      </c>
      <c r="HE29" s="207">
        <v>201</v>
      </c>
      <c r="HF29" s="208">
        <v>517</v>
      </c>
      <c r="HG29" s="205">
        <v>337</v>
      </c>
      <c r="HH29" s="206">
        <v>153</v>
      </c>
      <c r="HI29" s="207">
        <v>201</v>
      </c>
      <c r="HJ29" s="208">
        <v>517</v>
      </c>
      <c r="HK29" s="205">
        <v>337</v>
      </c>
      <c r="HL29" s="206">
        <v>153</v>
      </c>
      <c r="HM29" s="207">
        <v>203</v>
      </c>
      <c r="HN29" s="208">
        <v>514</v>
      </c>
      <c r="HO29" s="205">
        <v>333</v>
      </c>
      <c r="HP29" s="206">
        <v>157</v>
      </c>
      <c r="HQ29" s="207">
        <v>205</v>
      </c>
      <c r="HR29" s="208">
        <v>514</v>
      </c>
      <c r="HS29" s="205">
        <v>333</v>
      </c>
      <c r="HT29" s="206">
        <v>158</v>
      </c>
      <c r="HU29" s="207">
        <v>206</v>
      </c>
      <c r="HV29" s="208">
        <v>514</v>
      </c>
      <c r="HW29" s="205">
        <v>333</v>
      </c>
      <c r="HX29" s="206">
        <v>158</v>
      </c>
      <c r="HY29" s="207">
        <v>206</v>
      </c>
      <c r="HZ29" s="208">
        <v>513</v>
      </c>
      <c r="IA29" s="205">
        <v>333</v>
      </c>
      <c r="IB29" s="206">
        <v>157</v>
      </c>
      <c r="IC29" s="207">
        <v>208</v>
      </c>
      <c r="ID29" s="208">
        <v>514</v>
      </c>
      <c r="IE29" s="205">
        <v>333</v>
      </c>
      <c r="IF29" s="206">
        <v>158</v>
      </c>
      <c r="IG29" s="207">
        <v>208</v>
      </c>
      <c r="IH29" s="208">
        <v>513</v>
      </c>
      <c r="II29" s="205">
        <v>333</v>
      </c>
      <c r="IJ29" s="206">
        <v>158</v>
      </c>
      <c r="IK29" s="207">
        <v>208</v>
      </c>
      <c r="IL29" s="208">
        <v>510</v>
      </c>
      <c r="IM29" s="205">
        <v>332</v>
      </c>
      <c r="IN29" s="206">
        <v>155</v>
      </c>
      <c r="IO29" s="207">
        <v>209</v>
      </c>
      <c r="IP29" s="208">
        <v>500</v>
      </c>
      <c r="IQ29" s="205">
        <v>335</v>
      </c>
      <c r="IR29" s="206">
        <v>158</v>
      </c>
      <c r="IS29" s="207">
        <v>209</v>
      </c>
      <c r="IT29" s="208">
        <v>496</v>
      </c>
      <c r="IU29" s="205">
        <v>329</v>
      </c>
      <c r="IV29" s="206">
        <v>157</v>
      </c>
      <c r="IW29" s="207">
        <v>209</v>
      </c>
      <c r="IX29" s="208">
        <v>489</v>
      </c>
      <c r="IY29" s="205">
        <v>323</v>
      </c>
      <c r="IZ29" s="206">
        <v>157</v>
      </c>
      <c r="JA29" s="207">
        <v>213</v>
      </c>
      <c r="JB29" s="208">
        <v>482</v>
      </c>
      <c r="JC29" s="205">
        <v>314</v>
      </c>
      <c r="JD29" s="206">
        <v>158</v>
      </c>
      <c r="JE29" s="207">
        <v>215</v>
      </c>
      <c r="JF29" s="208">
        <v>475</v>
      </c>
      <c r="JG29" s="205">
        <v>314</v>
      </c>
      <c r="JH29" s="206">
        <v>160</v>
      </c>
      <c r="JI29" s="207">
        <v>217</v>
      </c>
      <c r="JJ29" s="208">
        <v>477</v>
      </c>
      <c r="JK29" s="205">
        <v>315</v>
      </c>
      <c r="JL29" s="206">
        <v>160</v>
      </c>
      <c r="JM29" s="207">
        <v>218</v>
      </c>
      <c r="JN29" s="208">
        <v>477</v>
      </c>
      <c r="JO29" s="205">
        <v>314</v>
      </c>
      <c r="JP29" s="206">
        <v>160</v>
      </c>
      <c r="JQ29" s="207">
        <v>218</v>
      </c>
      <c r="JR29" s="208">
        <v>477</v>
      </c>
      <c r="JS29" s="205">
        <v>314</v>
      </c>
      <c r="JT29" s="206">
        <v>158</v>
      </c>
      <c r="JU29" s="207">
        <v>219</v>
      </c>
      <c r="JV29" s="208">
        <v>479</v>
      </c>
      <c r="JW29" s="205">
        <v>314</v>
      </c>
      <c r="JX29" s="206">
        <v>159</v>
      </c>
      <c r="JY29" s="207">
        <v>219</v>
      </c>
      <c r="JZ29" s="208">
        <v>479</v>
      </c>
      <c r="KA29" s="205">
        <v>314</v>
      </c>
      <c r="KB29" s="206">
        <v>159</v>
      </c>
      <c r="KC29" s="207">
        <v>221</v>
      </c>
      <c r="KD29" s="208">
        <v>476</v>
      </c>
      <c r="KE29" s="205">
        <v>314</v>
      </c>
      <c r="KF29" s="206">
        <v>160</v>
      </c>
      <c r="KG29" s="207">
        <v>221</v>
      </c>
      <c r="KH29" s="208">
        <v>476</v>
      </c>
      <c r="KI29" s="205">
        <v>314</v>
      </c>
      <c r="KJ29" s="206">
        <v>160</v>
      </c>
      <c r="KK29" s="207">
        <v>222</v>
      </c>
      <c r="KL29" s="208">
        <v>476</v>
      </c>
      <c r="KM29" s="205">
        <v>316</v>
      </c>
      <c r="KN29" s="206">
        <v>160</v>
      </c>
      <c r="KO29" s="207">
        <v>223</v>
      </c>
      <c r="KP29" s="208">
        <v>466</v>
      </c>
      <c r="KQ29" s="205">
        <v>316</v>
      </c>
      <c r="KR29" s="206">
        <v>159</v>
      </c>
      <c r="KS29" s="207">
        <v>227</v>
      </c>
      <c r="KT29" s="208">
        <v>464</v>
      </c>
      <c r="KU29" s="205">
        <v>316</v>
      </c>
      <c r="KV29" s="206">
        <v>158</v>
      </c>
      <c r="KW29" s="207">
        <v>226</v>
      </c>
      <c r="KX29" s="208">
        <v>461</v>
      </c>
      <c r="KY29" s="205">
        <v>317</v>
      </c>
      <c r="KZ29" s="206">
        <v>160</v>
      </c>
      <c r="LA29" s="207">
        <v>226</v>
      </c>
      <c r="LB29" s="208">
        <v>456</v>
      </c>
      <c r="LC29" s="205">
        <v>317</v>
      </c>
      <c r="LD29" s="206">
        <v>159</v>
      </c>
      <c r="LE29" s="207">
        <v>228</v>
      </c>
      <c r="LF29" s="208">
        <v>456</v>
      </c>
      <c r="LG29" s="205">
        <v>317</v>
      </c>
      <c r="LH29" s="206">
        <v>156</v>
      </c>
      <c r="LI29" s="207">
        <v>232</v>
      </c>
      <c r="LJ29" s="208">
        <v>454</v>
      </c>
      <c r="LK29" s="205">
        <v>317</v>
      </c>
      <c r="LL29" s="206">
        <v>158</v>
      </c>
      <c r="LM29" s="207">
        <v>232</v>
      </c>
      <c r="LN29" s="208">
        <v>455</v>
      </c>
      <c r="LO29" s="205">
        <v>317</v>
      </c>
      <c r="LP29" s="206">
        <v>159</v>
      </c>
      <c r="LQ29" s="207">
        <v>232</v>
      </c>
      <c r="LR29" s="208">
        <v>456</v>
      </c>
      <c r="LS29" s="205">
        <v>315</v>
      </c>
      <c r="LT29" s="206">
        <v>156</v>
      </c>
      <c r="LU29" s="207">
        <v>233</v>
      </c>
      <c r="LV29" s="208">
        <v>456</v>
      </c>
      <c r="LW29" s="205">
        <v>314</v>
      </c>
      <c r="LX29" s="206">
        <v>156</v>
      </c>
      <c r="LY29" s="207">
        <v>234</v>
      </c>
      <c r="LZ29" s="208">
        <v>456</v>
      </c>
      <c r="MA29" s="205">
        <v>312</v>
      </c>
      <c r="MB29" s="206">
        <v>156</v>
      </c>
      <c r="MC29" s="207">
        <v>234</v>
      </c>
      <c r="MD29" s="208">
        <v>456</v>
      </c>
      <c r="ME29" s="205">
        <v>313</v>
      </c>
      <c r="MF29" s="206">
        <v>157</v>
      </c>
      <c r="MG29" s="207">
        <v>235</v>
      </c>
      <c r="MH29" s="208">
        <v>459</v>
      </c>
      <c r="MI29" s="205">
        <v>308</v>
      </c>
      <c r="MJ29" s="206">
        <v>160</v>
      </c>
      <c r="MK29" s="207">
        <v>235</v>
      </c>
      <c r="ML29" s="208">
        <v>458</v>
      </c>
      <c r="MM29" s="205">
        <v>309</v>
      </c>
      <c r="MN29" s="206">
        <v>160</v>
      </c>
      <c r="MO29" s="207">
        <v>235</v>
      </c>
      <c r="MP29" s="208">
        <v>458</v>
      </c>
      <c r="MQ29" s="205">
        <v>308</v>
      </c>
      <c r="MR29" s="206">
        <v>157</v>
      </c>
      <c r="MS29" s="207">
        <v>240</v>
      </c>
      <c r="MT29" s="208">
        <v>457</v>
      </c>
      <c r="MU29" s="205">
        <v>308</v>
      </c>
      <c r="MV29" s="206">
        <v>161</v>
      </c>
      <c r="MW29" s="207">
        <v>242</v>
      </c>
      <c r="MX29" s="208">
        <v>457</v>
      </c>
      <c r="MY29" s="205">
        <v>307</v>
      </c>
      <c r="MZ29" s="206">
        <v>169</v>
      </c>
      <c r="NA29" s="207">
        <v>244</v>
      </c>
      <c r="NB29" s="208">
        <v>459</v>
      </c>
    </row>
    <row r="30" spans="1:366" s="38" customFormat="1" ht="12.75" customHeight="1">
      <c r="A30" s="203"/>
      <c r="B30" s="204" t="s">
        <v>44</v>
      </c>
      <c r="C30" s="205">
        <v>281</v>
      </c>
      <c r="D30" s="206">
        <v>95</v>
      </c>
      <c r="E30" s="207">
        <v>68</v>
      </c>
      <c r="F30" s="208">
        <v>634</v>
      </c>
      <c r="G30" s="205">
        <v>282</v>
      </c>
      <c r="H30" s="206">
        <v>96</v>
      </c>
      <c r="I30" s="207">
        <v>68</v>
      </c>
      <c r="J30" s="208">
        <v>637</v>
      </c>
      <c r="K30" s="205">
        <v>282</v>
      </c>
      <c r="L30" s="206">
        <v>95</v>
      </c>
      <c r="M30" s="207">
        <v>68</v>
      </c>
      <c r="N30" s="208">
        <v>585</v>
      </c>
      <c r="O30" s="205">
        <v>283</v>
      </c>
      <c r="P30" s="206">
        <v>96</v>
      </c>
      <c r="Q30" s="207">
        <v>67</v>
      </c>
      <c r="R30" s="208">
        <v>582</v>
      </c>
      <c r="S30" s="205">
        <v>286</v>
      </c>
      <c r="T30" s="206">
        <v>98</v>
      </c>
      <c r="U30" s="207">
        <v>67</v>
      </c>
      <c r="V30" s="208">
        <v>580</v>
      </c>
      <c r="W30" s="205">
        <v>287</v>
      </c>
      <c r="X30" s="206">
        <v>97</v>
      </c>
      <c r="Y30" s="207">
        <v>68</v>
      </c>
      <c r="Z30" s="208">
        <v>579</v>
      </c>
      <c r="AA30" s="205">
        <v>288</v>
      </c>
      <c r="AB30" s="206">
        <v>97</v>
      </c>
      <c r="AC30" s="207">
        <v>67</v>
      </c>
      <c r="AD30" s="208">
        <v>581</v>
      </c>
      <c r="AE30" s="205">
        <v>289</v>
      </c>
      <c r="AF30" s="206">
        <v>97</v>
      </c>
      <c r="AG30" s="207">
        <v>68</v>
      </c>
      <c r="AH30" s="208">
        <v>581</v>
      </c>
      <c r="AI30" s="205">
        <v>290</v>
      </c>
      <c r="AJ30" s="206">
        <v>96</v>
      </c>
      <c r="AK30" s="207">
        <v>72</v>
      </c>
      <c r="AL30" s="208">
        <v>580</v>
      </c>
      <c r="AM30" s="205">
        <v>292</v>
      </c>
      <c r="AN30" s="206">
        <v>95</v>
      </c>
      <c r="AO30" s="207">
        <v>73</v>
      </c>
      <c r="AP30" s="208">
        <v>604</v>
      </c>
      <c r="AQ30" s="205">
        <v>294</v>
      </c>
      <c r="AR30" s="206">
        <v>95</v>
      </c>
      <c r="AS30" s="207">
        <v>72</v>
      </c>
      <c r="AT30" s="208">
        <v>604</v>
      </c>
      <c r="AU30" s="205">
        <v>295</v>
      </c>
      <c r="AV30" s="206">
        <v>95</v>
      </c>
      <c r="AW30" s="207">
        <v>72</v>
      </c>
      <c r="AX30" s="208">
        <v>609</v>
      </c>
      <c r="AY30" s="205">
        <v>297</v>
      </c>
      <c r="AZ30" s="206">
        <v>96</v>
      </c>
      <c r="BA30" s="207">
        <v>72</v>
      </c>
      <c r="BB30" s="208">
        <v>612</v>
      </c>
      <c r="BC30" s="205">
        <v>298</v>
      </c>
      <c r="BD30" s="206">
        <v>96</v>
      </c>
      <c r="BE30" s="207">
        <v>73</v>
      </c>
      <c r="BF30" s="208">
        <v>606</v>
      </c>
      <c r="BG30" s="205">
        <v>301</v>
      </c>
      <c r="BH30" s="206">
        <v>97</v>
      </c>
      <c r="BI30" s="207">
        <v>73</v>
      </c>
      <c r="BJ30" s="208">
        <v>604</v>
      </c>
      <c r="BK30" s="205">
        <v>303</v>
      </c>
      <c r="BL30" s="206">
        <v>97</v>
      </c>
      <c r="BM30" s="207">
        <v>74</v>
      </c>
      <c r="BN30" s="208">
        <v>605</v>
      </c>
      <c r="BO30" s="205">
        <v>304</v>
      </c>
      <c r="BP30" s="206">
        <v>96</v>
      </c>
      <c r="BQ30" s="207">
        <v>74</v>
      </c>
      <c r="BR30" s="208">
        <v>597</v>
      </c>
      <c r="BS30" s="205">
        <v>304</v>
      </c>
      <c r="BT30" s="206">
        <v>96</v>
      </c>
      <c r="BU30" s="207">
        <v>74</v>
      </c>
      <c r="BV30" s="208">
        <v>594</v>
      </c>
      <c r="BW30" s="205">
        <v>308</v>
      </c>
      <c r="BX30" s="206">
        <v>96</v>
      </c>
      <c r="BY30" s="207">
        <v>75</v>
      </c>
      <c r="BZ30" s="208">
        <v>593</v>
      </c>
      <c r="CA30" s="205">
        <v>308</v>
      </c>
      <c r="CB30" s="206">
        <v>96</v>
      </c>
      <c r="CC30" s="207">
        <v>75</v>
      </c>
      <c r="CD30" s="208">
        <v>589</v>
      </c>
      <c r="CE30" s="205">
        <v>307</v>
      </c>
      <c r="CF30" s="206">
        <v>96</v>
      </c>
      <c r="CG30" s="207">
        <v>76</v>
      </c>
      <c r="CH30" s="208">
        <v>587</v>
      </c>
      <c r="CI30" s="205">
        <v>308</v>
      </c>
      <c r="CJ30" s="206">
        <v>96</v>
      </c>
      <c r="CK30" s="207">
        <v>76</v>
      </c>
      <c r="CL30" s="208">
        <v>586</v>
      </c>
      <c r="CM30" s="205">
        <v>308</v>
      </c>
      <c r="CN30" s="206">
        <v>97</v>
      </c>
      <c r="CO30" s="207">
        <v>77</v>
      </c>
      <c r="CP30" s="208">
        <v>577</v>
      </c>
      <c r="CQ30" s="205">
        <v>309</v>
      </c>
      <c r="CR30" s="206">
        <v>96</v>
      </c>
      <c r="CS30" s="207">
        <v>77</v>
      </c>
      <c r="CT30" s="208">
        <v>582</v>
      </c>
      <c r="CU30" s="205">
        <v>309</v>
      </c>
      <c r="CV30" s="206">
        <v>97</v>
      </c>
      <c r="CW30" s="207">
        <v>77</v>
      </c>
      <c r="CX30" s="208">
        <v>645</v>
      </c>
      <c r="CY30" s="205">
        <v>309</v>
      </c>
      <c r="CZ30" s="206">
        <v>98</v>
      </c>
      <c r="DA30" s="207">
        <v>77</v>
      </c>
      <c r="DB30" s="208">
        <v>635</v>
      </c>
      <c r="DC30" s="205">
        <v>307</v>
      </c>
      <c r="DD30" s="206">
        <v>98</v>
      </c>
      <c r="DE30" s="207">
        <v>77</v>
      </c>
      <c r="DF30" s="208">
        <v>631</v>
      </c>
      <c r="DG30" s="205">
        <v>306</v>
      </c>
      <c r="DH30" s="206">
        <v>97</v>
      </c>
      <c r="DI30" s="207">
        <v>77</v>
      </c>
      <c r="DJ30" s="208">
        <v>631</v>
      </c>
      <c r="DK30" s="205">
        <v>306</v>
      </c>
      <c r="DL30" s="206">
        <v>97</v>
      </c>
      <c r="DM30" s="207">
        <v>78</v>
      </c>
      <c r="DN30" s="208">
        <v>631</v>
      </c>
      <c r="DO30" s="205">
        <v>306</v>
      </c>
      <c r="DP30" s="206">
        <v>96</v>
      </c>
      <c r="DQ30" s="207">
        <v>78</v>
      </c>
      <c r="DR30" s="208">
        <v>632</v>
      </c>
      <c r="DS30" s="205">
        <v>308</v>
      </c>
      <c r="DT30" s="206">
        <v>96</v>
      </c>
      <c r="DU30" s="207">
        <v>80</v>
      </c>
      <c r="DV30" s="208">
        <v>633</v>
      </c>
      <c r="DW30" s="205">
        <v>308</v>
      </c>
      <c r="DX30" s="206">
        <v>96</v>
      </c>
      <c r="DY30" s="207">
        <v>80</v>
      </c>
      <c r="DZ30" s="208">
        <v>631</v>
      </c>
      <c r="EA30" s="205">
        <v>308</v>
      </c>
      <c r="EB30" s="206">
        <v>96</v>
      </c>
      <c r="EC30" s="207">
        <v>82</v>
      </c>
      <c r="ED30" s="208">
        <v>631</v>
      </c>
      <c r="EE30" s="205">
        <v>307</v>
      </c>
      <c r="EF30" s="206">
        <v>96</v>
      </c>
      <c r="EG30" s="207">
        <v>82</v>
      </c>
      <c r="EH30" s="208">
        <v>626</v>
      </c>
      <c r="EI30" s="205">
        <v>307</v>
      </c>
      <c r="EJ30" s="206">
        <v>98</v>
      </c>
      <c r="EK30" s="207">
        <v>82</v>
      </c>
      <c r="EL30" s="208">
        <v>626</v>
      </c>
      <c r="EM30" s="205">
        <v>307</v>
      </c>
      <c r="EN30" s="206">
        <v>98</v>
      </c>
      <c r="EO30" s="207">
        <v>73</v>
      </c>
      <c r="EP30" s="208">
        <v>624</v>
      </c>
      <c r="EQ30" s="205">
        <v>306</v>
      </c>
      <c r="ER30" s="206">
        <v>99</v>
      </c>
      <c r="ES30" s="207">
        <v>82</v>
      </c>
      <c r="ET30" s="208">
        <v>623</v>
      </c>
      <c r="EU30" s="205">
        <v>306</v>
      </c>
      <c r="EV30" s="206">
        <v>98</v>
      </c>
      <c r="EW30" s="207">
        <v>83</v>
      </c>
      <c r="EX30" s="208">
        <v>606</v>
      </c>
      <c r="EY30" s="205">
        <v>306</v>
      </c>
      <c r="EZ30" s="206">
        <v>98</v>
      </c>
      <c r="FA30" s="207">
        <v>84</v>
      </c>
      <c r="FB30" s="208">
        <v>577</v>
      </c>
      <c r="FC30" s="205">
        <v>297</v>
      </c>
      <c r="FD30" s="206">
        <v>107</v>
      </c>
      <c r="FE30" s="207">
        <v>85</v>
      </c>
      <c r="FF30" s="208">
        <v>576</v>
      </c>
      <c r="FG30" s="205">
        <v>296</v>
      </c>
      <c r="FH30" s="206">
        <v>108</v>
      </c>
      <c r="FI30" s="207">
        <v>86</v>
      </c>
      <c r="FJ30" s="208">
        <v>572</v>
      </c>
      <c r="FK30" s="205">
        <v>293</v>
      </c>
      <c r="FL30" s="206">
        <v>109</v>
      </c>
      <c r="FM30" s="207">
        <v>87</v>
      </c>
      <c r="FN30" s="208">
        <v>565</v>
      </c>
      <c r="FO30" s="205">
        <v>293</v>
      </c>
      <c r="FP30" s="206">
        <v>109</v>
      </c>
      <c r="FQ30" s="207">
        <v>87</v>
      </c>
      <c r="FR30" s="208">
        <v>563</v>
      </c>
      <c r="FS30" s="205">
        <v>293</v>
      </c>
      <c r="FT30" s="206">
        <v>109</v>
      </c>
      <c r="FU30" s="207">
        <v>87</v>
      </c>
      <c r="FV30" s="208">
        <v>558</v>
      </c>
      <c r="FW30" s="205">
        <v>293</v>
      </c>
      <c r="FX30" s="206">
        <v>110</v>
      </c>
      <c r="FY30" s="207">
        <v>89</v>
      </c>
      <c r="FZ30" s="208">
        <v>556</v>
      </c>
      <c r="GA30" s="205">
        <v>293</v>
      </c>
      <c r="GB30" s="206">
        <v>110</v>
      </c>
      <c r="GC30" s="207">
        <v>89</v>
      </c>
      <c r="GD30" s="208">
        <v>554</v>
      </c>
      <c r="GE30" s="205">
        <v>293</v>
      </c>
      <c r="GF30" s="206">
        <v>109</v>
      </c>
      <c r="GG30" s="207">
        <v>89</v>
      </c>
      <c r="GH30" s="208">
        <v>553</v>
      </c>
      <c r="GI30" s="205">
        <v>293</v>
      </c>
      <c r="GJ30" s="206">
        <v>110</v>
      </c>
      <c r="GK30" s="207">
        <v>89</v>
      </c>
      <c r="GL30" s="208">
        <v>550</v>
      </c>
      <c r="GM30" s="205">
        <v>293</v>
      </c>
      <c r="GN30" s="206">
        <v>109</v>
      </c>
      <c r="GO30" s="207">
        <v>89</v>
      </c>
      <c r="GP30" s="208">
        <v>554</v>
      </c>
      <c r="GQ30" s="205">
        <v>293</v>
      </c>
      <c r="GR30" s="206">
        <v>111</v>
      </c>
      <c r="GS30" s="207">
        <v>89</v>
      </c>
      <c r="GT30" s="208">
        <v>557</v>
      </c>
      <c r="GU30" s="205">
        <v>293</v>
      </c>
      <c r="GV30" s="206">
        <v>110</v>
      </c>
      <c r="GW30" s="207">
        <v>89</v>
      </c>
      <c r="GX30" s="208">
        <v>556</v>
      </c>
      <c r="GY30" s="205">
        <v>293</v>
      </c>
      <c r="GZ30" s="206">
        <v>110</v>
      </c>
      <c r="HA30" s="207">
        <v>89</v>
      </c>
      <c r="HB30" s="208">
        <v>556</v>
      </c>
      <c r="HC30" s="205">
        <v>293</v>
      </c>
      <c r="HD30" s="206">
        <v>104</v>
      </c>
      <c r="HE30" s="207">
        <v>91</v>
      </c>
      <c r="HF30" s="208">
        <v>567</v>
      </c>
      <c r="HG30" s="205">
        <v>293</v>
      </c>
      <c r="HH30" s="206">
        <v>112</v>
      </c>
      <c r="HI30" s="207">
        <v>92</v>
      </c>
      <c r="HJ30" s="208">
        <v>580</v>
      </c>
      <c r="HK30" s="205">
        <v>295</v>
      </c>
      <c r="HL30" s="206">
        <v>111</v>
      </c>
      <c r="HM30" s="207">
        <v>92</v>
      </c>
      <c r="HN30" s="208">
        <v>569</v>
      </c>
      <c r="HO30" s="205">
        <v>290</v>
      </c>
      <c r="HP30" s="206">
        <v>116</v>
      </c>
      <c r="HQ30" s="207">
        <v>92</v>
      </c>
      <c r="HR30" s="208">
        <v>569</v>
      </c>
      <c r="HS30" s="205">
        <v>290</v>
      </c>
      <c r="HT30" s="206">
        <v>116</v>
      </c>
      <c r="HU30" s="207">
        <v>93</v>
      </c>
      <c r="HV30" s="208">
        <v>568</v>
      </c>
      <c r="HW30" s="205">
        <v>289</v>
      </c>
      <c r="HX30" s="206">
        <v>115</v>
      </c>
      <c r="HY30" s="207">
        <v>93</v>
      </c>
      <c r="HZ30" s="208">
        <v>568</v>
      </c>
      <c r="IA30" s="205">
        <v>288</v>
      </c>
      <c r="IB30" s="206">
        <v>115</v>
      </c>
      <c r="IC30" s="207">
        <v>94</v>
      </c>
      <c r="ID30" s="208">
        <v>570</v>
      </c>
      <c r="IE30" s="205">
        <v>288</v>
      </c>
      <c r="IF30" s="206">
        <v>115</v>
      </c>
      <c r="IG30" s="207">
        <v>94</v>
      </c>
      <c r="IH30" s="208">
        <v>566</v>
      </c>
      <c r="II30" s="205">
        <v>288</v>
      </c>
      <c r="IJ30" s="206">
        <v>115</v>
      </c>
      <c r="IK30" s="207">
        <v>95</v>
      </c>
      <c r="IL30" s="208">
        <v>565</v>
      </c>
      <c r="IM30" s="205">
        <v>288</v>
      </c>
      <c r="IN30" s="206">
        <v>113</v>
      </c>
      <c r="IO30" s="207">
        <v>97</v>
      </c>
      <c r="IP30" s="208">
        <v>558</v>
      </c>
      <c r="IQ30" s="205">
        <v>288</v>
      </c>
      <c r="IR30" s="206">
        <v>114</v>
      </c>
      <c r="IS30" s="207">
        <v>100</v>
      </c>
      <c r="IT30" s="208">
        <v>541</v>
      </c>
      <c r="IU30" s="205">
        <v>281</v>
      </c>
      <c r="IV30" s="206">
        <v>114</v>
      </c>
      <c r="IW30" s="207">
        <v>100</v>
      </c>
      <c r="IX30" s="208">
        <v>528</v>
      </c>
      <c r="IY30" s="205">
        <v>280</v>
      </c>
      <c r="IZ30" s="206">
        <v>114</v>
      </c>
      <c r="JA30" s="207">
        <v>100</v>
      </c>
      <c r="JB30" s="208">
        <v>512</v>
      </c>
      <c r="JC30" s="205">
        <v>270</v>
      </c>
      <c r="JD30" s="206">
        <v>115</v>
      </c>
      <c r="JE30" s="207">
        <v>102</v>
      </c>
      <c r="JF30" s="208">
        <v>503</v>
      </c>
      <c r="JG30" s="205">
        <v>270</v>
      </c>
      <c r="JH30" s="206">
        <v>117</v>
      </c>
      <c r="JI30" s="207">
        <v>102</v>
      </c>
      <c r="JJ30" s="208">
        <v>502</v>
      </c>
      <c r="JK30" s="205">
        <v>270</v>
      </c>
      <c r="JL30" s="206">
        <v>117</v>
      </c>
      <c r="JM30" s="207">
        <v>102</v>
      </c>
      <c r="JN30" s="208">
        <v>502</v>
      </c>
      <c r="JO30" s="205">
        <v>271</v>
      </c>
      <c r="JP30" s="206">
        <v>117</v>
      </c>
      <c r="JQ30" s="207">
        <v>102</v>
      </c>
      <c r="JR30" s="208">
        <v>502</v>
      </c>
      <c r="JS30" s="205">
        <v>268</v>
      </c>
      <c r="JT30" s="206">
        <v>120</v>
      </c>
      <c r="JU30" s="207">
        <v>102</v>
      </c>
      <c r="JV30" s="208">
        <v>501</v>
      </c>
      <c r="JW30" s="205">
        <v>268</v>
      </c>
      <c r="JX30" s="206">
        <v>120</v>
      </c>
      <c r="JY30" s="207">
        <v>103</v>
      </c>
      <c r="JZ30" s="208">
        <v>500</v>
      </c>
      <c r="KA30" s="205">
        <v>268</v>
      </c>
      <c r="KB30" s="206">
        <v>119</v>
      </c>
      <c r="KC30" s="207">
        <v>105</v>
      </c>
      <c r="KD30" s="208">
        <v>500</v>
      </c>
      <c r="KE30" s="205">
        <v>268</v>
      </c>
      <c r="KF30" s="206">
        <v>119</v>
      </c>
      <c r="KG30" s="207">
        <v>105</v>
      </c>
      <c r="KH30" s="208">
        <v>500</v>
      </c>
      <c r="KI30" s="205">
        <v>268</v>
      </c>
      <c r="KJ30" s="206">
        <v>120</v>
      </c>
      <c r="KK30" s="207">
        <v>105</v>
      </c>
      <c r="KL30" s="208">
        <v>500</v>
      </c>
      <c r="KM30" s="205">
        <v>268</v>
      </c>
      <c r="KN30" s="206">
        <v>119</v>
      </c>
      <c r="KO30" s="207">
        <v>106</v>
      </c>
      <c r="KP30" s="208">
        <v>489</v>
      </c>
      <c r="KQ30" s="205">
        <v>267</v>
      </c>
      <c r="KR30" s="206">
        <v>120</v>
      </c>
      <c r="KS30" s="207">
        <v>107</v>
      </c>
      <c r="KT30" s="208">
        <v>487</v>
      </c>
      <c r="KU30" s="205">
        <v>267</v>
      </c>
      <c r="KV30" s="206">
        <v>119</v>
      </c>
      <c r="KW30" s="207">
        <v>107</v>
      </c>
      <c r="KX30" s="208">
        <v>485</v>
      </c>
      <c r="KY30" s="205">
        <v>267</v>
      </c>
      <c r="KZ30" s="206">
        <v>119</v>
      </c>
      <c r="LA30" s="207">
        <v>110</v>
      </c>
      <c r="LB30" s="208">
        <v>470</v>
      </c>
      <c r="LC30" s="205">
        <v>267</v>
      </c>
      <c r="LD30" s="206">
        <v>120</v>
      </c>
      <c r="LE30" s="207">
        <v>110</v>
      </c>
      <c r="LF30" s="208">
        <v>470</v>
      </c>
      <c r="LG30" s="205">
        <v>267</v>
      </c>
      <c r="LH30" s="206">
        <v>120</v>
      </c>
      <c r="LI30" s="207">
        <v>110</v>
      </c>
      <c r="LJ30" s="208">
        <v>468</v>
      </c>
      <c r="LK30" s="205">
        <v>267</v>
      </c>
      <c r="LL30" s="206">
        <v>121</v>
      </c>
      <c r="LM30" s="207">
        <v>111</v>
      </c>
      <c r="LN30" s="208">
        <v>470</v>
      </c>
      <c r="LO30" s="205">
        <v>267</v>
      </c>
      <c r="LP30" s="206">
        <v>120</v>
      </c>
      <c r="LQ30" s="207">
        <v>114</v>
      </c>
      <c r="LR30" s="208">
        <v>472</v>
      </c>
      <c r="LS30" s="205">
        <v>266</v>
      </c>
      <c r="LT30" s="206">
        <v>120</v>
      </c>
      <c r="LU30" s="207">
        <v>114</v>
      </c>
      <c r="LV30" s="208">
        <v>472</v>
      </c>
      <c r="LW30" s="205">
        <v>265</v>
      </c>
      <c r="LX30" s="206">
        <v>120</v>
      </c>
      <c r="LY30" s="207">
        <v>113</v>
      </c>
      <c r="LZ30" s="208">
        <v>472</v>
      </c>
      <c r="MA30" s="205">
        <v>262</v>
      </c>
      <c r="MB30" s="206">
        <v>121</v>
      </c>
      <c r="MC30" s="207">
        <v>113</v>
      </c>
      <c r="MD30" s="208">
        <v>471</v>
      </c>
      <c r="ME30" s="205">
        <v>263</v>
      </c>
      <c r="MF30" s="206">
        <v>121</v>
      </c>
      <c r="MG30" s="207">
        <v>115</v>
      </c>
      <c r="MH30" s="208">
        <v>472</v>
      </c>
      <c r="MI30" s="205">
        <v>258</v>
      </c>
      <c r="MJ30" s="206">
        <v>126</v>
      </c>
      <c r="MK30" s="207">
        <v>115</v>
      </c>
      <c r="ML30" s="208">
        <v>472</v>
      </c>
      <c r="MM30" s="205">
        <v>257</v>
      </c>
      <c r="MN30" s="206">
        <v>127</v>
      </c>
      <c r="MO30" s="207">
        <v>117</v>
      </c>
      <c r="MP30" s="208">
        <v>472</v>
      </c>
      <c r="MQ30" s="205">
        <v>259</v>
      </c>
      <c r="MR30" s="206">
        <v>126</v>
      </c>
      <c r="MS30" s="207">
        <v>119</v>
      </c>
      <c r="MT30" s="208">
        <v>472</v>
      </c>
      <c r="MU30" s="205">
        <v>260</v>
      </c>
      <c r="MV30" s="206">
        <v>127</v>
      </c>
      <c r="MW30" s="207">
        <v>120</v>
      </c>
      <c r="MX30" s="208">
        <v>472</v>
      </c>
      <c r="MY30" s="205">
        <v>258</v>
      </c>
      <c r="MZ30" s="206">
        <v>131</v>
      </c>
      <c r="NA30" s="207">
        <v>132</v>
      </c>
      <c r="NB30" s="208">
        <v>473</v>
      </c>
    </row>
    <row r="31" spans="1:366" s="38" customFormat="1" ht="12.75" customHeight="1">
      <c r="A31" s="203"/>
      <c r="B31" s="209" t="s">
        <v>45</v>
      </c>
      <c r="C31" s="210">
        <f t="shared" ref="C31:BN31" si="11">SUM(C27:C30)</f>
        <v>1646</v>
      </c>
      <c r="D31" s="211">
        <f t="shared" si="11"/>
        <v>778</v>
      </c>
      <c r="E31" s="211">
        <f t="shared" si="11"/>
        <v>419</v>
      </c>
      <c r="F31" s="212">
        <f t="shared" si="11"/>
        <v>3739</v>
      </c>
      <c r="G31" s="210">
        <f t="shared" si="11"/>
        <v>1650</v>
      </c>
      <c r="H31" s="211">
        <f t="shared" si="11"/>
        <v>777</v>
      </c>
      <c r="I31" s="211">
        <f t="shared" si="11"/>
        <v>420</v>
      </c>
      <c r="J31" s="212">
        <f t="shared" si="11"/>
        <v>3772</v>
      </c>
      <c r="K31" s="210">
        <f t="shared" si="11"/>
        <v>1657</v>
      </c>
      <c r="L31" s="211">
        <f t="shared" si="11"/>
        <v>775</v>
      </c>
      <c r="M31" s="211">
        <f t="shared" si="11"/>
        <v>406</v>
      </c>
      <c r="N31" s="212">
        <f t="shared" si="11"/>
        <v>3267</v>
      </c>
      <c r="O31" s="210">
        <f t="shared" si="11"/>
        <v>1666</v>
      </c>
      <c r="P31" s="211">
        <f t="shared" si="11"/>
        <v>779</v>
      </c>
      <c r="Q31" s="211">
        <f t="shared" si="11"/>
        <v>403</v>
      </c>
      <c r="R31" s="212">
        <f t="shared" si="11"/>
        <v>3267</v>
      </c>
      <c r="S31" s="210">
        <f t="shared" si="11"/>
        <v>1678</v>
      </c>
      <c r="T31" s="211">
        <f t="shared" si="11"/>
        <v>844</v>
      </c>
      <c r="U31" s="211">
        <f t="shared" si="11"/>
        <v>406</v>
      </c>
      <c r="V31" s="212">
        <f t="shared" si="11"/>
        <v>3264</v>
      </c>
      <c r="W31" s="210">
        <f t="shared" si="11"/>
        <v>1691</v>
      </c>
      <c r="X31" s="211">
        <f t="shared" si="11"/>
        <v>840</v>
      </c>
      <c r="Y31" s="211">
        <f t="shared" si="11"/>
        <v>407</v>
      </c>
      <c r="Z31" s="212">
        <f t="shared" si="11"/>
        <v>3264</v>
      </c>
      <c r="AA31" s="210">
        <f t="shared" si="11"/>
        <v>1698</v>
      </c>
      <c r="AB31" s="211">
        <f t="shared" si="11"/>
        <v>835</v>
      </c>
      <c r="AC31" s="211">
        <f t="shared" si="11"/>
        <v>406</v>
      </c>
      <c r="AD31" s="212">
        <f t="shared" si="11"/>
        <v>3270</v>
      </c>
      <c r="AE31" s="210">
        <f t="shared" si="11"/>
        <v>1703</v>
      </c>
      <c r="AF31" s="211">
        <f t="shared" si="11"/>
        <v>828</v>
      </c>
      <c r="AG31" s="211">
        <f t="shared" si="11"/>
        <v>407</v>
      </c>
      <c r="AH31" s="212">
        <f t="shared" si="11"/>
        <v>3250</v>
      </c>
      <c r="AI31" s="210">
        <f t="shared" si="11"/>
        <v>1709</v>
      </c>
      <c r="AJ31" s="211">
        <f t="shared" si="11"/>
        <v>825</v>
      </c>
      <c r="AK31" s="211">
        <f t="shared" si="11"/>
        <v>412</v>
      </c>
      <c r="AL31" s="212">
        <f t="shared" si="11"/>
        <v>3381</v>
      </c>
      <c r="AM31" s="210">
        <f t="shared" si="11"/>
        <v>1719</v>
      </c>
      <c r="AN31" s="211">
        <f t="shared" si="11"/>
        <v>824</v>
      </c>
      <c r="AO31" s="211">
        <f t="shared" si="11"/>
        <v>412</v>
      </c>
      <c r="AP31" s="212">
        <f t="shared" si="11"/>
        <v>3621</v>
      </c>
      <c r="AQ31" s="210">
        <f t="shared" si="11"/>
        <v>1725</v>
      </c>
      <c r="AR31" s="211">
        <f t="shared" si="11"/>
        <v>826</v>
      </c>
      <c r="AS31" s="211">
        <f t="shared" si="11"/>
        <v>414</v>
      </c>
      <c r="AT31" s="212">
        <f t="shared" si="11"/>
        <v>3626</v>
      </c>
      <c r="AU31" s="210">
        <f t="shared" si="11"/>
        <v>1729</v>
      </c>
      <c r="AV31" s="211">
        <f t="shared" si="11"/>
        <v>822</v>
      </c>
      <c r="AW31" s="211">
        <f t="shared" si="11"/>
        <v>415</v>
      </c>
      <c r="AX31" s="212">
        <f t="shared" si="11"/>
        <v>3695</v>
      </c>
      <c r="AY31" s="210">
        <f t="shared" si="11"/>
        <v>1744</v>
      </c>
      <c r="AZ31" s="211">
        <f t="shared" si="11"/>
        <v>818</v>
      </c>
      <c r="BA31" s="211">
        <f t="shared" si="11"/>
        <v>415</v>
      </c>
      <c r="BB31" s="212">
        <f t="shared" si="11"/>
        <v>3723</v>
      </c>
      <c r="BC31" s="210">
        <f t="shared" si="11"/>
        <v>1748</v>
      </c>
      <c r="BD31" s="211">
        <f t="shared" si="11"/>
        <v>818</v>
      </c>
      <c r="BE31" s="211">
        <f t="shared" si="11"/>
        <v>416</v>
      </c>
      <c r="BF31" s="212">
        <f t="shared" si="11"/>
        <v>3683</v>
      </c>
      <c r="BG31" s="210">
        <f t="shared" si="11"/>
        <v>1757</v>
      </c>
      <c r="BH31" s="211">
        <f t="shared" si="11"/>
        <v>821</v>
      </c>
      <c r="BI31" s="211">
        <f t="shared" si="11"/>
        <v>429</v>
      </c>
      <c r="BJ31" s="212">
        <f t="shared" si="11"/>
        <v>3687</v>
      </c>
      <c r="BK31" s="210">
        <f t="shared" si="11"/>
        <v>1778</v>
      </c>
      <c r="BL31" s="211">
        <f t="shared" si="11"/>
        <v>804</v>
      </c>
      <c r="BM31" s="211">
        <f t="shared" si="11"/>
        <v>420</v>
      </c>
      <c r="BN31" s="212">
        <f t="shared" si="11"/>
        <v>3717</v>
      </c>
      <c r="BO31" s="210">
        <f t="shared" ref="BO31:DZ31" si="12">SUM(BO27:BO30)</f>
        <v>1782</v>
      </c>
      <c r="BP31" s="211">
        <f t="shared" si="12"/>
        <v>798</v>
      </c>
      <c r="BQ31" s="211">
        <f t="shared" si="12"/>
        <v>419</v>
      </c>
      <c r="BR31" s="212">
        <f t="shared" si="12"/>
        <v>3683</v>
      </c>
      <c r="BS31" s="210">
        <f t="shared" si="12"/>
        <v>1809</v>
      </c>
      <c r="BT31" s="211">
        <f t="shared" si="12"/>
        <v>785</v>
      </c>
      <c r="BU31" s="211">
        <f t="shared" si="12"/>
        <v>420</v>
      </c>
      <c r="BV31" s="212">
        <f t="shared" si="12"/>
        <v>3672</v>
      </c>
      <c r="BW31" s="210">
        <f t="shared" si="12"/>
        <v>1820</v>
      </c>
      <c r="BX31" s="211">
        <f t="shared" si="12"/>
        <v>786</v>
      </c>
      <c r="BY31" s="211">
        <f t="shared" si="12"/>
        <v>426</v>
      </c>
      <c r="BZ31" s="212">
        <f t="shared" si="12"/>
        <v>3662</v>
      </c>
      <c r="CA31" s="210">
        <f t="shared" si="12"/>
        <v>1822</v>
      </c>
      <c r="CB31" s="211">
        <f t="shared" si="12"/>
        <v>785</v>
      </c>
      <c r="CC31" s="211">
        <f t="shared" si="12"/>
        <v>428</v>
      </c>
      <c r="CD31" s="212">
        <f t="shared" si="12"/>
        <v>3647</v>
      </c>
      <c r="CE31" s="210">
        <f t="shared" si="12"/>
        <v>1823</v>
      </c>
      <c r="CF31" s="211">
        <f t="shared" si="12"/>
        <v>786</v>
      </c>
      <c r="CG31" s="211">
        <f t="shared" si="12"/>
        <v>437</v>
      </c>
      <c r="CH31" s="212">
        <f t="shared" si="12"/>
        <v>3626</v>
      </c>
      <c r="CI31" s="210">
        <f t="shared" si="12"/>
        <v>1824</v>
      </c>
      <c r="CJ31" s="211">
        <f t="shared" si="12"/>
        <v>784</v>
      </c>
      <c r="CK31" s="211">
        <f t="shared" si="12"/>
        <v>449</v>
      </c>
      <c r="CL31" s="212">
        <f t="shared" si="12"/>
        <v>3611</v>
      </c>
      <c r="CM31" s="210">
        <f t="shared" si="12"/>
        <v>1826</v>
      </c>
      <c r="CN31" s="211">
        <f t="shared" si="12"/>
        <v>787</v>
      </c>
      <c r="CO31" s="211">
        <f t="shared" si="12"/>
        <v>440</v>
      </c>
      <c r="CP31" s="212">
        <f t="shared" si="12"/>
        <v>3573</v>
      </c>
      <c r="CQ31" s="210">
        <f t="shared" si="12"/>
        <v>1832</v>
      </c>
      <c r="CR31" s="211">
        <f t="shared" si="12"/>
        <v>803</v>
      </c>
      <c r="CS31" s="211">
        <f t="shared" si="12"/>
        <v>444</v>
      </c>
      <c r="CT31" s="212">
        <f t="shared" si="12"/>
        <v>3690</v>
      </c>
      <c r="CU31" s="210">
        <f t="shared" si="12"/>
        <v>1833</v>
      </c>
      <c r="CV31" s="211">
        <f t="shared" si="12"/>
        <v>808</v>
      </c>
      <c r="CW31" s="211">
        <f t="shared" si="12"/>
        <v>443</v>
      </c>
      <c r="CX31" s="212">
        <f t="shared" si="12"/>
        <v>4069</v>
      </c>
      <c r="CY31" s="210">
        <f t="shared" si="12"/>
        <v>1833</v>
      </c>
      <c r="CZ31" s="211">
        <f t="shared" si="12"/>
        <v>810</v>
      </c>
      <c r="DA31" s="211">
        <f t="shared" si="12"/>
        <v>443</v>
      </c>
      <c r="DB31" s="212">
        <f t="shared" si="12"/>
        <v>3926</v>
      </c>
      <c r="DC31" s="210">
        <f t="shared" si="12"/>
        <v>1831</v>
      </c>
      <c r="DD31" s="211">
        <f t="shared" si="12"/>
        <v>807</v>
      </c>
      <c r="DE31" s="211">
        <f t="shared" si="12"/>
        <v>442</v>
      </c>
      <c r="DF31" s="212">
        <f t="shared" si="12"/>
        <v>3895</v>
      </c>
      <c r="DG31" s="210">
        <f t="shared" si="12"/>
        <v>1831</v>
      </c>
      <c r="DH31" s="211">
        <f t="shared" si="12"/>
        <v>805</v>
      </c>
      <c r="DI31" s="211">
        <f t="shared" si="12"/>
        <v>442</v>
      </c>
      <c r="DJ31" s="212">
        <f t="shared" si="12"/>
        <v>3881</v>
      </c>
      <c r="DK31" s="210">
        <f t="shared" si="12"/>
        <v>1839</v>
      </c>
      <c r="DL31" s="211">
        <f t="shared" si="12"/>
        <v>805</v>
      </c>
      <c r="DM31" s="211">
        <f t="shared" si="12"/>
        <v>442</v>
      </c>
      <c r="DN31" s="212">
        <f t="shared" si="12"/>
        <v>3870</v>
      </c>
      <c r="DO31" s="210">
        <f t="shared" si="12"/>
        <v>1842</v>
      </c>
      <c r="DP31" s="211">
        <f t="shared" si="12"/>
        <v>805</v>
      </c>
      <c r="DQ31" s="211">
        <f t="shared" si="12"/>
        <v>445</v>
      </c>
      <c r="DR31" s="212">
        <f t="shared" si="12"/>
        <v>3868</v>
      </c>
      <c r="DS31" s="210">
        <f t="shared" si="12"/>
        <v>1848</v>
      </c>
      <c r="DT31" s="211">
        <f t="shared" si="12"/>
        <v>809</v>
      </c>
      <c r="DU31" s="211">
        <f t="shared" si="12"/>
        <v>451</v>
      </c>
      <c r="DV31" s="212">
        <f t="shared" si="12"/>
        <v>3868</v>
      </c>
      <c r="DW31" s="210">
        <f t="shared" si="12"/>
        <v>1850</v>
      </c>
      <c r="DX31" s="211">
        <f t="shared" si="12"/>
        <v>809</v>
      </c>
      <c r="DY31" s="211">
        <f t="shared" si="12"/>
        <v>450</v>
      </c>
      <c r="DZ31" s="212">
        <f t="shared" si="12"/>
        <v>3860</v>
      </c>
      <c r="EA31" s="210">
        <f t="shared" ref="EA31:GL31" si="13">SUM(EA27:EA30)</f>
        <v>1849</v>
      </c>
      <c r="EB31" s="211">
        <f t="shared" si="13"/>
        <v>811</v>
      </c>
      <c r="EC31" s="211">
        <f t="shared" si="13"/>
        <v>453</v>
      </c>
      <c r="ED31" s="212">
        <f t="shared" si="13"/>
        <v>3847</v>
      </c>
      <c r="EE31" s="210">
        <f t="shared" si="13"/>
        <v>1849</v>
      </c>
      <c r="EF31" s="211">
        <f t="shared" si="13"/>
        <v>809</v>
      </c>
      <c r="EG31" s="211">
        <f t="shared" si="13"/>
        <v>454</v>
      </c>
      <c r="EH31" s="212">
        <f t="shared" si="13"/>
        <v>3831</v>
      </c>
      <c r="EI31" s="210">
        <f t="shared" si="13"/>
        <v>1848</v>
      </c>
      <c r="EJ31" s="211">
        <f t="shared" si="13"/>
        <v>805</v>
      </c>
      <c r="EK31" s="211">
        <f t="shared" si="13"/>
        <v>453</v>
      </c>
      <c r="EL31" s="212">
        <f t="shared" si="13"/>
        <v>3824</v>
      </c>
      <c r="EM31" s="210">
        <f t="shared" si="13"/>
        <v>1850</v>
      </c>
      <c r="EN31" s="211">
        <f t="shared" si="13"/>
        <v>809</v>
      </c>
      <c r="EO31" s="211">
        <f t="shared" si="13"/>
        <v>368</v>
      </c>
      <c r="EP31" s="212">
        <f t="shared" si="13"/>
        <v>3748</v>
      </c>
      <c r="EQ31" s="210">
        <f t="shared" si="13"/>
        <v>1849</v>
      </c>
      <c r="ER31" s="211">
        <f t="shared" si="13"/>
        <v>810</v>
      </c>
      <c r="ES31" s="211">
        <f t="shared" si="13"/>
        <v>457</v>
      </c>
      <c r="ET31" s="212">
        <f t="shared" si="13"/>
        <v>3727</v>
      </c>
      <c r="EU31" s="210">
        <f t="shared" si="13"/>
        <v>1849</v>
      </c>
      <c r="EV31" s="211">
        <f t="shared" si="13"/>
        <v>809</v>
      </c>
      <c r="EW31" s="211">
        <f t="shared" si="13"/>
        <v>458</v>
      </c>
      <c r="EX31" s="212">
        <f t="shared" si="13"/>
        <v>3607</v>
      </c>
      <c r="EY31" s="210">
        <f t="shared" si="13"/>
        <v>1851</v>
      </c>
      <c r="EZ31" s="211">
        <f t="shared" si="13"/>
        <v>816</v>
      </c>
      <c r="FA31" s="211">
        <f t="shared" si="13"/>
        <v>461</v>
      </c>
      <c r="FB31" s="212">
        <f t="shared" si="13"/>
        <v>3566</v>
      </c>
      <c r="FC31" s="210">
        <f t="shared" si="13"/>
        <v>1834</v>
      </c>
      <c r="FD31" s="211">
        <f t="shared" si="13"/>
        <v>829</v>
      </c>
      <c r="FE31" s="211">
        <f t="shared" si="13"/>
        <v>465</v>
      </c>
      <c r="FF31" s="212">
        <f t="shared" si="13"/>
        <v>3538</v>
      </c>
      <c r="FG31" s="210">
        <f t="shared" si="13"/>
        <v>1830</v>
      </c>
      <c r="FH31" s="211">
        <f t="shared" si="13"/>
        <v>830</v>
      </c>
      <c r="FI31" s="211">
        <f t="shared" si="13"/>
        <v>467</v>
      </c>
      <c r="FJ31" s="212">
        <f t="shared" si="13"/>
        <v>3417</v>
      </c>
      <c r="FK31" s="210">
        <f t="shared" si="13"/>
        <v>1826</v>
      </c>
      <c r="FL31" s="211">
        <f t="shared" si="13"/>
        <v>832</v>
      </c>
      <c r="FM31" s="211">
        <f t="shared" si="13"/>
        <v>470</v>
      </c>
      <c r="FN31" s="212">
        <f t="shared" si="13"/>
        <v>3379</v>
      </c>
      <c r="FO31" s="210">
        <f t="shared" si="13"/>
        <v>1829</v>
      </c>
      <c r="FP31" s="211">
        <f t="shared" si="13"/>
        <v>828</v>
      </c>
      <c r="FQ31" s="211">
        <f t="shared" si="13"/>
        <v>470</v>
      </c>
      <c r="FR31" s="212">
        <f t="shared" si="13"/>
        <v>3366</v>
      </c>
      <c r="FS31" s="210">
        <f t="shared" si="13"/>
        <v>1829</v>
      </c>
      <c r="FT31" s="211">
        <f t="shared" si="13"/>
        <v>830</v>
      </c>
      <c r="FU31" s="211">
        <f t="shared" si="13"/>
        <v>475</v>
      </c>
      <c r="FV31" s="212">
        <f t="shared" si="13"/>
        <v>3335</v>
      </c>
      <c r="FW31" s="210">
        <f t="shared" si="13"/>
        <v>1829</v>
      </c>
      <c r="FX31" s="211">
        <f t="shared" si="13"/>
        <v>835</v>
      </c>
      <c r="FY31" s="211">
        <f t="shared" si="13"/>
        <v>481</v>
      </c>
      <c r="FZ31" s="212">
        <f t="shared" si="13"/>
        <v>3313</v>
      </c>
      <c r="GA31" s="210">
        <f t="shared" si="13"/>
        <v>1829</v>
      </c>
      <c r="GB31" s="211">
        <f t="shared" si="13"/>
        <v>827</v>
      </c>
      <c r="GC31" s="211">
        <f t="shared" si="13"/>
        <v>478</v>
      </c>
      <c r="GD31" s="212">
        <f t="shared" si="13"/>
        <v>3261</v>
      </c>
      <c r="GE31" s="210">
        <f t="shared" si="13"/>
        <v>1829</v>
      </c>
      <c r="GF31" s="211">
        <f t="shared" si="13"/>
        <v>830</v>
      </c>
      <c r="GG31" s="211">
        <f t="shared" si="13"/>
        <v>481</v>
      </c>
      <c r="GH31" s="212">
        <f t="shared" si="13"/>
        <v>3270</v>
      </c>
      <c r="GI31" s="210">
        <f t="shared" si="13"/>
        <v>1829</v>
      </c>
      <c r="GJ31" s="211">
        <f t="shared" si="13"/>
        <v>834</v>
      </c>
      <c r="GK31" s="211">
        <f t="shared" si="13"/>
        <v>482</v>
      </c>
      <c r="GL31" s="212">
        <f t="shared" si="13"/>
        <v>3245</v>
      </c>
      <c r="GM31" s="210">
        <f t="shared" ref="GM31:IX31" si="14">SUM(GM27:GM30)</f>
        <v>1826</v>
      </c>
      <c r="GN31" s="211">
        <f t="shared" si="14"/>
        <v>833</v>
      </c>
      <c r="GO31" s="211">
        <f t="shared" si="14"/>
        <v>483</v>
      </c>
      <c r="GP31" s="212">
        <f t="shared" si="14"/>
        <v>3241</v>
      </c>
      <c r="GQ31" s="210">
        <f t="shared" si="14"/>
        <v>1826</v>
      </c>
      <c r="GR31" s="211">
        <f t="shared" si="14"/>
        <v>830</v>
      </c>
      <c r="GS31" s="211">
        <f t="shared" si="14"/>
        <v>484</v>
      </c>
      <c r="GT31" s="212">
        <f t="shared" si="14"/>
        <v>3238</v>
      </c>
      <c r="GU31" s="210">
        <f t="shared" si="14"/>
        <v>1824</v>
      </c>
      <c r="GV31" s="211">
        <f t="shared" si="14"/>
        <v>828</v>
      </c>
      <c r="GW31" s="211">
        <f t="shared" si="14"/>
        <v>487</v>
      </c>
      <c r="GX31" s="212">
        <f t="shared" si="14"/>
        <v>3234</v>
      </c>
      <c r="GY31" s="210">
        <f t="shared" si="14"/>
        <v>1823</v>
      </c>
      <c r="GZ31" s="211">
        <f t="shared" si="14"/>
        <v>827</v>
      </c>
      <c r="HA31" s="211">
        <f t="shared" si="14"/>
        <v>487</v>
      </c>
      <c r="HB31" s="212">
        <f t="shared" si="14"/>
        <v>3229</v>
      </c>
      <c r="HC31" s="210">
        <f t="shared" si="14"/>
        <v>1822</v>
      </c>
      <c r="HD31" s="211">
        <f t="shared" si="14"/>
        <v>808</v>
      </c>
      <c r="HE31" s="211">
        <f t="shared" si="14"/>
        <v>493</v>
      </c>
      <c r="HF31" s="212">
        <f t="shared" si="14"/>
        <v>3247</v>
      </c>
      <c r="HG31" s="210">
        <f t="shared" si="14"/>
        <v>1822</v>
      </c>
      <c r="HH31" s="211">
        <f t="shared" si="14"/>
        <v>835</v>
      </c>
      <c r="HI31" s="211">
        <f t="shared" si="14"/>
        <v>496</v>
      </c>
      <c r="HJ31" s="212">
        <f t="shared" si="14"/>
        <v>3275</v>
      </c>
      <c r="HK31" s="210">
        <f t="shared" si="14"/>
        <v>1822</v>
      </c>
      <c r="HL31" s="211">
        <f t="shared" si="14"/>
        <v>834</v>
      </c>
      <c r="HM31" s="211">
        <f t="shared" si="14"/>
        <v>495</v>
      </c>
      <c r="HN31" s="212">
        <f t="shared" si="14"/>
        <v>3234</v>
      </c>
      <c r="HO31" s="210">
        <f t="shared" si="14"/>
        <v>1792</v>
      </c>
      <c r="HP31" s="211">
        <f t="shared" si="14"/>
        <v>861</v>
      </c>
      <c r="HQ31" s="211">
        <f t="shared" si="14"/>
        <v>510</v>
      </c>
      <c r="HR31" s="212">
        <f t="shared" si="14"/>
        <v>3226</v>
      </c>
      <c r="HS31" s="210">
        <f t="shared" si="14"/>
        <v>1791</v>
      </c>
      <c r="HT31" s="211">
        <f t="shared" si="14"/>
        <v>862</v>
      </c>
      <c r="HU31" s="211">
        <f t="shared" si="14"/>
        <v>513</v>
      </c>
      <c r="HV31" s="212">
        <f t="shared" si="14"/>
        <v>3223</v>
      </c>
      <c r="HW31" s="210">
        <f t="shared" si="14"/>
        <v>1779</v>
      </c>
      <c r="HX31" s="211">
        <f t="shared" si="14"/>
        <v>869</v>
      </c>
      <c r="HY31" s="211">
        <f t="shared" si="14"/>
        <v>513</v>
      </c>
      <c r="HZ31" s="212">
        <f t="shared" si="14"/>
        <v>3221</v>
      </c>
      <c r="IA31" s="210">
        <f t="shared" si="14"/>
        <v>1777</v>
      </c>
      <c r="IB31" s="211">
        <f t="shared" si="14"/>
        <v>869</v>
      </c>
      <c r="IC31" s="211">
        <f t="shared" si="14"/>
        <v>516</v>
      </c>
      <c r="ID31" s="212">
        <f t="shared" si="14"/>
        <v>3224</v>
      </c>
      <c r="IE31" s="210">
        <f t="shared" si="14"/>
        <v>1776</v>
      </c>
      <c r="IF31" s="211">
        <f t="shared" si="14"/>
        <v>867</v>
      </c>
      <c r="IG31" s="211">
        <f t="shared" si="14"/>
        <v>516</v>
      </c>
      <c r="IH31" s="212">
        <f t="shared" si="14"/>
        <v>3213</v>
      </c>
      <c r="II31" s="210">
        <f t="shared" si="14"/>
        <v>1775</v>
      </c>
      <c r="IJ31" s="211">
        <f t="shared" si="14"/>
        <v>856</v>
      </c>
      <c r="IK31" s="211">
        <f t="shared" si="14"/>
        <v>516</v>
      </c>
      <c r="IL31" s="212">
        <f t="shared" si="14"/>
        <v>3179</v>
      </c>
      <c r="IM31" s="210">
        <f t="shared" si="14"/>
        <v>1778</v>
      </c>
      <c r="IN31" s="211">
        <f t="shared" si="14"/>
        <v>848</v>
      </c>
      <c r="IO31" s="211">
        <f t="shared" si="14"/>
        <v>517</v>
      </c>
      <c r="IP31" s="212">
        <f t="shared" si="14"/>
        <v>3087</v>
      </c>
      <c r="IQ31" s="210">
        <f t="shared" si="14"/>
        <v>1789</v>
      </c>
      <c r="IR31" s="211">
        <f t="shared" si="14"/>
        <v>847</v>
      </c>
      <c r="IS31" s="211">
        <f t="shared" si="14"/>
        <v>522</v>
      </c>
      <c r="IT31" s="212">
        <f t="shared" si="14"/>
        <v>3014</v>
      </c>
      <c r="IU31" s="210">
        <f t="shared" si="14"/>
        <v>1773</v>
      </c>
      <c r="IV31" s="211">
        <f t="shared" si="14"/>
        <v>849</v>
      </c>
      <c r="IW31" s="211">
        <f t="shared" si="14"/>
        <v>524</v>
      </c>
      <c r="IX31" s="212">
        <f t="shared" si="14"/>
        <v>2974</v>
      </c>
      <c r="IY31" s="210">
        <f t="shared" ref="IY31:NB31" si="15">SUM(IY27:IY30)</f>
        <v>1751</v>
      </c>
      <c r="IZ31" s="211">
        <f t="shared" si="15"/>
        <v>848</v>
      </c>
      <c r="JA31" s="211">
        <f t="shared" si="15"/>
        <v>530</v>
      </c>
      <c r="JB31" s="212">
        <f t="shared" si="15"/>
        <v>2911</v>
      </c>
      <c r="JC31" s="210">
        <f t="shared" si="15"/>
        <v>1725</v>
      </c>
      <c r="JD31" s="211">
        <f t="shared" si="15"/>
        <v>858</v>
      </c>
      <c r="JE31" s="211">
        <f t="shared" si="15"/>
        <v>536</v>
      </c>
      <c r="JF31" s="212">
        <f t="shared" si="15"/>
        <v>2892</v>
      </c>
      <c r="JG31" s="210">
        <f t="shared" si="15"/>
        <v>1724</v>
      </c>
      <c r="JH31" s="211">
        <f t="shared" si="15"/>
        <v>859</v>
      </c>
      <c r="JI31" s="211">
        <f t="shared" si="15"/>
        <v>537</v>
      </c>
      <c r="JJ31" s="212">
        <f t="shared" si="15"/>
        <v>2888</v>
      </c>
      <c r="JK31" s="210">
        <f t="shared" si="15"/>
        <v>1727</v>
      </c>
      <c r="JL31" s="211">
        <f t="shared" si="15"/>
        <v>860</v>
      </c>
      <c r="JM31" s="211">
        <f t="shared" si="15"/>
        <v>541</v>
      </c>
      <c r="JN31" s="212">
        <f t="shared" si="15"/>
        <v>2889</v>
      </c>
      <c r="JO31" s="210">
        <f t="shared" si="15"/>
        <v>1728</v>
      </c>
      <c r="JP31" s="211">
        <f t="shared" si="15"/>
        <v>860</v>
      </c>
      <c r="JQ31" s="211">
        <f t="shared" si="15"/>
        <v>543</v>
      </c>
      <c r="JR31" s="212">
        <f t="shared" si="15"/>
        <v>2889</v>
      </c>
      <c r="JS31" s="210">
        <f t="shared" si="15"/>
        <v>1722</v>
      </c>
      <c r="JT31" s="211">
        <f t="shared" si="15"/>
        <v>860</v>
      </c>
      <c r="JU31" s="211">
        <f t="shared" si="15"/>
        <v>545</v>
      </c>
      <c r="JV31" s="212">
        <f t="shared" si="15"/>
        <v>2886</v>
      </c>
      <c r="JW31" s="210">
        <f t="shared" si="15"/>
        <v>1723</v>
      </c>
      <c r="JX31" s="211">
        <f t="shared" si="15"/>
        <v>861</v>
      </c>
      <c r="JY31" s="211">
        <f t="shared" si="15"/>
        <v>548</v>
      </c>
      <c r="JZ31" s="212">
        <f t="shared" si="15"/>
        <v>2885</v>
      </c>
      <c r="KA31" s="210">
        <f t="shared" si="15"/>
        <v>1724</v>
      </c>
      <c r="KB31" s="211">
        <f t="shared" si="15"/>
        <v>854</v>
      </c>
      <c r="KC31" s="211">
        <f t="shared" si="15"/>
        <v>552</v>
      </c>
      <c r="KD31" s="212">
        <f t="shared" si="15"/>
        <v>2871</v>
      </c>
      <c r="KE31" s="210">
        <f t="shared" si="15"/>
        <v>1721</v>
      </c>
      <c r="KF31" s="211">
        <f t="shared" si="15"/>
        <v>855</v>
      </c>
      <c r="KG31" s="211">
        <f t="shared" si="15"/>
        <v>548</v>
      </c>
      <c r="KH31" s="212">
        <f t="shared" si="15"/>
        <v>2871</v>
      </c>
      <c r="KI31" s="210">
        <f t="shared" si="15"/>
        <v>1722</v>
      </c>
      <c r="KJ31" s="211">
        <f t="shared" si="15"/>
        <v>853</v>
      </c>
      <c r="KK31" s="211">
        <f t="shared" si="15"/>
        <v>551</v>
      </c>
      <c r="KL31" s="212">
        <f t="shared" si="15"/>
        <v>2876</v>
      </c>
      <c r="KM31" s="210">
        <f t="shared" si="15"/>
        <v>1724</v>
      </c>
      <c r="KN31" s="211">
        <f t="shared" si="15"/>
        <v>849</v>
      </c>
      <c r="KO31" s="211">
        <f t="shared" si="15"/>
        <v>556</v>
      </c>
      <c r="KP31" s="212">
        <f t="shared" si="15"/>
        <v>2831</v>
      </c>
      <c r="KQ31" s="210">
        <f t="shared" si="15"/>
        <v>1723</v>
      </c>
      <c r="KR31" s="211">
        <f t="shared" si="15"/>
        <v>850</v>
      </c>
      <c r="KS31" s="211">
        <f t="shared" si="15"/>
        <v>564</v>
      </c>
      <c r="KT31" s="212">
        <f t="shared" si="15"/>
        <v>2808</v>
      </c>
      <c r="KU31" s="210">
        <f t="shared" si="15"/>
        <v>1723</v>
      </c>
      <c r="KV31" s="211">
        <f t="shared" si="15"/>
        <v>842</v>
      </c>
      <c r="KW31" s="211">
        <f t="shared" si="15"/>
        <v>567</v>
      </c>
      <c r="KX31" s="212">
        <f t="shared" si="15"/>
        <v>2795</v>
      </c>
      <c r="KY31" s="210">
        <f t="shared" si="15"/>
        <v>1723</v>
      </c>
      <c r="KZ31" s="211">
        <f t="shared" si="15"/>
        <v>844</v>
      </c>
      <c r="LA31" s="211">
        <f t="shared" si="15"/>
        <v>569</v>
      </c>
      <c r="LB31" s="212">
        <f t="shared" si="15"/>
        <v>2763</v>
      </c>
      <c r="LC31" s="210">
        <f t="shared" si="15"/>
        <v>1723</v>
      </c>
      <c r="LD31" s="211">
        <f t="shared" si="15"/>
        <v>844</v>
      </c>
      <c r="LE31" s="211">
        <f t="shared" si="15"/>
        <v>574</v>
      </c>
      <c r="LF31" s="212">
        <f t="shared" si="15"/>
        <v>2762</v>
      </c>
      <c r="LG31" s="210">
        <f t="shared" si="15"/>
        <v>1723</v>
      </c>
      <c r="LH31" s="211">
        <f t="shared" si="15"/>
        <v>838</v>
      </c>
      <c r="LI31" s="211">
        <f t="shared" si="15"/>
        <v>580</v>
      </c>
      <c r="LJ31" s="212">
        <f t="shared" si="15"/>
        <v>2753</v>
      </c>
      <c r="LK31" s="210">
        <f t="shared" si="15"/>
        <v>1723</v>
      </c>
      <c r="LL31" s="211">
        <f t="shared" si="15"/>
        <v>845</v>
      </c>
      <c r="LM31" s="211">
        <f t="shared" si="15"/>
        <v>582</v>
      </c>
      <c r="LN31" s="212">
        <f t="shared" si="15"/>
        <v>2756</v>
      </c>
      <c r="LO31" s="210">
        <f t="shared" si="15"/>
        <v>1721</v>
      </c>
      <c r="LP31" s="211">
        <f t="shared" si="15"/>
        <v>846</v>
      </c>
      <c r="LQ31" s="211">
        <f t="shared" si="15"/>
        <v>588</v>
      </c>
      <c r="LR31" s="212">
        <f t="shared" si="15"/>
        <v>2760</v>
      </c>
      <c r="LS31" s="210">
        <f t="shared" si="15"/>
        <v>1718</v>
      </c>
      <c r="LT31" s="211">
        <f t="shared" si="15"/>
        <v>844</v>
      </c>
      <c r="LU31" s="211">
        <f t="shared" si="15"/>
        <v>591</v>
      </c>
      <c r="LV31" s="212">
        <f t="shared" si="15"/>
        <v>2758</v>
      </c>
      <c r="LW31" s="210">
        <f t="shared" si="15"/>
        <v>1716</v>
      </c>
      <c r="LX31" s="211">
        <f t="shared" si="15"/>
        <v>846</v>
      </c>
      <c r="LY31" s="211">
        <f t="shared" si="15"/>
        <v>593</v>
      </c>
      <c r="LZ31" s="212">
        <f t="shared" si="15"/>
        <v>2759</v>
      </c>
      <c r="MA31" s="210">
        <f t="shared" si="15"/>
        <v>1703</v>
      </c>
      <c r="MB31" s="211">
        <f t="shared" si="15"/>
        <v>847</v>
      </c>
      <c r="MC31" s="211">
        <f t="shared" si="15"/>
        <v>599</v>
      </c>
      <c r="MD31" s="212">
        <f t="shared" si="15"/>
        <v>2758</v>
      </c>
      <c r="ME31" s="210">
        <f t="shared" si="15"/>
        <v>1703</v>
      </c>
      <c r="MF31" s="211">
        <f t="shared" si="15"/>
        <v>851</v>
      </c>
      <c r="MG31" s="211">
        <f t="shared" si="15"/>
        <v>606</v>
      </c>
      <c r="MH31" s="212">
        <f t="shared" si="15"/>
        <v>2764</v>
      </c>
      <c r="MI31" s="210">
        <f t="shared" si="15"/>
        <v>1678</v>
      </c>
      <c r="MJ31" s="211">
        <f t="shared" si="15"/>
        <v>879</v>
      </c>
      <c r="MK31" s="211">
        <f t="shared" si="15"/>
        <v>608</v>
      </c>
      <c r="ML31" s="212">
        <f t="shared" si="15"/>
        <v>2766</v>
      </c>
      <c r="MM31" s="210">
        <f t="shared" si="15"/>
        <v>1669</v>
      </c>
      <c r="MN31" s="211">
        <f t="shared" si="15"/>
        <v>887</v>
      </c>
      <c r="MO31" s="211">
        <f t="shared" si="15"/>
        <v>609</v>
      </c>
      <c r="MP31" s="212">
        <f t="shared" si="15"/>
        <v>2765</v>
      </c>
      <c r="MQ31" s="210">
        <f t="shared" si="15"/>
        <v>1671</v>
      </c>
      <c r="MR31" s="211">
        <f t="shared" si="15"/>
        <v>880</v>
      </c>
      <c r="MS31" s="211">
        <f t="shared" si="15"/>
        <v>620</v>
      </c>
      <c r="MT31" s="212">
        <f t="shared" si="15"/>
        <v>2762</v>
      </c>
      <c r="MU31" s="210">
        <f t="shared" si="15"/>
        <v>1668</v>
      </c>
      <c r="MV31" s="211">
        <f t="shared" si="15"/>
        <v>876</v>
      </c>
      <c r="MW31" s="211">
        <f t="shared" si="15"/>
        <v>623</v>
      </c>
      <c r="MX31" s="212">
        <f t="shared" si="15"/>
        <v>2761</v>
      </c>
      <c r="MY31" s="210">
        <f t="shared" si="15"/>
        <v>1659</v>
      </c>
      <c r="MZ31" s="211">
        <f t="shared" si="15"/>
        <v>897</v>
      </c>
      <c r="NA31" s="211">
        <f t="shared" si="15"/>
        <v>647</v>
      </c>
      <c r="NB31" s="212">
        <f t="shared" si="15"/>
        <v>2763</v>
      </c>
    </row>
    <row r="32" spans="1:366" s="38" customFormat="1" ht="12.75" customHeight="1">
      <c r="A32" s="203"/>
      <c r="B32" s="213" t="s">
        <v>46</v>
      </c>
      <c r="C32" s="205">
        <v>423</v>
      </c>
      <c r="D32" s="206">
        <v>122</v>
      </c>
      <c r="E32" s="207">
        <v>133</v>
      </c>
      <c r="F32" s="208">
        <v>848</v>
      </c>
      <c r="G32" s="205">
        <v>425</v>
      </c>
      <c r="H32" s="206">
        <v>124</v>
      </c>
      <c r="I32" s="207">
        <v>134</v>
      </c>
      <c r="J32" s="208">
        <v>853</v>
      </c>
      <c r="K32" s="205">
        <v>428</v>
      </c>
      <c r="L32" s="206">
        <v>128</v>
      </c>
      <c r="M32" s="207">
        <v>134</v>
      </c>
      <c r="N32" s="208">
        <v>773</v>
      </c>
      <c r="O32" s="205">
        <v>430</v>
      </c>
      <c r="P32" s="206">
        <v>129</v>
      </c>
      <c r="Q32" s="207">
        <v>134</v>
      </c>
      <c r="R32" s="208">
        <v>772</v>
      </c>
      <c r="S32" s="205">
        <v>432</v>
      </c>
      <c r="T32" s="206">
        <v>137</v>
      </c>
      <c r="U32" s="207">
        <v>134</v>
      </c>
      <c r="V32" s="208">
        <v>771</v>
      </c>
      <c r="W32" s="205">
        <v>435</v>
      </c>
      <c r="X32" s="206">
        <v>136</v>
      </c>
      <c r="Y32" s="207">
        <v>134</v>
      </c>
      <c r="Z32" s="208">
        <v>770</v>
      </c>
      <c r="AA32" s="205">
        <v>442</v>
      </c>
      <c r="AB32" s="206">
        <v>126</v>
      </c>
      <c r="AC32" s="207">
        <v>134</v>
      </c>
      <c r="AD32" s="208">
        <v>771</v>
      </c>
      <c r="AE32" s="205">
        <v>442</v>
      </c>
      <c r="AF32" s="206">
        <v>125</v>
      </c>
      <c r="AG32" s="207">
        <v>134</v>
      </c>
      <c r="AH32" s="208">
        <v>771</v>
      </c>
      <c r="AI32" s="205">
        <v>442</v>
      </c>
      <c r="AJ32" s="206">
        <v>128</v>
      </c>
      <c r="AK32" s="207">
        <v>134</v>
      </c>
      <c r="AL32" s="208">
        <v>791</v>
      </c>
      <c r="AM32" s="205">
        <v>444</v>
      </c>
      <c r="AN32" s="206">
        <v>128</v>
      </c>
      <c r="AO32" s="207">
        <v>134</v>
      </c>
      <c r="AP32" s="208">
        <v>793</v>
      </c>
      <c r="AQ32" s="205">
        <v>444</v>
      </c>
      <c r="AR32" s="206">
        <v>130</v>
      </c>
      <c r="AS32" s="207">
        <v>134</v>
      </c>
      <c r="AT32" s="208">
        <v>795</v>
      </c>
      <c r="AU32" s="205">
        <v>447</v>
      </c>
      <c r="AV32" s="206">
        <v>128</v>
      </c>
      <c r="AW32" s="207">
        <v>134</v>
      </c>
      <c r="AX32" s="208">
        <v>803</v>
      </c>
      <c r="AY32" s="205">
        <v>448</v>
      </c>
      <c r="AZ32" s="206">
        <v>128</v>
      </c>
      <c r="BA32" s="207">
        <v>134</v>
      </c>
      <c r="BB32" s="208">
        <v>800</v>
      </c>
      <c r="BC32" s="205">
        <v>448</v>
      </c>
      <c r="BD32" s="206">
        <v>128</v>
      </c>
      <c r="BE32" s="207">
        <v>136</v>
      </c>
      <c r="BF32" s="208">
        <v>802</v>
      </c>
      <c r="BG32" s="205">
        <v>448</v>
      </c>
      <c r="BH32" s="206">
        <v>128</v>
      </c>
      <c r="BI32" s="207">
        <v>136</v>
      </c>
      <c r="BJ32" s="208">
        <v>804</v>
      </c>
      <c r="BK32" s="205">
        <v>448</v>
      </c>
      <c r="BL32" s="206">
        <v>129</v>
      </c>
      <c r="BM32" s="207">
        <v>136</v>
      </c>
      <c r="BN32" s="208">
        <v>808</v>
      </c>
      <c r="BO32" s="205">
        <v>448</v>
      </c>
      <c r="BP32" s="206">
        <v>128</v>
      </c>
      <c r="BQ32" s="207">
        <v>136</v>
      </c>
      <c r="BR32" s="208">
        <v>809</v>
      </c>
      <c r="BS32" s="205">
        <v>449</v>
      </c>
      <c r="BT32" s="206">
        <v>127</v>
      </c>
      <c r="BU32" s="207">
        <v>136</v>
      </c>
      <c r="BV32" s="208">
        <v>806</v>
      </c>
      <c r="BW32" s="205">
        <v>453</v>
      </c>
      <c r="BX32" s="206">
        <v>124</v>
      </c>
      <c r="BY32" s="207">
        <v>136</v>
      </c>
      <c r="BZ32" s="208">
        <v>805</v>
      </c>
      <c r="CA32" s="205">
        <v>454</v>
      </c>
      <c r="CB32" s="206">
        <v>124</v>
      </c>
      <c r="CC32" s="207">
        <v>136</v>
      </c>
      <c r="CD32" s="208">
        <v>801</v>
      </c>
      <c r="CE32" s="205">
        <v>454</v>
      </c>
      <c r="CF32" s="206">
        <v>122</v>
      </c>
      <c r="CG32" s="207">
        <v>137</v>
      </c>
      <c r="CH32" s="208">
        <v>799</v>
      </c>
      <c r="CI32" s="205">
        <v>453</v>
      </c>
      <c r="CJ32" s="206">
        <v>122</v>
      </c>
      <c r="CK32" s="207">
        <v>138</v>
      </c>
      <c r="CL32" s="208">
        <v>797</v>
      </c>
      <c r="CM32" s="205">
        <v>453</v>
      </c>
      <c r="CN32" s="206">
        <v>124</v>
      </c>
      <c r="CO32" s="207">
        <v>138</v>
      </c>
      <c r="CP32" s="208">
        <v>784</v>
      </c>
      <c r="CQ32" s="205">
        <v>454</v>
      </c>
      <c r="CR32" s="206">
        <v>123</v>
      </c>
      <c r="CS32" s="207">
        <v>138</v>
      </c>
      <c r="CT32" s="208">
        <v>813</v>
      </c>
      <c r="CU32" s="205">
        <v>455</v>
      </c>
      <c r="CV32" s="206">
        <v>123</v>
      </c>
      <c r="CW32" s="207">
        <v>138</v>
      </c>
      <c r="CX32" s="208">
        <v>905</v>
      </c>
      <c r="CY32" s="205">
        <v>454</v>
      </c>
      <c r="CZ32" s="206">
        <v>128</v>
      </c>
      <c r="DA32" s="207">
        <v>138</v>
      </c>
      <c r="DB32" s="208">
        <v>866</v>
      </c>
      <c r="DC32" s="205">
        <v>454</v>
      </c>
      <c r="DD32" s="206">
        <v>128</v>
      </c>
      <c r="DE32" s="207">
        <v>138</v>
      </c>
      <c r="DF32" s="208">
        <v>861</v>
      </c>
      <c r="DG32" s="205">
        <v>454</v>
      </c>
      <c r="DH32" s="206">
        <v>126</v>
      </c>
      <c r="DI32" s="207">
        <v>138</v>
      </c>
      <c r="DJ32" s="208">
        <v>860</v>
      </c>
      <c r="DK32" s="205">
        <v>455</v>
      </c>
      <c r="DL32" s="206">
        <v>126</v>
      </c>
      <c r="DM32" s="207">
        <v>138</v>
      </c>
      <c r="DN32" s="208">
        <v>861</v>
      </c>
      <c r="DO32" s="205">
        <v>456</v>
      </c>
      <c r="DP32" s="206">
        <v>129</v>
      </c>
      <c r="DQ32" s="207">
        <v>139</v>
      </c>
      <c r="DR32" s="208">
        <v>859</v>
      </c>
      <c r="DS32" s="205">
        <v>457</v>
      </c>
      <c r="DT32" s="206">
        <v>131</v>
      </c>
      <c r="DU32" s="207">
        <v>140</v>
      </c>
      <c r="DV32" s="208">
        <v>859</v>
      </c>
      <c r="DW32" s="205">
        <v>457</v>
      </c>
      <c r="DX32" s="206">
        <v>131</v>
      </c>
      <c r="DY32" s="207">
        <v>140</v>
      </c>
      <c r="DZ32" s="208">
        <v>857</v>
      </c>
      <c r="EA32" s="205">
        <v>457</v>
      </c>
      <c r="EB32" s="206">
        <v>132</v>
      </c>
      <c r="EC32" s="207">
        <v>141</v>
      </c>
      <c r="ED32" s="208">
        <v>859</v>
      </c>
      <c r="EE32" s="205">
        <v>457</v>
      </c>
      <c r="EF32" s="206">
        <v>130</v>
      </c>
      <c r="EG32" s="207">
        <v>141</v>
      </c>
      <c r="EH32" s="208">
        <v>843</v>
      </c>
      <c r="EI32" s="205">
        <v>457</v>
      </c>
      <c r="EJ32" s="206">
        <v>131</v>
      </c>
      <c r="EK32" s="207">
        <v>142</v>
      </c>
      <c r="EL32" s="208">
        <v>845</v>
      </c>
      <c r="EM32" s="205">
        <v>458</v>
      </c>
      <c r="EN32" s="206">
        <v>133</v>
      </c>
      <c r="EO32" s="207">
        <v>114</v>
      </c>
      <c r="EP32" s="208">
        <v>840</v>
      </c>
      <c r="EQ32" s="205">
        <v>458</v>
      </c>
      <c r="ER32" s="206">
        <v>133</v>
      </c>
      <c r="ES32" s="207">
        <v>145</v>
      </c>
      <c r="ET32" s="208">
        <v>836</v>
      </c>
      <c r="EU32" s="205">
        <v>458</v>
      </c>
      <c r="EV32" s="206">
        <v>135</v>
      </c>
      <c r="EW32" s="207">
        <v>145</v>
      </c>
      <c r="EX32" s="208">
        <v>821</v>
      </c>
      <c r="EY32" s="205">
        <v>458</v>
      </c>
      <c r="EZ32" s="206">
        <v>134</v>
      </c>
      <c r="FA32" s="207">
        <v>145</v>
      </c>
      <c r="FB32" s="208">
        <v>819</v>
      </c>
      <c r="FC32" s="205">
        <v>460</v>
      </c>
      <c r="FD32" s="206">
        <v>134</v>
      </c>
      <c r="FE32" s="207">
        <v>145</v>
      </c>
      <c r="FF32" s="208">
        <v>816</v>
      </c>
      <c r="FG32" s="205">
        <v>460</v>
      </c>
      <c r="FH32" s="206">
        <v>131</v>
      </c>
      <c r="FI32" s="207">
        <v>145</v>
      </c>
      <c r="FJ32" s="208">
        <v>817</v>
      </c>
      <c r="FK32" s="205">
        <v>460</v>
      </c>
      <c r="FL32" s="206">
        <v>132</v>
      </c>
      <c r="FM32" s="207">
        <v>145</v>
      </c>
      <c r="FN32" s="208">
        <v>818</v>
      </c>
      <c r="FO32" s="205">
        <v>461</v>
      </c>
      <c r="FP32" s="206">
        <v>135</v>
      </c>
      <c r="FQ32" s="207">
        <v>145</v>
      </c>
      <c r="FR32" s="208">
        <v>823</v>
      </c>
      <c r="FS32" s="205">
        <v>461</v>
      </c>
      <c r="FT32" s="206">
        <v>135</v>
      </c>
      <c r="FU32" s="207">
        <v>144</v>
      </c>
      <c r="FV32" s="208">
        <v>821</v>
      </c>
      <c r="FW32" s="205">
        <v>460</v>
      </c>
      <c r="FX32" s="206">
        <v>134</v>
      </c>
      <c r="FY32" s="207">
        <v>144</v>
      </c>
      <c r="FZ32" s="208">
        <v>821</v>
      </c>
      <c r="GA32" s="205">
        <v>460</v>
      </c>
      <c r="GB32" s="206">
        <v>134</v>
      </c>
      <c r="GC32" s="207">
        <v>145</v>
      </c>
      <c r="GD32" s="208">
        <v>814</v>
      </c>
      <c r="GE32" s="205">
        <v>459</v>
      </c>
      <c r="GF32" s="206">
        <v>134</v>
      </c>
      <c r="GG32" s="207">
        <v>145</v>
      </c>
      <c r="GH32" s="208">
        <v>807</v>
      </c>
      <c r="GI32" s="205">
        <v>459</v>
      </c>
      <c r="GJ32" s="206">
        <v>138</v>
      </c>
      <c r="GK32" s="207">
        <v>149</v>
      </c>
      <c r="GL32" s="208">
        <v>808</v>
      </c>
      <c r="GM32" s="205">
        <v>459</v>
      </c>
      <c r="GN32" s="206">
        <v>137</v>
      </c>
      <c r="GO32" s="207">
        <v>150</v>
      </c>
      <c r="GP32" s="208">
        <v>802</v>
      </c>
      <c r="GQ32" s="205">
        <v>459</v>
      </c>
      <c r="GR32" s="206">
        <v>139</v>
      </c>
      <c r="GS32" s="207">
        <v>151</v>
      </c>
      <c r="GT32" s="208">
        <v>803</v>
      </c>
      <c r="GU32" s="205">
        <v>458</v>
      </c>
      <c r="GV32" s="206">
        <v>139</v>
      </c>
      <c r="GW32" s="207">
        <v>150</v>
      </c>
      <c r="GX32" s="208">
        <v>805</v>
      </c>
      <c r="GY32" s="205">
        <v>457</v>
      </c>
      <c r="GZ32" s="206">
        <v>139</v>
      </c>
      <c r="HA32" s="207">
        <v>150</v>
      </c>
      <c r="HB32" s="208">
        <v>798</v>
      </c>
      <c r="HC32" s="205">
        <v>456</v>
      </c>
      <c r="HD32" s="206">
        <v>138</v>
      </c>
      <c r="HE32" s="207">
        <v>150</v>
      </c>
      <c r="HF32" s="208">
        <v>804</v>
      </c>
      <c r="HG32" s="205">
        <v>456</v>
      </c>
      <c r="HH32" s="206">
        <v>140</v>
      </c>
      <c r="HI32" s="207">
        <v>152</v>
      </c>
      <c r="HJ32" s="208">
        <v>807</v>
      </c>
      <c r="HK32" s="205">
        <v>454</v>
      </c>
      <c r="HL32" s="206">
        <v>139</v>
      </c>
      <c r="HM32" s="207">
        <v>154</v>
      </c>
      <c r="HN32" s="208">
        <v>811</v>
      </c>
      <c r="HO32" s="205">
        <v>450</v>
      </c>
      <c r="HP32" s="206">
        <v>141</v>
      </c>
      <c r="HQ32" s="207">
        <v>154</v>
      </c>
      <c r="HR32" s="208">
        <v>811</v>
      </c>
      <c r="HS32" s="205">
        <v>450</v>
      </c>
      <c r="HT32" s="206">
        <v>140</v>
      </c>
      <c r="HU32" s="207">
        <v>154</v>
      </c>
      <c r="HV32" s="208">
        <v>810</v>
      </c>
      <c r="HW32" s="205">
        <v>438</v>
      </c>
      <c r="HX32" s="206">
        <v>148</v>
      </c>
      <c r="HY32" s="207">
        <v>154</v>
      </c>
      <c r="HZ32" s="208">
        <v>822</v>
      </c>
      <c r="IA32" s="205">
        <v>436</v>
      </c>
      <c r="IB32" s="206">
        <v>148</v>
      </c>
      <c r="IC32" s="207">
        <v>154</v>
      </c>
      <c r="ID32" s="208">
        <v>824</v>
      </c>
      <c r="IE32" s="205">
        <v>436</v>
      </c>
      <c r="IF32" s="206">
        <v>147</v>
      </c>
      <c r="IG32" s="207">
        <v>155</v>
      </c>
      <c r="IH32" s="208">
        <v>827</v>
      </c>
      <c r="II32" s="205">
        <v>436</v>
      </c>
      <c r="IJ32" s="206">
        <v>146</v>
      </c>
      <c r="IK32" s="207">
        <v>155</v>
      </c>
      <c r="IL32" s="208">
        <v>815</v>
      </c>
      <c r="IM32" s="205">
        <v>436</v>
      </c>
      <c r="IN32" s="206">
        <v>147</v>
      </c>
      <c r="IO32" s="207">
        <v>155</v>
      </c>
      <c r="IP32" s="208">
        <v>832</v>
      </c>
      <c r="IQ32" s="205">
        <v>434</v>
      </c>
      <c r="IR32" s="206">
        <v>148</v>
      </c>
      <c r="IS32" s="207">
        <v>154</v>
      </c>
      <c r="IT32" s="208">
        <v>828</v>
      </c>
      <c r="IU32" s="205">
        <v>431</v>
      </c>
      <c r="IV32" s="206">
        <v>147</v>
      </c>
      <c r="IW32" s="207">
        <v>155</v>
      </c>
      <c r="IX32" s="208">
        <v>830</v>
      </c>
      <c r="IY32" s="205">
        <v>431</v>
      </c>
      <c r="IZ32" s="206">
        <v>146</v>
      </c>
      <c r="JA32" s="207">
        <v>155</v>
      </c>
      <c r="JB32" s="208">
        <v>829</v>
      </c>
      <c r="JC32" s="205">
        <v>427</v>
      </c>
      <c r="JD32" s="206">
        <v>145</v>
      </c>
      <c r="JE32" s="207">
        <v>155</v>
      </c>
      <c r="JF32" s="208">
        <v>876</v>
      </c>
      <c r="JG32" s="205">
        <v>427</v>
      </c>
      <c r="JH32" s="206">
        <v>146</v>
      </c>
      <c r="JI32" s="207">
        <v>156</v>
      </c>
      <c r="JJ32" s="208">
        <v>881</v>
      </c>
      <c r="JK32" s="205">
        <v>427</v>
      </c>
      <c r="JL32" s="206">
        <v>147</v>
      </c>
      <c r="JM32" s="207">
        <v>156</v>
      </c>
      <c r="JN32" s="208">
        <v>884</v>
      </c>
      <c r="JO32" s="205">
        <v>427</v>
      </c>
      <c r="JP32" s="206">
        <v>146</v>
      </c>
      <c r="JQ32" s="207">
        <v>154</v>
      </c>
      <c r="JR32" s="208">
        <v>896</v>
      </c>
      <c r="JS32" s="205">
        <v>427</v>
      </c>
      <c r="JT32" s="206">
        <v>148</v>
      </c>
      <c r="JU32" s="207">
        <v>154</v>
      </c>
      <c r="JV32" s="208">
        <v>899</v>
      </c>
      <c r="JW32" s="205">
        <v>427</v>
      </c>
      <c r="JX32" s="206">
        <v>148</v>
      </c>
      <c r="JY32" s="207">
        <v>154</v>
      </c>
      <c r="JZ32" s="208">
        <v>898</v>
      </c>
      <c r="KA32" s="205">
        <v>424</v>
      </c>
      <c r="KB32" s="206">
        <v>153</v>
      </c>
      <c r="KC32" s="207">
        <v>154</v>
      </c>
      <c r="KD32" s="208">
        <v>898</v>
      </c>
      <c r="KE32" s="205">
        <v>423</v>
      </c>
      <c r="KF32" s="206">
        <v>155</v>
      </c>
      <c r="KG32" s="207">
        <v>154</v>
      </c>
      <c r="KH32" s="208">
        <v>901</v>
      </c>
      <c r="KI32" s="205">
        <v>420</v>
      </c>
      <c r="KJ32" s="206">
        <v>157</v>
      </c>
      <c r="KK32" s="207">
        <v>155</v>
      </c>
      <c r="KL32" s="208">
        <v>901</v>
      </c>
      <c r="KM32" s="205">
        <v>421</v>
      </c>
      <c r="KN32" s="206">
        <v>157</v>
      </c>
      <c r="KO32" s="207">
        <v>155</v>
      </c>
      <c r="KP32" s="208">
        <v>901</v>
      </c>
      <c r="KQ32" s="205">
        <v>421</v>
      </c>
      <c r="KR32" s="206">
        <v>158</v>
      </c>
      <c r="KS32" s="207">
        <v>155</v>
      </c>
      <c r="KT32" s="208">
        <v>897</v>
      </c>
      <c r="KU32" s="205">
        <v>422</v>
      </c>
      <c r="KV32" s="206">
        <v>157</v>
      </c>
      <c r="KW32" s="207">
        <v>156</v>
      </c>
      <c r="KX32" s="208">
        <v>891</v>
      </c>
      <c r="KY32" s="205">
        <v>422</v>
      </c>
      <c r="KZ32" s="206">
        <v>155</v>
      </c>
      <c r="LA32" s="207">
        <v>156</v>
      </c>
      <c r="LB32" s="208">
        <v>891</v>
      </c>
      <c r="LC32" s="205">
        <v>422</v>
      </c>
      <c r="LD32" s="206">
        <v>156</v>
      </c>
      <c r="LE32" s="207">
        <v>156</v>
      </c>
      <c r="LF32" s="208">
        <v>895</v>
      </c>
      <c r="LG32" s="205">
        <v>422</v>
      </c>
      <c r="LH32" s="206">
        <v>156</v>
      </c>
      <c r="LI32" s="207">
        <v>155</v>
      </c>
      <c r="LJ32" s="208">
        <v>896</v>
      </c>
      <c r="LK32" s="205">
        <v>422</v>
      </c>
      <c r="LL32" s="206">
        <v>158</v>
      </c>
      <c r="LM32" s="207">
        <v>156</v>
      </c>
      <c r="LN32" s="208">
        <v>900</v>
      </c>
      <c r="LO32" s="205">
        <v>422</v>
      </c>
      <c r="LP32" s="206">
        <v>157</v>
      </c>
      <c r="LQ32" s="207">
        <v>156</v>
      </c>
      <c r="LR32" s="208">
        <v>902</v>
      </c>
      <c r="LS32" s="205">
        <v>420</v>
      </c>
      <c r="LT32" s="206">
        <v>157</v>
      </c>
      <c r="LU32" s="207">
        <v>156</v>
      </c>
      <c r="LV32" s="208">
        <v>908</v>
      </c>
      <c r="LW32" s="205">
        <v>420</v>
      </c>
      <c r="LX32" s="206">
        <v>157</v>
      </c>
      <c r="LY32" s="207">
        <v>157</v>
      </c>
      <c r="LZ32" s="208">
        <v>907</v>
      </c>
      <c r="MA32" s="205">
        <v>418</v>
      </c>
      <c r="MB32" s="206">
        <v>157</v>
      </c>
      <c r="MC32" s="207">
        <v>157</v>
      </c>
      <c r="MD32" s="208">
        <v>904</v>
      </c>
      <c r="ME32" s="205">
        <v>417</v>
      </c>
      <c r="MF32" s="206">
        <v>158</v>
      </c>
      <c r="MG32" s="207">
        <v>156</v>
      </c>
      <c r="MH32" s="208">
        <v>901</v>
      </c>
      <c r="MI32" s="205">
        <v>412</v>
      </c>
      <c r="MJ32" s="206">
        <v>164</v>
      </c>
      <c r="MK32" s="207">
        <v>159</v>
      </c>
      <c r="ML32" s="208">
        <v>901</v>
      </c>
      <c r="MM32" s="205">
        <v>412</v>
      </c>
      <c r="MN32" s="206">
        <v>164</v>
      </c>
      <c r="MO32" s="207">
        <v>159</v>
      </c>
      <c r="MP32" s="208">
        <v>901</v>
      </c>
      <c r="MQ32" s="205">
        <v>414</v>
      </c>
      <c r="MR32" s="206">
        <v>160</v>
      </c>
      <c r="MS32" s="207">
        <v>159</v>
      </c>
      <c r="MT32" s="208">
        <v>901</v>
      </c>
      <c r="MU32" s="205">
        <v>411</v>
      </c>
      <c r="MV32" s="206">
        <v>164</v>
      </c>
      <c r="MW32" s="207">
        <v>159</v>
      </c>
      <c r="MX32" s="208">
        <v>887</v>
      </c>
      <c r="MY32" s="205">
        <v>411</v>
      </c>
      <c r="MZ32" s="206">
        <v>174</v>
      </c>
      <c r="NA32" s="207">
        <v>163</v>
      </c>
      <c r="NB32" s="208">
        <v>908</v>
      </c>
    </row>
    <row r="33" spans="1:366" s="38" customFormat="1" ht="12.75" customHeight="1">
      <c r="A33" s="203"/>
      <c r="B33" s="204" t="s">
        <v>47</v>
      </c>
      <c r="C33" s="205">
        <v>2163</v>
      </c>
      <c r="D33" s="206">
        <v>921</v>
      </c>
      <c r="E33" s="207">
        <v>854</v>
      </c>
      <c r="F33" s="208">
        <v>4728</v>
      </c>
      <c r="G33" s="205">
        <v>2167</v>
      </c>
      <c r="H33" s="206">
        <v>1039</v>
      </c>
      <c r="I33" s="207">
        <v>856</v>
      </c>
      <c r="J33" s="208">
        <v>4739</v>
      </c>
      <c r="K33" s="205">
        <v>2172</v>
      </c>
      <c r="L33" s="206">
        <v>1045</v>
      </c>
      <c r="M33" s="207">
        <v>853</v>
      </c>
      <c r="N33" s="208">
        <v>4097</v>
      </c>
      <c r="O33" s="205">
        <v>2186</v>
      </c>
      <c r="P33" s="206">
        <v>1054</v>
      </c>
      <c r="Q33" s="207">
        <v>855</v>
      </c>
      <c r="R33" s="208">
        <v>4084</v>
      </c>
      <c r="S33" s="205">
        <v>2193</v>
      </c>
      <c r="T33" s="206">
        <v>1068</v>
      </c>
      <c r="U33" s="207">
        <v>857</v>
      </c>
      <c r="V33" s="208">
        <v>4095</v>
      </c>
      <c r="W33" s="205">
        <v>2201</v>
      </c>
      <c r="X33" s="206">
        <v>1145</v>
      </c>
      <c r="Y33" s="207">
        <v>858</v>
      </c>
      <c r="Z33" s="208">
        <v>4097</v>
      </c>
      <c r="AA33" s="205">
        <v>2220</v>
      </c>
      <c r="AB33" s="206">
        <v>1152</v>
      </c>
      <c r="AC33" s="207">
        <v>858</v>
      </c>
      <c r="AD33" s="208">
        <v>4088</v>
      </c>
      <c r="AE33" s="205">
        <v>2222</v>
      </c>
      <c r="AF33" s="206">
        <v>1148</v>
      </c>
      <c r="AG33" s="207">
        <v>860</v>
      </c>
      <c r="AH33" s="208">
        <v>4088</v>
      </c>
      <c r="AI33" s="205">
        <v>2221</v>
      </c>
      <c r="AJ33" s="206">
        <v>1150</v>
      </c>
      <c r="AK33" s="207">
        <v>861</v>
      </c>
      <c r="AL33" s="208">
        <v>4081</v>
      </c>
      <c r="AM33" s="205">
        <v>2223</v>
      </c>
      <c r="AN33" s="206">
        <v>1150</v>
      </c>
      <c r="AO33" s="207">
        <v>859</v>
      </c>
      <c r="AP33" s="208">
        <v>4233</v>
      </c>
      <c r="AQ33" s="205">
        <v>2225</v>
      </c>
      <c r="AR33" s="206">
        <v>1153</v>
      </c>
      <c r="AS33" s="207">
        <v>862</v>
      </c>
      <c r="AT33" s="208">
        <v>4231</v>
      </c>
      <c r="AU33" s="205">
        <v>2230</v>
      </c>
      <c r="AV33" s="206">
        <v>1158</v>
      </c>
      <c r="AW33" s="207">
        <v>862</v>
      </c>
      <c r="AX33" s="208">
        <v>4245</v>
      </c>
      <c r="AY33" s="205">
        <v>2230</v>
      </c>
      <c r="AZ33" s="206">
        <v>1147</v>
      </c>
      <c r="BA33" s="207">
        <v>866</v>
      </c>
      <c r="BB33" s="208">
        <v>4258</v>
      </c>
      <c r="BC33" s="205">
        <v>2225</v>
      </c>
      <c r="BD33" s="206">
        <v>1144</v>
      </c>
      <c r="BE33" s="207">
        <v>861</v>
      </c>
      <c r="BF33" s="208">
        <v>4239</v>
      </c>
      <c r="BG33" s="205">
        <v>2232</v>
      </c>
      <c r="BH33" s="206">
        <v>1147</v>
      </c>
      <c r="BI33" s="207">
        <v>855</v>
      </c>
      <c r="BJ33" s="208">
        <v>4237</v>
      </c>
      <c r="BK33" s="205">
        <v>2235</v>
      </c>
      <c r="BL33" s="206">
        <v>1130</v>
      </c>
      <c r="BM33" s="207">
        <v>857</v>
      </c>
      <c r="BN33" s="208">
        <v>4267</v>
      </c>
      <c r="BO33" s="205">
        <v>2237</v>
      </c>
      <c r="BP33" s="206">
        <v>1111</v>
      </c>
      <c r="BQ33" s="207">
        <v>859</v>
      </c>
      <c r="BR33" s="208">
        <v>4253</v>
      </c>
      <c r="BS33" s="205">
        <v>2237</v>
      </c>
      <c r="BT33" s="206">
        <v>1112</v>
      </c>
      <c r="BU33" s="207">
        <v>862</v>
      </c>
      <c r="BV33" s="208">
        <v>4271</v>
      </c>
      <c r="BW33" s="205">
        <v>2242</v>
      </c>
      <c r="BX33" s="206">
        <v>1120</v>
      </c>
      <c r="BY33" s="207">
        <v>860</v>
      </c>
      <c r="BZ33" s="208">
        <v>4280</v>
      </c>
      <c r="CA33" s="205">
        <v>2248</v>
      </c>
      <c r="CB33" s="206">
        <v>1108</v>
      </c>
      <c r="CC33" s="207">
        <v>859</v>
      </c>
      <c r="CD33" s="208">
        <v>4256</v>
      </c>
      <c r="CE33" s="205">
        <v>2245</v>
      </c>
      <c r="CF33" s="206">
        <v>1106</v>
      </c>
      <c r="CG33" s="207">
        <v>863</v>
      </c>
      <c r="CH33" s="208">
        <v>4243</v>
      </c>
      <c r="CI33" s="205">
        <v>2244</v>
      </c>
      <c r="CJ33" s="206">
        <v>1102</v>
      </c>
      <c r="CK33" s="207">
        <v>874</v>
      </c>
      <c r="CL33" s="208">
        <v>4253</v>
      </c>
      <c r="CM33" s="205">
        <v>2253</v>
      </c>
      <c r="CN33" s="206">
        <v>1105</v>
      </c>
      <c r="CO33" s="207">
        <v>874</v>
      </c>
      <c r="CP33" s="208">
        <v>4226</v>
      </c>
      <c r="CQ33" s="205">
        <v>2256</v>
      </c>
      <c r="CR33" s="206">
        <v>1105</v>
      </c>
      <c r="CS33" s="207">
        <v>878</v>
      </c>
      <c r="CT33" s="208">
        <v>4283</v>
      </c>
      <c r="CU33" s="205">
        <v>2255</v>
      </c>
      <c r="CV33" s="206">
        <v>1103</v>
      </c>
      <c r="CW33" s="207">
        <v>881</v>
      </c>
      <c r="CX33" s="208">
        <v>4708</v>
      </c>
      <c r="CY33" s="205">
        <v>2252</v>
      </c>
      <c r="CZ33" s="206">
        <v>1107</v>
      </c>
      <c r="DA33" s="207">
        <v>879</v>
      </c>
      <c r="DB33" s="208">
        <v>4595</v>
      </c>
      <c r="DC33" s="205">
        <v>2251</v>
      </c>
      <c r="DD33" s="206">
        <v>1107</v>
      </c>
      <c r="DE33" s="207">
        <v>884</v>
      </c>
      <c r="DF33" s="208">
        <v>4568</v>
      </c>
      <c r="DG33" s="205">
        <v>2253</v>
      </c>
      <c r="DH33" s="206">
        <v>1109</v>
      </c>
      <c r="DI33" s="207">
        <v>889</v>
      </c>
      <c r="DJ33" s="208">
        <v>4595</v>
      </c>
      <c r="DK33" s="205">
        <v>2260</v>
      </c>
      <c r="DL33" s="206">
        <v>1111</v>
      </c>
      <c r="DM33" s="207">
        <v>904</v>
      </c>
      <c r="DN33" s="208">
        <v>4585</v>
      </c>
      <c r="DO33" s="205">
        <v>2263</v>
      </c>
      <c r="DP33" s="206">
        <v>1105</v>
      </c>
      <c r="DQ33" s="207">
        <v>906</v>
      </c>
      <c r="DR33" s="208">
        <v>4589</v>
      </c>
      <c r="DS33" s="205">
        <v>2276</v>
      </c>
      <c r="DT33" s="206">
        <v>1110</v>
      </c>
      <c r="DU33" s="207">
        <v>907</v>
      </c>
      <c r="DV33" s="208">
        <v>4587</v>
      </c>
      <c r="DW33" s="205">
        <v>2275</v>
      </c>
      <c r="DX33" s="206">
        <v>1109</v>
      </c>
      <c r="DY33" s="207">
        <v>906</v>
      </c>
      <c r="DZ33" s="208">
        <v>4589</v>
      </c>
      <c r="EA33" s="205">
        <v>2276</v>
      </c>
      <c r="EB33" s="206">
        <v>1108</v>
      </c>
      <c r="EC33" s="207">
        <v>907</v>
      </c>
      <c r="ED33" s="208">
        <v>4577</v>
      </c>
      <c r="EE33" s="205">
        <v>2276</v>
      </c>
      <c r="EF33" s="206">
        <v>1106</v>
      </c>
      <c r="EG33" s="207">
        <v>908</v>
      </c>
      <c r="EH33" s="208">
        <v>4588</v>
      </c>
      <c r="EI33" s="205">
        <v>2271</v>
      </c>
      <c r="EJ33" s="206">
        <v>1104</v>
      </c>
      <c r="EK33" s="207">
        <v>911</v>
      </c>
      <c r="EL33" s="208">
        <v>4589</v>
      </c>
      <c r="EM33" s="205">
        <v>2266</v>
      </c>
      <c r="EN33" s="206">
        <v>1103</v>
      </c>
      <c r="EO33" s="207">
        <v>718</v>
      </c>
      <c r="EP33" s="208">
        <v>4586</v>
      </c>
      <c r="EQ33" s="205">
        <v>2263</v>
      </c>
      <c r="ER33" s="206">
        <v>1104</v>
      </c>
      <c r="ES33" s="207">
        <v>915</v>
      </c>
      <c r="ET33" s="208">
        <v>4563</v>
      </c>
      <c r="EU33" s="205">
        <v>2261</v>
      </c>
      <c r="EV33" s="206">
        <v>1097</v>
      </c>
      <c r="EW33" s="207">
        <v>919</v>
      </c>
      <c r="EX33" s="208">
        <v>4368</v>
      </c>
      <c r="EY33" s="205">
        <v>2262</v>
      </c>
      <c r="EZ33" s="206">
        <v>1095</v>
      </c>
      <c r="FA33" s="207">
        <v>918</v>
      </c>
      <c r="FB33" s="208">
        <v>4370</v>
      </c>
      <c r="FC33" s="205">
        <v>2244</v>
      </c>
      <c r="FD33" s="206">
        <v>1111</v>
      </c>
      <c r="FE33" s="207">
        <v>922</v>
      </c>
      <c r="FF33" s="208">
        <v>4352</v>
      </c>
      <c r="FG33" s="205">
        <v>2244</v>
      </c>
      <c r="FH33" s="206">
        <v>1111</v>
      </c>
      <c r="FI33" s="207">
        <v>925</v>
      </c>
      <c r="FJ33" s="208">
        <v>4349</v>
      </c>
      <c r="FK33" s="205">
        <v>2236</v>
      </c>
      <c r="FL33" s="206">
        <v>1118</v>
      </c>
      <c r="FM33" s="207">
        <v>926</v>
      </c>
      <c r="FN33" s="208">
        <v>4332</v>
      </c>
      <c r="FO33" s="205">
        <v>2236</v>
      </c>
      <c r="FP33" s="206">
        <v>1093</v>
      </c>
      <c r="FQ33" s="207">
        <v>927</v>
      </c>
      <c r="FR33" s="208">
        <v>4134</v>
      </c>
      <c r="FS33" s="205">
        <v>2233</v>
      </c>
      <c r="FT33" s="206">
        <v>1092</v>
      </c>
      <c r="FU33" s="207">
        <v>930</v>
      </c>
      <c r="FV33" s="208">
        <v>4121</v>
      </c>
      <c r="FW33" s="205">
        <v>2230</v>
      </c>
      <c r="FX33" s="206">
        <v>1090</v>
      </c>
      <c r="FY33" s="207">
        <v>934</v>
      </c>
      <c r="FZ33" s="208">
        <v>4121</v>
      </c>
      <c r="GA33" s="205">
        <v>2230</v>
      </c>
      <c r="GB33" s="206">
        <v>1090</v>
      </c>
      <c r="GC33" s="207">
        <v>935</v>
      </c>
      <c r="GD33" s="208">
        <v>4093</v>
      </c>
      <c r="GE33" s="205">
        <v>2228</v>
      </c>
      <c r="GF33" s="206">
        <v>1090</v>
      </c>
      <c r="GG33" s="207">
        <v>937</v>
      </c>
      <c r="GH33" s="208">
        <v>4104</v>
      </c>
      <c r="GI33" s="205">
        <v>2222</v>
      </c>
      <c r="GJ33" s="206">
        <v>1064</v>
      </c>
      <c r="GK33" s="207">
        <v>938</v>
      </c>
      <c r="GL33" s="208">
        <v>4056</v>
      </c>
      <c r="GM33" s="205">
        <v>2215</v>
      </c>
      <c r="GN33" s="206">
        <v>1068</v>
      </c>
      <c r="GO33" s="207">
        <v>937</v>
      </c>
      <c r="GP33" s="208">
        <v>4028</v>
      </c>
      <c r="GQ33" s="205">
        <v>2201</v>
      </c>
      <c r="GR33" s="206">
        <v>1063</v>
      </c>
      <c r="GS33" s="207">
        <v>946</v>
      </c>
      <c r="GT33" s="208">
        <v>4019</v>
      </c>
      <c r="GU33" s="205">
        <v>2194</v>
      </c>
      <c r="GV33" s="206">
        <v>1061</v>
      </c>
      <c r="GW33" s="207">
        <v>939</v>
      </c>
      <c r="GX33" s="208">
        <v>4030</v>
      </c>
      <c r="GY33" s="205">
        <v>2193</v>
      </c>
      <c r="GZ33" s="206">
        <v>1067</v>
      </c>
      <c r="HA33" s="207">
        <v>943</v>
      </c>
      <c r="HB33" s="208">
        <v>4034</v>
      </c>
      <c r="HC33" s="205">
        <v>2189</v>
      </c>
      <c r="HD33" s="206">
        <v>1055</v>
      </c>
      <c r="HE33" s="207">
        <v>945</v>
      </c>
      <c r="HF33" s="208">
        <v>4055</v>
      </c>
      <c r="HG33" s="205">
        <v>2189</v>
      </c>
      <c r="HH33" s="206">
        <v>1068</v>
      </c>
      <c r="HI33" s="207">
        <v>945</v>
      </c>
      <c r="HJ33" s="208">
        <v>4058</v>
      </c>
      <c r="HK33" s="205">
        <v>2180</v>
      </c>
      <c r="HL33" s="206">
        <v>1074</v>
      </c>
      <c r="HM33" s="207">
        <v>947</v>
      </c>
      <c r="HN33" s="208">
        <v>4025</v>
      </c>
      <c r="HO33" s="205">
        <v>2145</v>
      </c>
      <c r="HP33" s="206">
        <v>1105</v>
      </c>
      <c r="HQ33" s="207">
        <v>950</v>
      </c>
      <c r="HR33" s="208">
        <v>4021</v>
      </c>
      <c r="HS33" s="205">
        <v>2144</v>
      </c>
      <c r="HT33" s="206">
        <v>1106</v>
      </c>
      <c r="HU33" s="207">
        <v>951</v>
      </c>
      <c r="HV33" s="208">
        <v>4023</v>
      </c>
      <c r="HW33" s="205">
        <v>2062</v>
      </c>
      <c r="HX33" s="206">
        <v>1171</v>
      </c>
      <c r="HY33" s="207">
        <v>951</v>
      </c>
      <c r="HZ33" s="208">
        <v>4054</v>
      </c>
      <c r="IA33" s="205">
        <v>2061</v>
      </c>
      <c r="IB33" s="206">
        <v>1170</v>
      </c>
      <c r="IC33" s="207">
        <v>952</v>
      </c>
      <c r="ID33" s="208">
        <v>4059</v>
      </c>
      <c r="IE33" s="205">
        <v>2057</v>
      </c>
      <c r="IF33" s="206">
        <v>1166</v>
      </c>
      <c r="IG33" s="207">
        <v>953</v>
      </c>
      <c r="IH33" s="208">
        <v>4044</v>
      </c>
      <c r="II33" s="205">
        <v>2049</v>
      </c>
      <c r="IJ33" s="206">
        <v>1146</v>
      </c>
      <c r="IK33" s="207">
        <v>957</v>
      </c>
      <c r="IL33" s="208">
        <v>4010</v>
      </c>
      <c r="IM33" s="205">
        <v>2046</v>
      </c>
      <c r="IN33" s="206">
        <v>1152</v>
      </c>
      <c r="IO33" s="207">
        <v>957</v>
      </c>
      <c r="IP33" s="208">
        <v>3989</v>
      </c>
      <c r="IQ33" s="205">
        <v>2049</v>
      </c>
      <c r="IR33" s="206">
        <v>1151</v>
      </c>
      <c r="IS33" s="207">
        <v>962</v>
      </c>
      <c r="IT33" s="208">
        <v>3940</v>
      </c>
      <c r="IU33" s="205">
        <v>2038</v>
      </c>
      <c r="IV33" s="206">
        <v>1145</v>
      </c>
      <c r="IW33" s="207">
        <v>965</v>
      </c>
      <c r="IX33" s="208">
        <v>3914</v>
      </c>
      <c r="IY33" s="205">
        <v>2031</v>
      </c>
      <c r="IZ33" s="206">
        <v>1144</v>
      </c>
      <c r="JA33" s="207">
        <v>976</v>
      </c>
      <c r="JB33" s="208">
        <v>3864</v>
      </c>
      <c r="JC33" s="205">
        <v>2013</v>
      </c>
      <c r="JD33" s="206">
        <v>1148</v>
      </c>
      <c r="JE33" s="207">
        <v>980</v>
      </c>
      <c r="JF33" s="208">
        <v>3853</v>
      </c>
      <c r="JG33" s="205">
        <v>2009</v>
      </c>
      <c r="JH33" s="206">
        <v>1147</v>
      </c>
      <c r="JI33" s="207">
        <v>985</v>
      </c>
      <c r="JJ33" s="208">
        <v>3838</v>
      </c>
      <c r="JK33" s="205">
        <v>2000</v>
      </c>
      <c r="JL33" s="206">
        <v>1146</v>
      </c>
      <c r="JM33" s="207">
        <v>993</v>
      </c>
      <c r="JN33" s="208">
        <v>3839</v>
      </c>
      <c r="JO33" s="205">
        <v>2001</v>
      </c>
      <c r="JP33" s="206">
        <v>1144</v>
      </c>
      <c r="JQ33" s="207">
        <v>994</v>
      </c>
      <c r="JR33" s="208">
        <v>3841</v>
      </c>
      <c r="JS33" s="205">
        <v>1998</v>
      </c>
      <c r="JT33" s="206">
        <v>1143</v>
      </c>
      <c r="JU33" s="207">
        <v>1000</v>
      </c>
      <c r="JV33" s="208">
        <v>3838</v>
      </c>
      <c r="JW33" s="205">
        <v>1997</v>
      </c>
      <c r="JX33" s="206">
        <v>1144</v>
      </c>
      <c r="JY33" s="207">
        <v>1006</v>
      </c>
      <c r="JZ33" s="208">
        <v>3834</v>
      </c>
      <c r="KA33" s="205">
        <v>1995</v>
      </c>
      <c r="KB33" s="206">
        <v>1139</v>
      </c>
      <c r="KC33" s="207">
        <v>1010</v>
      </c>
      <c r="KD33" s="208">
        <v>3818</v>
      </c>
      <c r="KE33" s="205">
        <v>1994</v>
      </c>
      <c r="KF33" s="206">
        <v>1134</v>
      </c>
      <c r="KG33" s="207">
        <v>1016</v>
      </c>
      <c r="KH33" s="208">
        <v>3813</v>
      </c>
      <c r="KI33" s="205">
        <v>1993</v>
      </c>
      <c r="KJ33" s="206">
        <v>1132</v>
      </c>
      <c r="KK33" s="207">
        <v>1023</v>
      </c>
      <c r="KL33" s="208">
        <v>3803</v>
      </c>
      <c r="KM33" s="205">
        <v>1994</v>
      </c>
      <c r="KN33" s="206">
        <v>1132</v>
      </c>
      <c r="KO33" s="207">
        <v>1026</v>
      </c>
      <c r="KP33" s="208">
        <v>3787</v>
      </c>
      <c r="KQ33" s="205">
        <v>1992</v>
      </c>
      <c r="KR33" s="206">
        <v>1133</v>
      </c>
      <c r="KS33" s="207">
        <v>1028</v>
      </c>
      <c r="KT33" s="208">
        <v>3772</v>
      </c>
      <c r="KU33" s="205">
        <v>1992</v>
      </c>
      <c r="KV33" s="206">
        <v>1125</v>
      </c>
      <c r="KW33" s="207">
        <v>1034</v>
      </c>
      <c r="KX33" s="208">
        <v>3749</v>
      </c>
      <c r="KY33" s="205">
        <v>1984</v>
      </c>
      <c r="KZ33" s="206">
        <v>1124</v>
      </c>
      <c r="LA33" s="207">
        <v>1037</v>
      </c>
      <c r="LB33" s="208">
        <v>3743</v>
      </c>
      <c r="LC33" s="205">
        <v>1984</v>
      </c>
      <c r="LD33" s="206">
        <v>1124</v>
      </c>
      <c r="LE33" s="207">
        <v>1041</v>
      </c>
      <c r="LF33" s="208">
        <v>3750</v>
      </c>
      <c r="LG33" s="205">
        <v>1983</v>
      </c>
      <c r="LH33" s="206">
        <v>1123</v>
      </c>
      <c r="LI33" s="207">
        <v>1043</v>
      </c>
      <c r="LJ33" s="208">
        <v>3753</v>
      </c>
      <c r="LK33" s="205">
        <v>1980</v>
      </c>
      <c r="LL33" s="206">
        <v>1127</v>
      </c>
      <c r="LM33" s="207">
        <v>1049</v>
      </c>
      <c r="LN33" s="208">
        <v>3752</v>
      </c>
      <c r="LO33" s="205">
        <v>1978</v>
      </c>
      <c r="LP33" s="206">
        <v>1128</v>
      </c>
      <c r="LQ33" s="207">
        <v>1060</v>
      </c>
      <c r="LR33" s="208">
        <v>3745</v>
      </c>
      <c r="LS33" s="205">
        <v>1972</v>
      </c>
      <c r="LT33" s="206">
        <v>1131</v>
      </c>
      <c r="LU33" s="207">
        <v>1068</v>
      </c>
      <c r="LV33" s="208">
        <v>3733</v>
      </c>
      <c r="LW33" s="205">
        <v>1970</v>
      </c>
      <c r="LX33" s="206">
        <v>1128</v>
      </c>
      <c r="LY33" s="207">
        <v>1075</v>
      </c>
      <c r="LZ33" s="208">
        <v>3727</v>
      </c>
      <c r="MA33" s="205">
        <v>1960</v>
      </c>
      <c r="MB33" s="206">
        <v>1113</v>
      </c>
      <c r="MC33" s="207">
        <v>1079</v>
      </c>
      <c r="MD33" s="208">
        <v>3720</v>
      </c>
      <c r="ME33" s="205">
        <v>1960</v>
      </c>
      <c r="MF33" s="206">
        <v>1112</v>
      </c>
      <c r="MG33" s="207">
        <v>1088</v>
      </c>
      <c r="MH33" s="208">
        <v>3720</v>
      </c>
      <c r="MI33" s="205">
        <v>1947</v>
      </c>
      <c r="MJ33" s="206">
        <v>1125</v>
      </c>
      <c r="MK33" s="207">
        <v>1091</v>
      </c>
      <c r="ML33" s="208">
        <v>3706</v>
      </c>
      <c r="MM33" s="205">
        <v>1941</v>
      </c>
      <c r="MN33" s="206">
        <v>1128</v>
      </c>
      <c r="MO33" s="207">
        <v>1099</v>
      </c>
      <c r="MP33" s="208">
        <v>3694</v>
      </c>
      <c r="MQ33" s="205">
        <v>1953</v>
      </c>
      <c r="MR33" s="206">
        <v>1116</v>
      </c>
      <c r="MS33" s="207">
        <v>1110</v>
      </c>
      <c r="MT33" s="208">
        <v>3690</v>
      </c>
      <c r="MU33" s="205">
        <v>1939</v>
      </c>
      <c r="MV33" s="206">
        <v>1126</v>
      </c>
      <c r="MW33" s="207">
        <v>1120</v>
      </c>
      <c r="MX33" s="208">
        <v>3683</v>
      </c>
      <c r="MY33" s="205">
        <v>1930</v>
      </c>
      <c r="MZ33" s="206">
        <v>1175</v>
      </c>
      <c r="NA33" s="207">
        <v>1163</v>
      </c>
      <c r="NB33" s="208">
        <v>3682</v>
      </c>
    </row>
    <row r="34" spans="1:366" s="38" customFormat="1" ht="12.75" customHeight="1">
      <c r="A34" s="203"/>
      <c r="B34" s="204" t="s">
        <v>48</v>
      </c>
      <c r="C34" s="205">
        <v>2005</v>
      </c>
      <c r="D34" s="206">
        <v>660</v>
      </c>
      <c r="E34" s="207">
        <v>127</v>
      </c>
      <c r="F34" s="208">
        <v>3459</v>
      </c>
      <c r="G34" s="205">
        <v>2012</v>
      </c>
      <c r="H34" s="206">
        <v>653</v>
      </c>
      <c r="I34" s="207">
        <v>126</v>
      </c>
      <c r="J34" s="208">
        <v>3472</v>
      </c>
      <c r="K34" s="205">
        <v>2010</v>
      </c>
      <c r="L34" s="206">
        <v>667</v>
      </c>
      <c r="M34" s="207">
        <v>123</v>
      </c>
      <c r="N34" s="208">
        <v>3286</v>
      </c>
      <c r="O34" s="205">
        <v>2016</v>
      </c>
      <c r="P34" s="206">
        <v>672</v>
      </c>
      <c r="Q34" s="207">
        <v>124</v>
      </c>
      <c r="R34" s="208">
        <v>3297</v>
      </c>
      <c r="S34" s="205">
        <v>2019</v>
      </c>
      <c r="T34" s="206">
        <v>673</v>
      </c>
      <c r="U34" s="207">
        <v>125</v>
      </c>
      <c r="V34" s="208">
        <v>3289</v>
      </c>
      <c r="W34" s="205">
        <v>2030</v>
      </c>
      <c r="X34" s="206">
        <v>722</v>
      </c>
      <c r="Y34" s="207">
        <v>125</v>
      </c>
      <c r="Z34" s="208">
        <v>3298</v>
      </c>
      <c r="AA34" s="205">
        <v>2053</v>
      </c>
      <c r="AB34" s="206">
        <v>775</v>
      </c>
      <c r="AC34" s="207">
        <v>125</v>
      </c>
      <c r="AD34" s="208">
        <v>3283</v>
      </c>
      <c r="AE34" s="205">
        <v>2057</v>
      </c>
      <c r="AF34" s="206">
        <v>775</v>
      </c>
      <c r="AG34" s="207">
        <v>125</v>
      </c>
      <c r="AH34" s="208">
        <v>3284</v>
      </c>
      <c r="AI34" s="205">
        <v>2060</v>
      </c>
      <c r="AJ34" s="206">
        <v>787</v>
      </c>
      <c r="AK34" s="207">
        <v>125</v>
      </c>
      <c r="AL34" s="208">
        <v>3287</v>
      </c>
      <c r="AM34" s="205">
        <v>2059</v>
      </c>
      <c r="AN34" s="206">
        <v>788</v>
      </c>
      <c r="AO34" s="207">
        <v>125</v>
      </c>
      <c r="AP34" s="208">
        <v>3356</v>
      </c>
      <c r="AQ34" s="205">
        <v>2063</v>
      </c>
      <c r="AR34" s="206">
        <v>788</v>
      </c>
      <c r="AS34" s="207">
        <v>124</v>
      </c>
      <c r="AT34" s="208">
        <v>3347</v>
      </c>
      <c r="AU34" s="205">
        <v>2064</v>
      </c>
      <c r="AV34" s="206">
        <v>786</v>
      </c>
      <c r="AW34" s="207">
        <v>123</v>
      </c>
      <c r="AX34" s="208">
        <v>3379</v>
      </c>
      <c r="AY34" s="205">
        <v>2068</v>
      </c>
      <c r="AZ34" s="206">
        <v>787</v>
      </c>
      <c r="BA34" s="207">
        <v>123</v>
      </c>
      <c r="BB34" s="208">
        <v>3402</v>
      </c>
      <c r="BC34" s="205">
        <v>2068</v>
      </c>
      <c r="BD34" s="206">
        <v>788</v>
      </c>
      <c r="BE34" s="207">
        <v>123</v>
      </c>
      <c r="BF34" s="208">
        <v>3373</v>
      </c>
      <c r="BG34" s="205">
        <v>2076</v>
      </c>
      <c r="BH34" s="206">
        <v>788</v>
      </c>
      <c r="BI34" s="207">
        <v>123</v>
      </c>
      <c r="BJ34" s="208">
        <v>3358</v>
      </c>
      <c r="BK34" s="205">
        <v>2081</v>
      </c>
      <c r="BL34" s="206">
        <v>784</v>
      </c>
      <c r="BM34" s="207">
        <v>123</v>
      </c>
      <c r="BN34" s="208">
        <v>3357</v>
      </c>
      <c r="BO34" s="205">
        <v>2085</v>
      </c>
      <c r="BP34" s="206">
        <v>785</v>
      </c>
      <c r="BQ34" s="207">
        <v>121</v>
      </c>
      <c r="BR34" s="208">
        <v>3339</v>
      </c>
      <c r="BS34" s="205">
        <v>2091</v>
      </c>
      <c r="BT34" s="206">
        <v>785</v>
      </c>
      <c r="BU34" s="207">
        <v>121</v>
      </c>
      <c r="BV34" s="208">
        <v>3336</v>
      </c>
      <c r="BW34" s="205">
        <v>2107</v>
      </c>
      <c r="BX34" s="206">
        <v>783</v>
      </c>
      <c r="BY34" s="207">
        <v>120</v>
      </c>
      <c r="BZ34" s="208">
        <v>3323</v>
      </c>
      <c r="CA34" s="205">
        <v>2112</v>
      </c>
      <c r="CB34" s="206">
        <v>764</v>
      </c>
      <c r="CC34" s="207">
        <v>121</v>
      </c>
      <c r="CD34" s="208">
        <v>3286</v>
      </c>
      <c r="CE34" s="205">
        <v>2117</v>
      </c>
      <c r="CF34" s="206">
        <v>765</v>
      </c>
      <c r="CG34" s="207">
        <v>122</v>
      </c>
      <c r="CH34" s="208">
        <v>3269</v>
      </c>
      <c r="CI34" s="205">
        <v>2117</v>
      </c>
      <c r="CJ34" s="206">
        <v>762</v>
      </c>
      <c r="CK34" s="207">
        <v>122</v>
      </c>
      <c r="CL34" s="208">
        <v>3259</v>
      </c>
      <c r="CM34" s="205">
        <v>2118</v>
      </c>
      <c r="CN34" s="206">
        <v>766</v>
      </c>
      <c r="CO34" s="207">
        <v>122</v>
      </c>
      <c r="CP34" s="208">
        <v>3199</v>
      </c>
      <c r="CQ34" s="205">
        <v>2121</v>
      </c>
      <c r="CR34" s="206">
        <v>768</v>
      </c>
      <c r="CS34" s="207">
        <v>122</v>
      </c>
      <c r="CT34" s="208">
        <v>3196</v>
      </c>
      <c r="CU34" s="205">
        <v>2121</v>
      </c>
      <c r="CV34" s="206">
        <v>774</v>
      </c>
      <c r="CW34" s="207">
        <v>122</v>
      </c>
      <c r="CX34" s="208">
        <v>3483</v>
      </c>
      <c r="CY34" s="205">
        <v>2114</v>
      </c>
      <c r="CZ34" s="206">
        <v>778</v>
      </c>
      <c r="DA34" s="207">
        <v>124</v>
      </c>
      <c r="DB34" s="208">
        <v>3434</v>
      </c>
      <c r="DC34" s="205">
        <v>2113</v>
      </c>
      <c r="DD34" s="206">
        <v>773</v>
      </c>
      <c r="DE34" s="207">
        <v>123</v>
      </c>
      <c r="DF34" s="208">
        <v>3394</v>
      </c>
      <c r="DG34" s="205">
        <v>2113</v>
      </c>
      <c r="DH34" s="206">
        <v>780</v>
      </c>
      <c r="DI34" s="207">
        <v>124</v>
      </c>
      <c r="DJ34" s="208">
        <v>3355</v>
      </c>
      <c r="DK34" s="205">
        <v>2113</v>
      </c>
      <c r="DL34" s="206">
        <v>779</v>
      </c>
      <c r="DM34" s="207">
        <v>124</v>
      </c>
      <c r="DN34" s="208">
        <v>3340</v>
      </c>
      <c r="DO34" s="205">
        <v>2112</v>
      </c>
      <c r="DP34" s="206">
        <v>780</v>
      </c>
      <c r="DQ34" s="207">
        <v>124</v>
      </c>
      <c r="DR34" s="208">
        <v>3334</v>
      </c>
      <c r="DS34" s="205">
        <v>2123</v>
      </c>
      <c r="DT34" s="206">
        <v>777</v>
      </c>
      <c r="DU34" s="207">
        <v>123</v>
      </c>
      <c r="DV34" s="208">
        <v>3314</v>
      </c>
      <c r="DW34" s="205">
        <v>2125</v>
      </c>
      <c r="DX34" s="206">
        <v>776</v>
      </c>
      <c r="DY34" s="207">
        <v>123</v>
      </c>
      <c r="DZ34" s="208">
        <v>3307</v>
      </c>
      <c r="EA34" s="205">
        <v>2122</v>
      </c>
      <c r="EB34" s="206">
        <v>774</v>
      </c>
      <c r="EC34" s="207">
        <v>123</v>
      </c>
      <c r="ED34" s="208">
        <v>3291</v>
      </c>
      <c r="EE34" s="205">
        <v>2122</v>
      </c>
      <c r="EF34" s="206">
        <v>772</v>
      </c>
      <c r="EG34" s="207">
        <v>124</v>
      </c>
      <c r="EH34" s="208">
        <v>3263</v>
      </c>
      <c r="EI34" s="205">
        <v>2119</v>
      </c>
      <c r="EJ34" s="206">
        <v>776</v>
      </c>
      <c r="EK34" s="207">
        <v>123</v>
      </c>
      <c r="EL34" s="208">
        <v>3261</v>
      </c>
      <c r="EM34" s="205">
        <v>2120</v>
      </c>
      <c r="EN34" s="206">
        <v>788</v>
      </c>
      <c r="EO34" s="207">
        <v>66</v>
      </c>
      <c r="EP34" s="208">
        <v>3230</v>
      </c>
      <c r="EQ34" s="205">
        <v>2119</v>
      </c>
      <c r="ER34" s="206">
        <v>793</v>
      </c>
      <c r="ES34" s="207">
        <v>122</v>
      </c>
      <c r="ET34" s="208">
        <v>3212</v>
      </c>
      <c r="EU34" s="205">
        <v>2121</v>
      </c>
      <c r="EV34" s="206">
        <v>789</v>
      </c>
      <c r="EW34" s="207">
        <v>123</v>
      </c>
      <c r="EX34" s="208">
        <v>2863</v>
      </c>
      <c r="EY34" s="205">
        <v>2119</v>
      </c>
      <c r="EZ34" s="206">
        <v>795</v>
      </c>
      <c r="FA34" s="207">
        <v>121</v>
      </c>
      <c r="FB34" s="208">
        <v>2844</v>
      </c>
      <c r="FC34" s="205">
        <v>2111</v>
      </c>
      <c r="FD34" s="206">
        <v>793</v>
      </c>
      <c r="FE34" s="207">
        <v>123</v>
      </c>
      <c r="FF34" s="208">
        <v>2813</v>
      </c>
      <c r="FG34" s="205">
        <v>2106</v>
      </c>
      <c r="FH34" s="206">
        <v>785</v>
      </c>
      <c r="FI34" s="207">
        <v>121</v>
      </c>
      <c r="FJ34" s="208">
        <v>2799</v>
      </c>
      <c r="FK34" s="205">
        <v>2102</v>
      </c>
      <c r="FL34" s="206">
        <v>796</v>
      </c>
      <c r="FM34" s="207">
        <v>125</v>
      </c>
      <c r="FN34" s="208">
        <v>2788</v>
      </c>
      <c r="FO34" s="205">
        <v>2102</v>
      </c>
      <c r="FP34" s="206">
        <v>786</v>
      </c>
      <c r="FQ34" s="207">
        <v>127</v>
      </c>
      <c r="FR34" s="208">
        <v>2757</v>
      </c>
      <c r="FS34" s="205">
        <v>2097</v>
      </c>
      <c r="FT34" s="206">
        <v>783</v>
      </c>
      <c r="FU34" s="207">
        <v>128</v>
      </c>
      <c r="FV34" s="208">
        <v>2728</v>
      </c>
      <c r="FW34" s="205">
        <v>2093</v>
      </c>
      <c r="FX34" s="206">
        <v>779</v>
      </c>
      <c r="FY34" s="207">
        <v>127</v>
      </c>
      <c r="FZ34" s="208">
        <v>2713</v>
      </c>
      <c r="GA34" s="205">
        <v>2091</v>
      </c>
      <c r="GB34" s="206">
        <v>784</v>
      </c>
      <c r="GC34" s="207">
        <v>127</v>
      </c>
      <c r="GD34" s="208">
        <v>2659</v>
      </c>
      <c r="GE34" s="205">
        <v>2090</v>
      </c>
      <c r="GF34" s="206">
        <v>783</v>
      </c>
      <c r="GG34" s="207">
        <v>126</v>
      </c>
      <c r="GH34" s="208">
        <v>2647</v>
      </c>
      <c r="GI34" s="205">
        <v>2082</v>
      </c>
      <c r="GJ34" s="206">
        <v>796</v>
      </c>
      <c r="GK34" s="207">
        <v>129</v>
      </c>
      <c r="GL34" s="208">
        <v>2629</v>
      </c>
      <c r="GM34" s="205">
        <v>2080</v>
      </c>
      <c r="GN34" s="206">
        <v>791</v>
      </c>
      <c r="GO34" s="207">
        <v>129</v>
      </c>
      <c r="GP34" s="208">
        <v>2620</v>
      </c>
      <c r="GQ34" s="205">
        <v>2078</v>
      </c>
      <c r="GR34" s="206">
        <v>798</v>
      </c>
      <c r="GS34" s="207">
        <v>127</v>
      </c>
      <c r="GT34" s="208">
        <v>2622</v>
      </c>
      <c r="GU34" s="205">
        <v>2076</v>
      </c>
      <c r="GV34" s="206">
        <v>792</v>
      </c>
      <c r="GW34" s="207">
        <v>127</v>
      </c>
      <c r="GX34" s="208">
        <v>2610</v>
      </c>
      <c r="GY34" s="205">
        <v>2073</v>
      </c>
      <c r="GZ34" s="206">
        <v>786</v>
      </c>
      <c r="HA34" s="207">
        <v>129</v>
      </c>
      <c r="HB34" s="208">
        <v>2596</v>
      </c>
      <c r="HC34" s="205">
        <v>2059</v>
      </c>
      <c r="HD34" s="206">
        <v>767</v>
      </c>
      <c r="HE34" s="207">
        <v>129</v>
      </c>
      <c r="HF34" s="208">
        <v>2655</v>
      </c>
      <c r="HG34" s="205">
        <v>2058</v>
      </c>
      <c r="HH34" s="206">
        <v>786</v>
      </c>
      <c r="HI34" s="207">
        <v>131</v>
      </c>
      <c r="HJ34" s="208">
        <v>2645</v>
      </c>
      <c r="HK34" s="205">
        <v>2052</v>
      </c>
      <c r="HL34" s="206">
        <v>787</v>
      </c>
      <c r="HM34" s="207">
        <v>133</v>
      </c>
      <c r="HN34" s="208">
        <v>2580</v>
      </c>
      <c r="HO34" s="205">
        <v>2037</v>
      </c>
      <c r="HP34" s="206">
        <v>793</v>
      </c>
      <c r="HQ34" s="207">
        <v>140</v>
      </c>
      <c r="HR34" s="208">
        <v>2571</v>
      </c>
      <c r="HS34" s="205">
        <v>2033</v>
      </c>
      <c r="HT34" s="206">
        <v>783</v>
      </c>
      <c r="HU34" s="207">
        <v>139</v>
      </c>
      <c r="HV34" s="208">
        <v>2568</v>
      </c>
      <c r="HW34" s="205">
        <v>2019</v>
      </c>
      <c r="HX34" s="206">
        <v>793</v>
      </c>
      <c r="HY34" s="207">
        <v>138</v>
      </c>
      <c r="HZ34" s="208">
        <v>2537</v>
      </c>
      <c r="IA34" s="205">
        <v>2016</v>
      </c>
      <c r="IB34" s="206">
        <v>791</v>
      </c>
      <c r="IC34" s="207">
        <v>139</v>
      </c>
      <c r="ID34" s="208">
        <v>2539</v>
      </c>
      <c r="IE34" s="205">
        <v>2015</v>
      </c>
      <c r="IF34" s="206">
        <v>779</v>
      </c>
      <c r="IG34" s="207">
        <v>142</v>
      </c>
      <c r="IH34" s="208">
        <v>2523</v>
      </c>
      <c r="II34" s="205">
        <v>2020</v>
      </c>
      <c r="IJ34" s="206">
        <v>776</v>
      </c>
      <c r="IK34" s="207">
        <v>140</v>
      </c>
      <c r="IL34" s="208">
        <v>2503</v>
      </c>
      <c r="IM34" s="205">
        <v>2018</v>
      </c>
      <c r="IN34" s="206">
        <v>778</v>
      </c>
      <c r="IO34" s="207">
        <v>141</v>
      </c>
      <c r="IP34" s="208">
        <v>2505</v>
      </c>
      <c r="IQ34" s="205">
        <v>2078</v>
      </c>
      <c r="IR34" s="206">
        <v>781</v>
      </c>
      <c r="IS34" s="207">
        <v>144</v>
      </c>
      <c r="IT34" s="208">
        <v>2435</v>
      </c>
      <c r="IU34" s="205">
        <v>2069</v>
      </c>
      <c r="IV34" s="206">
        <v>779</v>
      </c>
      <c r="IW34" s="207">
        <v>145</v>
      </c>
      <c r="IX34" s="208">
        <v>2407</v>
      </c>
      <c r="IY34" s="205">
        <v>1996</v>
      </c>
      <c r="IZ34" s="206">
        <v>780</v>
      </c>
      <c r="JA34" s="207">
        <v>146</v>
      </c>
      <c r="JB34" s="208">
        <v>2383</v>
      </c>
      <c r="JC34" s="205">
        <v>1982</v>
      </c>
      <c r="JD34" s="206">
        <v>806</v>
      </c>
      <c r="JE34" s="207">
        <v>147</v>
      </c>
      <c r="JF34" s="208">
        <v>2376</v>
      </c>
      <c r="JG34" s="205">
        <v>1969</v>
      </c>
      <c r="JH34" s="206">
        <v>799</v>
      </c>
      <c r="JI34" s="207">
        <v>150</v>
      </c>
      <c r="JJ34" s="208">
        <v>2373</v>
      </c>
      <c r="JK34" s="205">
        <v>1964</v>
      </c>
      <c r="JL34" s="206">
        <v>799</v>
      </c>
      <c r="JM34" s="207">
        <v>148</v>
      </c>
      <c r="JN34" s="208">
        <v>2366</v>
      </c>
      <c r="JO34" s="205">
        <v>1963</v>
      </c>
      <c r="JP34" s="206">
        <v>799</v>
      </c>
      <c r="JQ34" s="207">
        <v>150</v>
      </c>
      <c r="JR34" s="208">
        <v>2360</v>
      </c>
      <c r="JS34" s="205">
        <v>1957</v>
      </c>
      <c r="JT34" s="206">
        <v>799</v>
      </c>
      <c r="JU34" s="207">
        <v>150</v>
      </c>
      <c r="JV34" s="208">
        <v>2354</v>
      </c>
      <c r="JW34" s="205">
        <v>1957</v>
      </c>
      <c r="JX34" s="206">
        <v>792</v>
      </c>
      <c r="JY34" s="207">
        <v>151</v>
      </c>
      <c r="JZ34" s="208">
        <v>2351</v>
      </c>
      <c r="KA34" s="205">
        <v>1961</v>
      </c>
      <c r="KB34" s="206">
        <v>778</v>
      </c>
      <c r="KC34" s="207">
        <v>153</v>
      </c>
      <c r="KD34" s="208">
        <v>2325</v>
      </c>
      <c r="KE34" s="205">
        <v>1960</v>
      </c>
      <c r="KF34" s="206">
        <v>768</v>
      </c>
      <c r="KG34" s="207">
        <v>152</v>
      </c>
      <c r="KH34" s="208">
        <v>2336</v>
      </c>
      <c r="KI34" s="205">
        <v>1959</v>
      </c>
      <c r="KJ34" s="206">
        <v>767</v>
      </c>
      <c r="KK34" s="207">
        <v>151</v>
      </c>
      <c r="KL34" s="208">
        <v>2335</v>
      </c>
      <c r="KM34" s="205">
        <v>1954</v>
      </c>
      <c r="KN34" s="206">
        <v>770</v>
      </c>
      <c r="KO34" s="207">
        <v>153</v>
      </c>
      <c r="KP34" s="208">
        <v>2299</v>
      </c>
      <c r="KQ34" s="205">
        <v>1952</v>
      </c>
      <c r="KR34" s="206">
        <v>770</v>
      </c>
      <c r="KS34" s="207">
        <v>154</v>
      </c>
      <c r="KT34" s="208">
        <v>2295</v>
      </c>
      <c r="KU34" s="205">
        <v>1939</v>
      </c>
      <c r="KV34" s="206">
        <v>765</v>
      </c>
      <c r="KW34" s="207">
        <v>156</v>
      </c>
      <c r="KX34" s="208">
        <v>2282</v>
      </c>
      <c r="KY34" s="205">
        <v>1937</v>
      </c>
      <c r="KZ34" s="206">
        <v>765</v>
      </c>
      <c r="LA34" s="207">
        <v>156</v>
      </c>
      <c r="LB34" s="208">
        <v>2276</v>
      </c>
      <c r="LC34" s="205">
        <v>1939</v>
      </c>
      <c r="LD34" s="206">
        <v>764</v>
      </c>
      <c r="LE34" s="207">
        <v>161</v>
      </c>
      <c r="LF34" s="208">
        <v>2284</v>
      </c>
      <c r="LG34" s="205">
        <v>1938</v>
      </c>
      <c r="LH34" s="206">
        <v>762</v>
      </c>
      <c r="LI34" s="207">
        <v>160</v>
      </c>
      <c r="LJ34" s="208">
        <v>2284</v>
      </c>
      <c r="LK34" s="205">
        <v>1934</v>
      </c>
      <c r="LL34" s="206">
        <v>775</v>
      </c>
      <c r="LM34" s="207">
        <v>161</v>
      </c>
      <c r="LN34" s="208">
        <v>2284</v>
      </c>
      <c r="LO34" s="205">
        <v>1926</v>
      </c>
      <c r="LP34" s="206">
        <v>778</v>
      </c>
      <c r="LQ34" s="207">
        <v>161</v>
      </c>
      <c r="LR34" s="208">
        <v>2282</v>
      </c>
      <c r="LS34" s="205">
        <v>1923</v>
      </c>
      <c r="LT34" s="206">
        <v>775</v>
      </c>
      <c r="LU34" s="207">
        <v>160</v>
      </c>
      <c r="LV34" s="208">
        <v>2288</v>
      </c>
      <c r="LW34" s="205">
        <v>1914</v>
      </c>
      <c r="LX34" s="206">
        <v>783</v>
      </c>
      <c r="LY34" s="207">
        <v>160</v>
      </c>
      <c r="LZ34" s="208">
        <v>2278</v>
      </c>
      <c r="MA34" s="205">
        <v>1895</v>
      </c>
      <c r="MB34" s="206">
        <v>776</v>
      </c>
      <c r="MC34" s="207">
        <v>162</v>
      </c>
      <c r="MD34" s="208">
        <v>2282</v>
      </c>
      <c r="ME34" s="205">
        <v>1895</v>
      </c>
      <c r="MF34" s="206">
        <v>774</v>
      </c>
      <c r="MG34" s="207">
        <v>166</v>
      </c>
      <c r="MH34" s="208">
        <v>2277</v>
      </c>
      <c r="MI34" s="205">
        <v>1879</v>
      </c>
      <c r="MJ34" s="206">
        <v>795</v>
      </c>
      <c r="MK34" s="207">
        <v>168</v>
      </c>
      <c r="ML34" s="208">
        <v>2273</v>
      </c>
      <c r="MM34" s="205">
        <v>1868</v>
      </c>
      <c r="MN34" s="206">
        <v>799</v>
      </c>
      <c r="MO34" s="207">
        <v>167</v>
      </c>
      <c r="MP34" s="208">
        <v>2265</v>
      </c>
      <c r="MQ34" s="205">
        <v>1862</v>
      </c>
      <c r="MR34" s="206">
        <v>780</v>
      </c>
      <c r="MS34" s="207">
        <v>167</v>
      </c>
      <c r="MT34" s="208">
        <v>2250</v>
      </c>
      <c r="MU34" s="205">
        <v>1830</v>
      </c>
      <c r="MV34" s="206">
        <v>782</v>
      </c>
      <c r="MW34" s="207">
        <v>169</v>
      </c>
      <c r="MX34" s="208">
        <v>2237</v>
      </c>
      <c r="MY34" s="205">
        <v>1815</v>
      </c>
      <c r="MZ34" s="206">
        <v>824</v>
      </c>
      <c r="NA34" s="207">
        <v>167</v>
      </c>
      <c r="NB34" s="208">
        <v>2242</v>
      </c>
    </row>
    <row r="35" spans="1:366" s="38" customFormat="1" ht="12.75" customHeight="1">
      <c r="A35" s="203"/>
      <c r="B35" s="204" t="s">
        <v>49</v>
      </c>
      <c r="C35" s="205">
        <v>6878</v>
      </c>
      <c r="D35" s="206">
        <v>2639</v>
      </c>
      <c r="E35" s="207">
        <v>687</v>
      </c>
      <c r="F35" s="208">
        <v>10901</v>
      </c>
      <c r="G35" s="205">
        <v>6891</v>
      </c>
      <c r="H35" s="206">
        <v>2620</v>
      </c>
      <c r="I35" s="207">
        <v>689</v>
      </c>
      <c r="J35" s="208">
        <v>10878</v>
      </c>
      <c r="K35" s="205">
        <v>6895</v>
      </c>
      <c r="L35" s="206">
        <v>2606</v>
      </c>
      <c r="M35" s="207">
        <v>693</v>
      </c>
      <c r="N35" s="208">
        <v>10093</v>
      </c>
      <c r="O35" s="205">
        <v>6911</v>
      </c>
      <c r="P35" s="206">
        <v>2668</v>
      </c>
      <c r="Q35" s="207">
        <v>687</v>
      </c>
      <c r="R35" s="208">
        <v>10077</v>
      </c>
      <c r="S35" s="205">
        <v>6928</v>
      </c>
      <c r="T35" s="206">
        <v>2740</v>
      </c>
      <c r="U35" s="207">
        <v>686</v>
      </c>
      <c r="V35" s="208">
        <v>10027</v>
      </c>
      <c r="W35" s="205">
        <v>6955</v>
      </c>
      <c r="X35" s="206">
        <v>2772</v>
      </c>
      <c r="Y35" s="207">
        <v>681</v>
      </c>
      <c r="Z35" s="208">
        <v>10018</v>
      </c>
      <c r="AA35" s="205">
        <v>7010</v>
      </c>
      <c r="AB35" s="206">
        <v>2850</v>
      </c>
      <c r="AC35" s="207">
        <v>682</v>
      </c>
      <c r="AD35" s="208">
        <v>9990</v>
      </c>
      <c r="AE35" s="205">
        <v>7030</v>
      </c>
      <c r="AF35" s="206">
        <v>3106</v>
      </c>
      <c r="AG35" s="207">
        <v>683</v>
      </c>
      <c r="AH35" s="208">
        <v>9967</v>
      </c>
      <c r="AI35" s="205">
        <v>7039</v>
      </c>
      <c r="AJ35" s="206">
        <v>3105</v>
      </c>
      <c r="AK35" s="207">
        <v>685</v>
      </c>
      <c r="AL35" s="208">
        <v>9945</v>
      </c>
      <c r="AM35" s="205">
        <v>7052</v>
      </c>
      <c r="AN35" s="206">
        <v>3090</v>
      </c>
      <c r="AO35" s="207">
        <v>688</v>
      </c>
      <c r="AP35" s="208">
        <v>10101</v>
      </c>
      <c r="AQ35" s="205">
        <v>7071</v>
      </c>
      <c r="AR35" s="206">
        <v>3086</v>
      </c>
      <c r="AS35" s="207">
        <v>691</v>
      </c>
      <c r="AT35" s="208">
        <v>10070</v>
      </c>
      <c r="AU35" s="205">
        <v>7080</v>
      </c>
      <c r="AV35" s="206">
        <v>3087</v>
      </c>
      <c r="AW35" s="207">
        <v>694</v>
      </c>
      <c r="AX35" s="208">
        <v>10073</v>
      </c>
      <c r="AY35" s="205">
        <v>7099</v>
      </c>
      <c r="AZ35" s="206">
        <v>3089</v>
      </c>
      <c r="BA35" s="207">
        <v>695</v>
      </c>
      <c r="BB35" s="208">
        <v>10080</v>
      </c>
      <c r="BC35" s="205">
        <v>7101</v>
      </c>
      <c r="BD35" s="206">
        <v>3090</v>
      </c>
      <c r="BE35" s="207">
        <v>693</v>
      </c>
      <c r="BF35" s="208">
        <v>9989</v>
      </c>
      <c r="BG35" s="205">
        <v>7118</v>
      </c>
      <c r="BH35" s="206">
        <v>3093</v>
      </c>
      <c r="BI35" s="207">
        <v>694</v>
      </c>
      <c r="BJ35" s="208">
        <v>9955</v>
      </c>
      <c r="BK35" s="205">
        <v>7127</v>
      </c>
      <c r="BL35" s="206">
        <v>3084</v>
      </c>
      <c r="BM35" s="207">
        <v>694</v>
      </c>
      <c r="BN35" s="208">
        <v>9945</v>
      </c>
      <c r="BO35" s="205">
        <v>7149</v>
      </c>
      <c r="BP35" s="206">
        <v>3080</v>
      </c>
      <c r="BQ35" s="207">
        <v>696</v>
      </c>
      <c r="BR35" s="208">
        <v>9866</v>
      </c>
      <c r="BS35" s="205">
        <v>7179</v>
      </c>
      <c r="BT35" s="206">
        <v>3102</v>
      </c>
      <c r="BU35" s="207">
        <v>698</v>
      </c>
      <c r="BV35" s="208">
        <v>9832</v>
      </c>
      <c r="BW35" s="205">
        <v>7222</v>
      </c>
      <c r="BX35" s="206">
        <v>3061</v>
      </c>
      <c r="BY35" s="207">
        <v>700</v>
      </c>
      <c r="BZ35" s="208">
        <v>9700</v>
      </c>
      <c r="CA35" s="205">
        <v>7227</v>
      </c>
      <c r="CB35" s="206">
        <v>3053</v>
      </c>
      <c r="CC35" s="207">
        <v>705</v>
      </c>
      <c r="CD35" s="208">
        <v>9632</v>
      </c>
      <c r="CE35" s="205">
        <v>7230</v>
      </c>
      <c r="CF35" s="206">
        <v>3050</v>
      </c>
      <c r="CG35" s="207">
        <v>704</v>
      </c>
      <c r="CH35" s="208">
        <v>9568</v>
      </c>
      <c r="CI35" s="205">
        <v>7234</v>
      </c>
      <c r="CJ35" s="206">
        <v>3043</v>
      </c>
      <c r="CK35" s="207">
        <v>705</v>
      </c>
      <c r="CL35" s="208">
        <v>9499</v>
      </c>
      <c r="CM35" s="205">
        <v>7232</v>
      </c>
      <c r="CN35" s="206">
        <v>3050</v>
      </c>
      <c r="CO35" s="207">
        <v>707</v>
      </c>
      <c r="CP35" s="208">
        <v>9374</v>
      </c>
      <c r="CQ35" s="205">
        <v>7223</v>
      </c>
      <c r="CR35" s="206">
        <v>3061</v>
      </c>
      <c r="CS35" s="207">
        <v>715</v>
      </c>
      <c r="CT35" s="208">
        <v>9524</v>
      </c>
      <c r="CU35" s="205">
        <v>7221</v>
      </c>
      <c r="CV35" s="206">
        <v>3070</v>
      </c>
      <c r="CW35" s="207">
        <v>718</v>
      </c>
      <c r="CX35" s="208">
        <v>10528</v>
      </c>
      <c r="CY35" s="205">
        <v>7221</v>
      </c>
      <c r="CZ35" s="206">
        <v>3079</v>
      </c>
      <c r="DA35" s="207">
        <v>716</v>
      </c>
      <c r="DB35" s="208">
        <v>10334</v>
      </c>
      <c r="DC35" s="205">
        <v>7223</v>
      </c>
      <c r="DD35" s="206">
        <v>3075</v>
      </c>
      <c r="DE35" s="207">
        <v>719</v>
      </c>
      <c r="DF35" s="208">
        <v>10204</v>
      </c>
      <c r="DG35" s="205">
        <v>7227</v>
      </c>
      <c r="DH35" s="206">
        <v>3069</v>
      </c>
      <c r="DI35" s="207">
        <v>719</v>
      </c>
      <c r="DJ35" s="208">
        <v>10136</v>
      </c>
      <c r="DK35" s="205">
        <v>7216</v>
      </c>
      <c r="DL35" s="206">
        <v>3077</v>
      </c>
      <c r="DM35" s="207">
        <v>719</v>
      </c>
      <c r="DN35" s="208">
        <v>10077</v>
      </c>
      <c r="DO35" s="205">
        <v>7227</v>
      </c>
      <c r="DP35" s="206">
        <v>3078</v>
      </c>
      <c r="DQ35" s="207">
        <v>720</v>
      </c>
      <c r="DR35" s="208">
        <v>10034</v>
      </c>
      <c r="DS35" s="205">
        <v>7249</v>
      </c>
      <c r="DT35" s="206">
        <v>3076</v>
      </c>
      <c r="DU35" s="207">
        <v>723</v>
      </c>
      <c r="DV35" s="208">
        <v>9941</v>
      </c>
      <c r="DW35" s="205">
        <v>7252</v>
      </c>
      <c r="DX35" s="206">
        <v>3069</v>
      </c>
      <c r="DY35" s="207">
        <v>722</v>
      </c>
      <c r="DZ35" s="208">
        <v>9907</v>
      </c>
      <c r="EA35" s="205">
        <v>7255</v>
      </c>
      <c r="EB35" s="206">
        <v>3065</v>
      </c>
      <c r="EC35" s="207">
        <v>723</v>
      </c>
      <c r="ED35" s="208">
        <v>9876</v>
      </c>
      <c r="EE35" s="205">
        <v>7257</v>
      </c>
      <c r="EF35" s="206">
        <v>3067</v>
      </c>
      <c r="EG35" s="207">
        <v>729</v>
      </c>
      <c r="EH35" s="208">
        <v>9741</v>
      </c>
      <c r="EI35" s="205">
        <v>7254</v>
      </c>
      <c r="EJ35" s="206">
        <v>3064</v>
      </c>
      <c r="EK35" s="207">
        <v>729</v>
      </c>
      <c r="EL35" s="208">
        <v>9722</v>
      </c>
      <c r="EM35" s="205">
        <v>7247</v>
      </c>
      <c r="EN35" s="206">
        <v>3073</v>
      </c>
      <c r="EO35" s="207">
        <v>493</v>
      </c>
      <c r="EP35" s="208">
        <v>9557</v>
      </c>
      <c r="EQ35" s="205">
        <v>7224</v>
      </c>
      <c r="ER35" s="206">
        <v>3100</v>
      </c>
      <c r="ES35" s="207">
        <v>731</v>
      </c>
      <c r="ET35" s="208">
        <v>9442</v>
      </c>
      <c r="EU35" s="205">
        <v>7226</v>
      </c>
      <c r="EV35" s="206">
        <v>3080</v>
      </c>
      <c r="EW35" s="207">
        <v>735</v>
      </c>
      <c r="EX35" s="208">
        <v>8590</v>
      </c>
      <c r="EY35" s="205">
        <v>7228</v>
      </c>
      <c r="EZ35" s="206">
        <v>3075</v>
      </c>
      <c r="FA35" s="207">
        <v>741</v>
      </c>
      <c r="FB35" s="208">
        <v>8498</v>
      </c>
      <c r="FC35" s="205">
        <v>7212</v>
      </c>
      <c r="FD35" s="206">
        <v>3098</v>
      </c>
      <c r="FE35" s="207">
        <v>745</v>
      </c>
      <c r="FF35" s="208">
        <v>8417</v>
      </c>
      <c r="FG35" s="205">
        <v>7174</v>
      </c>
      <c r="FH35" s="206">
        <v>3125</v>
      </c>
      <c r="FI35" s="207">
        <v>747</v>
      </c>
      <c r="FJ35" s="208">
        <v>8346</v>
      </c>
      <c r="FK35" s="205">
        <v>7151</v>
      </c>
      <c r="FL35" s="206">
        <v>3153</v>
      </c>
      <c r="FM35" s="207">
        <v>751</v>
      </c>
      <c r="FN35" s="208">
        <v>8154</v>
      </c>
      <c r="FO35" s="205">
        <v>7132</v>
      </c>
      <c r="FP35" s="206">
        <v>3131</v>
      </c>
      <c r="FQ35" s="207">
        <v>755</v>
      </c>
      <c r="FR35" s="208">
        <v>8060</v>
      </c>
      <c r="FS35" s="205">
        <v>7125</v>
      </c>
      <c r="FT35" s="206">
        <v>3127</v>
      </c>
      <c r="FU35" s="207">
        <v>757</v>
      </c>
      <c r="FV35" s="208">
        <v>7963</v>
      </c>
      <c r="FW35" s="205">
        <v>7116</v>
      </c>
      <c r="FX35" s="206">
        <v>3124</v>
      </c>
      <c r="FY35" s="207">
        <v>756</v>
      </c>
      <c r="FZ35" s="208">
        <v>7827</v>
      </c>
      <c r="GA35" s="205">
        <v>7104</v>
      </c>
      <c r="GB35" s="206">
        <v>3116</v>
      </c>
      <c r="GC35" s="207">
        <v>755</v>
      </c>
      <c r="GD35" s="208">
        <v>7658</v>
      </c>
      <c r="GE35" s="205">
        <v>7108</v>
      </c>
      <c r="GF35" s="206">
        <v>3104</v>
      </c>
      <c r="GG35" s="207">
        <v>755</v>
      </c>
      <c r="GH35" s="208">
        <v>7633</v>
      </c>
      <c r="GI35" s="205">
        <v>7095</v>
      </c>
      <c r="GJ35" s="206">
        <v>3110</v>
      </c>
      <c r="GK35" s="207">
        <v>755</v>
      </c>
      <c r="GL35" s="208">
        <v>7563</v>
      </c>
      <c r="GM35" s="205">
        <v>7086</v>
      </c>
      <c r="GN35" s="206">
        <v>3098</v>
      </c>
      <c r="GO35" s="207">
        <v>753</v>
      </c>
      <c r="GP35" s="208">
        <v>7514</v>
      </c>
      <c r="GQ35" s="205">
        <v>7085</v>
      </c>
      <c r="GR35" s="206">
        <v>3092</v>
      </c>
      <c r="GS35" s="207">
        <v>751</v>
      </c>
      <c r="GT35" s="208">
        <v>7444</v>
      </c>
      <c r="GU35" s="205">
        <v>7087</v>
      </c>
      <c r="GV35" s="206">
        <v>3075</v>
      </c>
      <c r="GW35" s="207">
        <v>755</v>
      </c>
      <c r="GX35" s="208">
        <v>7431</v>
      </c>
      <c r="GY35" s="205">
        <v>7085</v>
      </c>
      <c r="GZ35" s="206">
        <v>3087</v>
      </c>
      <c r="HA35" s="207">
        <v>756</v>
      </c>
      <c r="HB35" s="208">
        <v>7396</v>
      </c>
      <c r="HC35" s="205">
        <v>7051</v>
      </c>
      <c r="HD35" s="206">
        <v>2979</v>
      </c>
      <c r="HE35" s="207">
        <v>758</v>
      </c>
      <c r="HF35" s="208">
        <v>7447</v>
      </c>
      <c r="HG35" s="205">
        <v>7051</v>
      </c>
      <c r="HH35" s="206">
        <v>3084</v>
      </c>
      <c r="HI35" s="207">
        <v>761</v>
      </c>
      <c r="HJ35" s="208">
        <v>7516</v>
      </c>
      <c r="HK35" s="205">
        <v>7048</v>
      </c>
      <c r="HL35" s="206">
        <v>3092</v>
      </c>
      <c r="HM35" s="207">
        <v>768</v>
      </c>
      <c r="HN35" s="208">
        <v>7449</v>
      </c>
      <c r="HO35" s="205">
        <v>6895</v>
      </c>
      <c r="HP35" s="206">
        <v>3233</v>
      </c>
      <c r="HQ35" s="207">
        <v>770</v>
      </c>
      <c r="HR35" s="208">
        <v>7432</v>
      </c>
      <c r="HS35" s="205">
        <v>6880</v>
      </c>
      <c r="HT35" s="206">
        <v>3219</v>
      </c>
      <c r="HU35" s="207">
        <v>770</v>
      </c>
      <c r="HV35" s="208">
        <v>7428</v>
      </c>
      <c r="HW35" s="205">
        <v>6735</v>
      </c>
      <c r="HX35" s="206">
        <v>3246</v>
      </c>
      <c r="HY35" s="207">
        <v>769</v>
      </c>
      <c r="HZ35" s="208">
        <v>7409</v>
      </c>
      <c r="IA35" s="205">
        <v>6726</v>
      </c>
      <c r="IB35" s="206">
        <v>3256</v>
      </c>
      <c r="IC35" s="207">
        <v>775</v>
      </c>
      <c r="ID35" s="208">
        <v>7415</v>
      </c>
      <c r="IE35" s="205">
        <v>6725</v>
      </c>
      <c r="IF35" s="206">
        <v>3244</v>
      </c>
      <c r="IG35" s="207">
        <v>777</v>
      </c>
      <c r="IH35" s="208">
        <v>7393</v>
      </c>
      <c r="II35" s="205">
        <v>6706</v>
      </c>
      <c r="IJ35" s="206">
        <v>3245</v>
      </c>
      <c r="IK35" s="207">
        <v>778</v>
      </c>
      <c r="IL35" s="208">
        <v>7323</v>
      </c>
      <c r="IM35" s="205">
        <v>6705</v>
      </c>
      <c r="IN35" s="206">
        <v>3251</v>
      </c>
      <c r="IO35" s="207">
        <v>780</v>
      </c>
      <c r="IP35" s="208">
        <v>7292</v>
      </c>
      <c r="IQ35" s="205">
        <v>6819</v>
      </c>
      <c r="IR35" s="206">
        <v>3216</v>
      </c>
      <c r="IS35" s="207">
        <v>784</v>
      </c>
      <c r="IT35" s="208">
        <v>7241</v>
      </c>
      <c r="IU35" s="205">
        <v>6755</v>
      </c>
      <c r="IV35" s="206">
        <v>3211</v>
      </c>
      <c r="IW35" s="207">
        <v>791</v>
      </c>
      <c r="IX35" s="208">
        <v>6991</v>
      </c>
      <c r="IY35" s="205">
        <v>6586</v>
      </c>
      <c r="IZ35" s="206">
        <v>3216</v>
      </c>
      <c r="JA35" s="207">
        <v>795</v>
      </c>
      <c r="JB35" s="208">
        <v>6980</v>
      </c>
      <c r="JC35" s="205">
        <v>6537</v>
      </c>
      <c r="JD35" s="206">
        <v>3299</v>
      </c>
      <c r="JE35" s="207">
        <v>802</v>
      </c>
      <c r="JF35" s="208">
        <v>6875</v>
      </c>
      <c r="JG35" s="205">
        <v>6506</v>
      </c>
      <c r="JH35" s="206">
        <v>3289</v>
      </c>
      <c r="JI35" s="207">
        <v>805</v>
      </c>
      <c r="JJ35" s="208">
        <v>6868</v>
      </c>
      <c r="JK35" s="205">
        <v>6503</v>
      </c>
      <c r="JL35" s="206">
        <v>3286</v>
      </c>
      <c r="JM35" s="207">
        <v>802</v>
      </c>
      <c r="JN35" s="208">
        <v>6864</v>
      </c>
      <c r="JO35" s="205">
        <v>6503</v>
      </c>
      <c r="JP35" s="206">
        <v>3286</v>
      </c>
      <c r="JQ35" s="207">
        <v>803</v>
      </c>
      <c r="JR35" s="208">
        <v>6856</v>
      </c>
      <c r="JS35" s="205">
        <v>6494</v>
      </c>
      <c r="JT35" s="206">
        <v>3293</v>
      </c>
      <c r="JU35" s="207">
        <v>803</v>
      </c>
      <c r="JV35" s="208">
        <v>6844</v>
      </c>
      <c r="JW35" s="205">
        <v>6491</v>
      </c>
      <c r="JX35" s="206">
        <v>3297</v>
      </c>
      <c r="JY35" s="207">
        <v>807</v>
      </c>
      <c r="JZ35" s="208">
        <v>6845</v>
      </c>
      <c r="KA35" s="205">
        <v>6500</v>
      </c>
      <c r="KB35" s="206">
        <v>3257</v>
      </c>
      <c r="KC35" s="207">
        <v>809</v>
      </c>
      <c r="KD35" s="208">
        <v>6807</v>
      </c>
      <c r="KE35" s="205">
        <v>6498</v>
      </c>
      <c r="KF35" s="206">
        <v>3207</v>
      </c>
      <c r="KG35" s="207">
        <v>810</v>
      </c>
      <c r="KH35" s="208">
        <v>6821</v>
      </c>
      <c r="KI35" s="205">
        <v>6494</v>
      </c>
      <c r="KJ35" s="206">
        <v>3209</v>
      </c>
      <c r="KK35" s="207">
        <v>814</v>
      </c>
      <c r="KL35" s="208">
        <v>6820</v>
      </c>
      <c r="KM35" s="205">
        <v>6486</v>
      </c>
      <c r="KN35" s="206">
        <v>3187</v>
      </c>
      <c r="KO35" s="207">
        <v>822</v>
      </c>
      <c r="KP35" s="208">
        <v>6755</v>
      </c>
      <c r="KQ35" s="205">
        <v>6479</v>
      </c>
      <c r="KR35" s="206">
        <v>3210</v>
      </c>
      <c r="KS35" s="207">
        <v>827</v>
      </c>
      <c r="KT35" s="208">
        <v>6733</v>
      </c>
      <c r="KU35" s="205">
        <v>6450</v>
      </c>
      <c r="KV35" s="206">
        <v>3205</v>
      </c>
      <c r="KW35" s="207">
        <v>837</v>
      </c>
      <c r="KX35" s="208">
        <v>6718</v>
      </c>
      <c r="KY35" s="205">
        <v>6444</v>
      </c>
      <c r="KZ35" s="206">
        <v>3138</v>
      </c>
      <c r="LA35" s="207">
        <v>854</v>
      </c>
      <c r="LB35" s="208">
        <v>6695</v>
      </c>
      <c r="LC35" s="205">
        <v>6444</v>
      </c>
      <c r="LD35" s="206">
        <v>3145</v>
      </c>
      <c r="LE35" s="207">
        <v>867</v>
      </c>
      <c r="LF35" s="208">
        <v>6718</v>
      </c>
      <c r="LG35" s="205">
        <v>6447</v>
      </c>
      <c r="LH35" s="206">
        <v>3145</v>
      </c>
      <c r="LI35" s="207">
        <v>864</v>
      </c>
      <c r="LJ35" s="208">
        <v>6719</v>
      </c>
      <c r="LK35" s="205">
        <v>6442</v>
      </c>
      <c r="LL35" s="206">
        <v>3159</v>
      </c>
      <c r="LM35" s="207">
        <v>864</v>
      </c>
      <c r="LN35" s="208">
        <v>6734</v>
      </c>
      <c r="LO35" s="205">
        <v>6424</v>
      </c>
      <c r="LP35" s="206">
        <v>3168</v>
      </c>
      <c r="LQ35" s="207">
        <v>869</v>
      </c>
      <c r="LR35" s="208">
        <v>6740</v>
      </c>
      <c r="LS35" s="205">
        <v>6407</v>
      </c>
      <c r="LT35" s="206">
        <v>3187</v>
      </c>
      <c r="LU35" s="207">
        <v>884</v>
      </c>
      <c r="LV35" s="208">
        <v>6698</v>
      </c>
      <c r="LW35" s="205">
        <v>6393</v>
      </c>
      <c r="LX35" s="206">
        <v>3183</v>
      </c>
      <c r="LY35" s="207">
        <v>909</v>
      </c>
      <c r="LZ35" s="208">
        <v>6712</v>
      </c>
      <c r="MA35" s="205">
        <v>6355</v>
      </c>
      <c r="MB35" s="206">
        <v>3189</v>
      </c>
      <c r="MC35" s="207">
        <v>919</v>
      </c>
      <c r="MD35" s="208">
        <v>6718</v>
      </c>
      <c r="ME35" s="205">
        <v>6352</v>
      </c>
      <c r="MF35" s="206">
        <v>3205</v>
      </c>
      <c r="MG35" s="207">
        <v>935</v>
      </c>
      <c r="MH35" s="208">
        <v>6728</v>
      </c>
      <c r="MI35" s="205">
        <v>6249</v>
      </c>
      <c r="MJ35" s="206">
        <v>3307</v>
      </c>
      <c r="MK35" s="207">
        <v>947</v>
      </c>
      <c r="ML35" s="208">
        <v>6728</v>
      </c>
      <c r="MM35" s="205">
        <v>6199</v>
      </c>
      <c r="MN35" s="206">
        <v>3331</v>
      </c>
      <c r="MO35" s="207">
        <v>960</v>
      </c>
      <c r="MP35" s="208">
        <v>6713</v>
      </c>
      <c r="MQ35" s="205">
        <v>6176</v>
      </c>
      <c r="MR35" s="206">
        <v>3285</v>
      </c>
      <c r="MS35" s="207">
        <v>965</v>
      </c>
      <c r="MT35" s="208">
        <v>6706</v>
      </c>
      <c r="MU35" s="205">
        <v>6104</v>
      </c>
      <c r="MV35" s="206">
        <v>3290</v>
      </c>
      <c r="MW35" s="207">
        <v>1001</v>
      </c>
      <c r="MX35" s="208">
        <v>6680</v>
      </c>
      <c r="MY35" s="205">
        <v>6075</v>
      </c>
      <c r="MZ35" s="206">
        <v>3510</v>
      </c>
      <c r="NA35" s="207">
        <v>1030</v>
      </c>
      <c r="NB35" s="208">
        <v>6715</v>
      </c>
    </row>
    <row r="36" spans="1:366" s="38" customFormat="1" ht="12.75" customHeight="1">
      <c r="A36" s="203"/>
      <c r="B36" s="209" t="s">
        <v>50</v>
      </c>
      <c r="C36" s="210">
        <f t="shared" ref="C36:BN36" si="16">SUM(C32:C35)</f>
        <v>11469</v>
      </c>
      <c r="D36" s="211">
        <f t="shared" si="16"/>
        <v>4342</v>
      </c>
      <c r="E36" s="211">
        <f t="shared" si="16"/>
        <v>1801</v>
      </c>
      <c r="F36" s="212">
        <f t="shared" si="16"/>
        <v>19936</v>
      </c>
      <c r="G36" s="210">
        <f t="shared" si="16"/>
        <v>11495</v>
      </c>
      <c r="H36" s="211">
        <f t="shared" si="16"/>
        <v>4436</v>
      </c>
      <c r="I36" s="211">
        <f t="shared" si="16"/>
        <v>1805</v>
      </c>
      <c r="J36" s="212">
        <f t="shared" si="16"/>
        <v>19942</v>
      </c>
      <c r="K36" s="210">
        <f t="shared" si="16"/>
        <v>11505</v>
      </c>
      <c r="L36" s="211">
        <f t="shared" si="16"/>
        <v>4446</v>
      </c>
      <c r="M36" s="211">
        <f t="shared" si="16"/>
        <v>1803</v>
      </c>
      <c r="N36" s="212">
        <f t="shared" si="16"/>
        <v>18249</v>
      </c>
      <c r="O36" s="210">
        <f t="shared" si="16"/>
        <v>11543</v>
      </c>
      <c r="P36" s="211">
        <f t="shared" si="16"/>
        <v>4523</v>
      </c>
      <c r="Q36" s="211">
        <f t="shared" si="16"/>
        <v>1800</v>
      </c>
      <c r="R36" s="212">
        <f t="shared" si="16"/>
        <v>18230</v>
      </c>
      <c r="S36" s="210">
        <f t="shared" si="16"/>
        <v>11572</v>
      </c>
      <c r="T36" s="211">
        <f t="shared" si="16"/>
        <v>4618</v>
      </c>
      <c r="U36" s="211">
        <f t="shared" si="16"/>
        <v>1802</v>
      </c>
      <c r="V36" s="212">
        <f t="shared" si="16"/>
        <v>18182</v>
      </c>
      <c r="W36" s="210">
        <f t="shared" si="16"/>
        <v>11621</v>
      </c>
      <c r="X36" s="211">
        <f t="shared" si="16"/>
        <v>4775</v>
      </c>
      <c r="Y36" s="211">
        <f t="shared" si="16"/>
        <v>1798</v>
      </c>
      <c r="Z36" s="212">
        <f t="shared" si="16"/>
        <v>18183</v>
      </c>
      <c r="AA36" s="210">
        <f t="shared" si="16"/>
        <v>11725</v>
      </c>
      <c r="AB36" s="211">
        <f t="shared" si="16"/>
        <v>4903</v>
      </c>
      <c r="AC36" s="211">
        <f t="shared" si="16"/>
        <v>1799</v>
      </c>
      <c r="AD36" s="212">
        <f t="shared" si="16"/>
        <v>18132</v>
      </c>
      <c r="AE36" s="210">
        <f t="shared" si="16"/>
        <v>11751</v>
      </c>
      <c r="AF36" s="211">
        <f t="shared" si="16"/>
        <v>5154</v>
      </c>
      <c r="AG36" s="211">
        <f t="shared" si="16"/>
        <v>1802</v>
      </c>
      <c r="AH36" s="212">
        <f t="shared" si="16"/>
        <v>18110</v>
      </c>
      <c r="AI36" s="210">
        <f t="shared" si="16"/>
        <v>11762</v>
      </c>
      <c r="AJ36" s="211">
        <f t="shared" si="16"/>
        <v>5170</v>
      </c>
      <c r="AK36" s="211">
        <f t="shared" si="16"/>
        <v>1805</v>
      </c>
      <c r="AL36" s="212">
        <f t="shared" si="16"/>
        <v>18104</v>
      </c>
      <c r="AM36" s="210">
        <f t="shared" si="16"/>
        <v>11778</v>
      </c>
      <c r="AN36" s="211">
        <f t="shared" si="16"/>
        <v>5156</v>
      </c>
      <c r="AO36" s="211">
        <f t="shared" si="16"/>
        <v>1806</v>
      </c>
      <c r="AP36" s="212">
        <f t="shared" si="16"/>
        <v>18483</v>
      </c>
      <c r="AQ36" s="210">
        <f t="shared" si="16"/>
        <v>11803</v>
      </c>
      <c r="AR36" s="211">
        <f t="shared" si="16"/>
        <v>5157</v>
      </c>
      <c r="AS36" s="211">
        <f t="shared" si="16"/>
        <v>1811</v>
      </c>
      <c r="AT36" s="212">
        <f t="shared" si="16"/>
        <v>18443</v>
      </c>
      <c r="AU36" s="210">
        <f t="shared" si="16"/>
        <v>11821</v>
      </c>
      <c r="AV36" s="211">
        <f t="shared" si="16"/>
        <v>5159</v>
      </c>
      <c r="AW36" s="211">
        <f t="shared" si="16"/>
        <v>1813</v>
      </c>
      <c r="AX36" s="212">
        <f t="shared" si="16"/>
        <v>18500</v>
      </c>
      <c r="AY36" s="210">
        <f t="shared" si="16"/>
        <v>11845</v>
      </c>
      <c r="AZ36" s="211">
        <f t="shared" si="16"/>
        <v>5151</v>
      </c>
      <c r="BA36" s="211">
        <f t="shared" si="16"/>
        <v>1818</v>
      </c>
      <c r="BB36" s="212">
        <f t="shared" si="16"/>
        <v>18540</v>
      </c>
      <c r="BC36" s="210">
        <f t="shared" si="16"/>
        <v>11842</v>
      </c>
      <c r="BD36" s="211">
        <f t="shared" si="16"/>
        <v>5150</v>
      </c>
      <c r="BE36" s="211">
        <f t="shared" si="16"/>
        <v>1813</v>
      </c>
      <c r="BF36" s="212">
        <f t="shared" si="16"/>
        <v>18403</v>
      </c>
      <c r="BG36" s="210">
        <f t="shared" si="16"/>
        <v>11874</v>
      </c>
      <c r="BH36" s="211">
        <f t="shared" si="16"/>
        <v>5156</v>
      </c>
      <c r="BI36" s="211">
        <f t="shared" si="16"/>
        <v>1808</v>
      </c>
      <c r="BJ36" s="212">
        <f t="shared" si="16"/>
        <v>18354</v>
      </c>
      <c r="BK36" s="210">
        <f t="shared" si="16"/>
        <v>11891</v>
      </c>
      <c r="BL36" s="211">
        <f t="shared" si="16"/>
        <v>5127</v>
      </c>
      <c r="BM36" s="211">
        <f t="shared" si="16"/>
        <v>1810</v>
      </c>
      <c r="BN36" s="212">
        <f t="shared" si="16"/>
        <v>18377</v>
      </c>
      <c r="BO36" s="210">
        <f t="shared" ref="BO36:DZ36" si="17">SUM(BO32:BO35)</f>
        <v>11919</v>
      </c>
      <c r="BP36" s="211">
        <f t="shared" si="17"/>
        <v>5104</v>
      </c>
      <c r="BQ36" s="211">
        <f t="shared" si="17"/>
        <v>1812</v>
      </c>
      <c r="BR36" s="212">
        <f t="shared" si="17"/>
        <v>18267</v>
      </c>
      <c r="BS36" s="210">
        <f t="shared" si="17"/>
        <v>11956</v>
      </c>
      <c r="BT36" s="211">
        <f t="shared" si="17"/>
        <v>5126</v>
      </c>
      <c r="BU36" s="211">
        <f t="shared" si="17"/>
        <v>1817</v>
      </c>
      <c r="BV36" s="212">
        <f t="shared" si="17"/>
        <v>18245</v>
      </c>
      <c r="BW36" s="210">
        <f t="shared" si="17"/>
        <v>12024</v>
      </c>
      <c r="BX36" s="211">
        <f t="shared" si="17"/>
        <v>5088</v>
      </c>
      <c r="BY36" s="211">
        <f t="shared" si="17"/>
        <v>1816</v>
      </c>
      <c r="BZ36" s="212">
        <f t="shared" si="17"/>
        <v>18108</v>
      </c>
      <c r="CA36" s="210">
        <f t="shared" si="17"/>
        <v>12041</v>
      </c>
      <c r="CB36" s="211">
        <f t="shared" si="17"/>
        <v>5049</v>
      </c>
      <c r="CC36" s="211">
        <f t="shared" si="17"/>
        <v>1821</v>
      </c>
      <c r="CD36" s="212">
        <f t="shared" si="17"/>
        <v>17975</v>
      </c>
      <c r="CE36" s="210">
        <f t="shared" si="17"/>
        <v>12046</v>
      </c>
      <c r="CF36" s="211">
        <f t="shared" si="17"/>
        <v>5043</v>
      </c>
      <c r="CG36" s="211">
        <f t="shared" si="17"/>
        <v>1826</v>
      </c>
      <c r="CH36" s="212">
        <f t="shared" si="17"/>
        <v>17879</v>
      </c>
      <c r="CI36" s="210">
        <f t="shared" si="17"/>
        <v>12048</v>
      </c>
      <c r="CJ36" s="211">
        <f t="shared" si="17"/>
        <v>5029</v>
      </c>
      <c r="CK36" s="211">
        <f t="shared" si="17"/>
        <v>1839</v>
      </c>
      <c r="CL36" s="212">
        <f t="shared" si="17"/>
        <v>17808</v>
      </c>
      <c r="CM36" s="210">
        <f t="shared" si="17"/>
        <v>12056</v>
      </c>
      <c r="CN36" s="211">
        <f t="shared" si="17"/>
        <v>5045</v>
      </c>
      <c r="CO36" s="211">
        <f t="shared" si="17"/>
        <v>1841</v>
      </c>
      <c r="CP36" s="212">
        <f t="shared" si="17"/>
        <v>17583</v>
      </c>
      <c r="CQ36" s="210">
        <f t="shared" si="17"/>
        <v>12054</v>
      </c>
      <c r="CR36" s="211">
        <f t="shared" si="17"/>
        <v>5057</v>
      </c>
      <c r="CS36" s="211">
        <f t="shared" si="17"/>
        <v>1853</v>
      </c>
      <c r="CT36" s="212">
        <f t="shared" si="17"/>
        <v>17816</v>
      </c>
      <c r="CU36" s="210">
        <f t="shared" si="17"/>
        <v>12052</v>
      </c>
      <c r="CV36" s="211">
        <f t="shared" si="17"/>
        <v>5070</v>
      </c>
      <c r="CW36" s="211">
        <f t="shared" si="17"/>
        <v>1859</v>
      </c>
      <c r="CX36" s="212">
        <f t="shared" si="17"/>
        <v>19624</v>
      </c>
      <c r="CY36" s="210">
        <f t="shared" si="17"/>
        <v>12041</v>
      </c>
      <c r="CZ36" s="211">
        <f t="shared" si="17"/>
        <v>5092</v>
      </c>
      <c r="DA36" s="211">
        <f t="shared" si="17"/>
        <v>1857</v>
      </c>
      <c r="DB36" s="212">
        <f t="shared" si="17"/>
        <v>19229</v>
      </c>
      <c r="DC36" s="210">
        <f t="shared" si="17"/>
        <v>12041</v>
      </c>
      <c r="DD36" s="211">
        <f t="shared" si="17"/>
        <v>5083</v>
      </c>
      <c r="DE36" s="211">
        <f t="shared" si="17"/>
        <v>1864</v>
      </c>
      <c r="DF36" s="212">
        <f t="shared" si="17"/>
        <v>19027</v>
      </c>
      <c r="DG36" s="210">
        <f t="shared" si="17"/>
        <v>12047</v>
      </c>
      <c r="DH36" s="211">
        <f t="shared" si="17"/>
        <v>5084</v>
      </c>
      <c r="DI36" s="211">
        <f t="shared" si="17"/>
        <v>1870</v>
      </c>
      <c r="DJ36" s="212">
        <f t="shared" si="17"/>
        <v>18946</v>
      </c>
      <c r="DK36" s="210">
        <f t="shared" si="17"/>
        <v>12044</v>
      </c>
      <c r="DL36" s="211">
        <f t="shared" si="17"/>
        <v>5093</v>
      </c>
      <c r="DM36" s="211">
        <f t="shared" si="17"/>
        <v>1885</v>
      </c>
      <c r="DN36" s="212">
        <f t="shared" si="17"/>
        <v>18863</v>
      </c>
      <c r="DO36" s="210">
        <f t="shared" si="17"/>
        <v>12058</v>
      </c>
      <c r="DP36" s="211">
        <f t="shared" si="17"/>
        <v>5092</v>
      </c>
      <c r="DQ36" s="211">
        <f t="shared" si="17"/>
        <v>1889</v>
      </c>
      <c r="DR36" s="212">
        <f t="shared" si="17"/>
        <v>18816</v>
      </c>
      <c r="DS36" s="210">
        <f t="shared" si="17"/>
        <v>12105</v>
      </c>
      <c r="DT36" s="211">
        <f t="shared" si="17"/>
        <v>5094</v>
      </c>
      <c r="DU36" s="211">
        <f t="shared" si="17"/>
        <v>1893</v>
      </c>
      <c r="DV36" s="212">
        <f t="shared" si="17"/>
        <v>18701</v>
      </c>
      <c r="DW36" s="210">
        <f t="shared" si="17"/>
        <v>12109</v>
      </c>
      <c r="DX36" s="211">
        <f t="shared" si="17"/>
        <v>5085</v>
      </c>
      <c r="DY36" s="211">
        <f t="shared" si="17"/>
        <v>1891</v>
      </c>
      <c r="DZ36" s="212">
        <f t="shared" si="17"/>
        <v>18660</v>
      </c>
      <c r="EA36" s="210">
        <f t="shared" ref="EA36:GL36" si="18">SUM(EA32:EA35)</f>
        <v>12110</v>
      </c>
      <c r="EB36" s="211">
        <f t="shared" si="18"/>
        <v>5079</v>
      </c>
      <c r="EC36" s="211">
        <f t="shared" si="18"/>
        <v>1894</v>
      </c>
      <c r="ED36" s="212">
        <f t="shared" si="18"/>
        <v>18603</v>
      </c>
      <c r="EE36" s="210">
        <f t="shared" si="18"/>
        <v>12112</v>
      </c>
      <c r="EF36" s="211">
        <f t="shared" si="18"/>
        <v>5075</v>
      </c>
      <c r="EG36" s="211">
        <f t="shared" si="18"/>
        <v>1902</v>
      </c>
      <c r="EH36" s="212">
        <f t="shared" si="18"/>
        <v>18435</v>
      </c>
      <c r="EI36" s="210">
        <f t="shared" si="18"/>
        <v>12101</v>
      </c>
      <c r="EJ36" s="211">
        <f t="shared" si="18"/>
        <v>5075</v>
      </c>
      <c r="EK36" s="211">
        <f t="shared" si="18"/>
        <v>1905</v>
      </c>
      <c r="EL36" s="212">
        <f t="shared" si="18"/>
        <v>18417</v>
      </c>
      <c r="EM36" s="210">
        <f t="shared" si="18"/>
        <v>12091</v>
      </c>
      <c r="EN36" s="211">
        <f t="shared" si="18"/>
        <v>5097</v>
      </c>
      <c r="EO36" s="211">
        <f t="shared" si="18"/>
        <v>1391</v>
      </c>
      <c r="EP36" s="212">
        <f t="shared" si="18"/>
        <v>18213</v>
      </c>
      <c r="EQ36" s="210">
        <f t="shared" si="18"/>
        <v>12064</v>
      </c>
      <c r="ER36" s="211">
        <f t="shared" si="18"/>
        <v>5130</v>
      </c>
      <c r="ES36" s="211">
        <f t="shared" si="18"/>
        <v>1913</v>
      </c>
      <c r="ET36" s="212">
        <f t="shared" si="18"/>
        <v>18053</v>
      </c>
      <c r="EU36" s="210">
        <f t="shared" si="18"/>
        <v>12066</v>
      </c>
      <c r="EV36" s="211">
        <f t="shared" si="18"/>
        <v>5101</v>
      </c>
      <c r="EW36" s="211">
        <f t="shared" si="18"/>
        <v>1922</v>
      </c>
      <c r="EX36" s="212">
        <f t="shared" si="18"/>
        <v>16642</v>
      </c>
      <c r="EY36" s="210">
        <f t="shared" si="18"/>
        <v>12067</v>
      </c>
      <c r="EZ36" s="211">
        <f t="shared" si="18"/>
        <v>5099</v>
      </c>
      <c r="FA36" s="211">
        <f t="shared" si="18"/>
        <v>1925</v>
      </c>
      <c r="FB36" s="212">
        <f t="shared" si="18"/>
        <v>16531</v>
      </c>
      <c r="FC36" s="210">
        <f t="shared" si="18"/>
        <v>12027</v>
      </c>
      <c r="FD36" s="211">
        <f t="shared" si="18"/>
        <v>5136</v>
      </c>
      <c r="FE36" s="211">
        <f t="shared" si="18"/>
        <v>1935</v>
      </c>
      <c r="FF36" s="212">
        <f t="shared" si="18"/>
        <v>16398</v>
      </c>
      <c r="FG36" s="210">
        <f t="shared" si="18"/>
        <v>11984</v>
      </c>
      <c r="FH36" s="211">
        <f t="shared" si="18"/>
        <v>5152</v>
      </c>
      <c r="FI36" s="211">
        <f t="shared" si="18"/>
        <v>1938</v>
      </c>
      <c r="FJ36" s="212">
        <f t="shared" si="18"/>
        <v>16311</v>
      </c>
      <c r="FK36" s="210">
        <f t="shared" si="18"/>
        <v>11949</v>
      </c>
      <c r="FL36" s="211">
        <f t="shared" si="18"/>
        <v>5199</v>
      </c>
      <c r="FM36" s="211">
        <f t="shared" si="18"/>
        <v>1947</v>
      </c>
      <c r="FN36" s="212">
        <f t="shared" si="18"/>
        <v>16092</v>
      </c>
      <c r="FO36" s="210">
        <f t="shared" si="18"/>
        <v>11931</v>
      </c>
      <c r="FP36" s="211">
        <f t="shared" si="18"/>
        <v>5145</v>
      </c>
      <c r="FQ36" s="211">
        <f t="shared" si="18"/>
        <v>1954</v>
      </c>
      <c r="FR36" s="212">
        <f t="shared" si="18"/>
        <v>15774</v>
      </c>
      <c r="FS36" s="210">
        <f t="shared" si="18"/>
        <v>11916</v>
      </c>
      <c r="FT36" s="211">
        <f t="shared" si="18"/>
        <v>5137</v>
      </c>
      <c r="FU36" s="211">
        <f t="shared" si="18"/>
        <v>1959</v>
      </c>
      <c r="FV36" s="212">
        <f t="shared" si="18"/>
        <v>15633</v>
      </c>
      <c r="FW36" s="210">
        <f t="shared" si="18"/>
        <v>11899</v>
      </c>
      <c r="FX36" s="211">
        <f t="shared" si="18"/>
        <v>5127</v>
      </c>
      <c r="FY36" s="211">
        <f t="shared" si="18"/>
        <v>1961</v>
      </c>
      <c r="FZ36" s="212">
        <f t="shared" si="18"/>
        <v>15482</v>
      </c>
      <c r="GA36" s="210">
        <f t="shared" si="18"/>
        <v>11885</v>
      </c>
      <c r="GB36" s="211">
        <f t="shared" si="18"/>
        <v>5124</v>
      </c>
      <c r="GC36" s="211">
        <f t="shared" si="18"/>
        <v>1962</v>
      </c>
      <c r="GD36" s="212">
        <f t="shared" si="18"/>
        <v>15224</v>
      </c>
      <c r="GE36" s="210">
        <f t="shared" si="18"/>
        <v>11885</v>
      </c>
      <c r="GF36" s="211">
        <f t="shared" si="18"/>
        <v>5111</v>
      </c>
      <c r="GG36" s="211">
        <f t="shared" si="18"/>
        <v>1963</v>
      </c>
      <c r="GH36" s="212">
        <f t="shared" si="18"/>
        <v>15191</v>
      </c>
      <c r="GI36" s="210">
        <f t="shared" si="18"/>
        <v>11858</v>
      </c>
      <c r="GJ36" s="211">
        <f t="shared" si="18"/>
        <v>5108</v>
      </c>
      <c r="GK36" s="211">
        <f t="shared" si="18"/>
        <v>1971</v>
      </c>
      <c r="GL36" s="212">
        <f t="shared" si="18"/>
        <v>15056</v>
      </c>
      <c r="GM36" s="210">
        <f t="shared" ref="GM36:IX36" si="19">SUM(GM32:GM35)</f>
        <v>11840</v>
      </c>
      <c r="GN36" s="211">
        <f t="shared" si="19"/>
        <v>5094</v>
      </c>
      <c r="GO36" s="211">
        <f t="shared" si="19"/>
        <v>1969</v>
      </c>
      <c r="GP36" s="212">
        <f t="shared" si="19"/>
        <v>14964</v>
      </c>
      <c r="GQ36" s="210">
        <f t="shared" si="19"/>
        <v>11823</v>
      </c>
      <c r="GR36" s="211">
        <f t="shared" si="19"/>
        <v>5092</v>
      </c>
      <c r="GS36" s="211">
        <f t="shared" si="19"/>
        <v>1975</v>
      </c>
      <c r="GT36" s="212">
        <f t="shared" si="19"/>
        <v>14888</v>
      </c>
      <c r="GU36" s="210">
        <f t="shared" si="19"/>
        <v>11815</v>
      </c>
      <c r="GV36" s="211">
        <f t="shared" si="19"/>
        <v>5067</v>
      </c>
      <c r="GW36" s="211">
        <f t="shared" si="19"/>
        <v>1971</v>
      </c>
      <c r="GX36" s="212">
        <f t="shared" si="19"/>
        <v>14876</v>
      </c>
      <c r="GY36" s="210">
        <f t="shared" si="19"/>
        <v>11808</v>
      </c>
      <c r="GZ36" s="211">
        <f t="shared" si="19"/>
        <v>5079</v>
      </c>
      <c r="HA36" s="211">
        <f t="shared" si="19"/>
        <v>1978</v>
      </c>
      <c r="HB36" s="212">
        <f t="shared" si="19"/>
        <v>14824</v>
      </c>
      <c r="HC36" s="210">
        <f t="shared" si="19"/>
        <v>11755</v>
      </c>
      <c r="HD36" s="211">
        <f t="shared" si="19"/>
        <v>4939</v>
      </c>
      <c r="HE36" s="211">
        <f t="shared" si="19"/>
        <v>1982</v>
      </c>
      <c r="HF36" s="212">
        <f t="shared" si="19"/>
        <v>14961</v>
      </c>
      <c r="HG36" s="210">
        <f t="shared" si="19"/>
        <v>11754</v>
      </c>
      <c r="HH36" s="211">
        <f t="shared" si="19"/>
        <v>5078</v>
      </c>
      <c r="HI36" s="211">
        <f t="shared" si="19"/>
        <v>1989</v>
      </c>
      <c r="HJ36" s="212">
        <f t="shared" si="19"/>
        <v>15026</v>
      </c>
      <c r="HK36" s="210">
        <f t="shared" si="19"/>
        <v>11734</v>
      </c>
      <c r="HL36" s="211">
        <f t="shared" si="19"/>
        <v>5092</v>
      </c>
      <c r="HM36" s="211">
        <f t="shared" si="19"/>
        <v>2002</v>
      </c>
      <c r="HN36" s="212">
        <f t="shared" si="19"/>
        <v>14865</v>
      </c>
      <c r="HO36" s="210">
        <f t="shared" si="19"/>
        <v>11527</v>
      </c>
      <c r="HP36" s="211">
        <f t="shared" si="19"/>
        <v>5272</v>
      </c>
      <c r="HQ36" s="211">
        <f t="shared" si="19"/>
        <v>2014</v>
      </c>
      <c r="HR36" s="212">
        <f t="shared" si="19"/>
        <v>14835</v>
      </c>
      <c r="HS36" s="210">
        <f t="shared" si="19"/>
        <v>11507</v>
      </c>
      <c r="HT36" s="211">
        <f t="shared" si="19"/>
        <v>5248</v>
      </c>
      <c r="HU36" s="211">
        <f t="shared" si="19"/>
        <v>2014</v>
      </c>
      <c r="HV36" s="212">
        <f t="shared" si="19"/>
        <v>14829</v>
      </c>
      <c r="HW36" s="210">
        <f t="shared" si="19"/>
        <v>11254</v>
      </c>
      <c r="HX36" s="211">
        <f t="shared" si="19"/>
        <v>5358</v>
      </c>
      <c r="HY36" s="211">
        <f t="shared" si="19"/>
        <v>2012</v>
      </c>
      <c r="HZ36" s="212">
        <f t="shared" si="19"/>
        <v>14822</v>
      </c>
      <c r="IA36" s="210">
        <f t="shared" si="19"/>
        <v>11239</v>
      </c>
      <c r="IB36" s="211">
        <f t="shared" si="19"/>
        <v>5365</v>
      </c>
      <c r="IC36" s="211">
        <f t="shared" si="19"/>
        <v>2020</v>
      </c>
      <c r="ID36" s="212">
        <f t="shared" si="19"/>
        <v>14837</v>
      </c>
      <c r="IE36" s="210">
        <f t="shared" si="19"/>
        <v>11233</v>
      </c>
      <c r="IF36" s="211">
        <f t="shared" si="19"/>
        <v>5336</v>
      </c>
      <c r="IG36" s="211">
        <f t="shared" si="19"/>
        <v>2027</v>
      </c>
      <c r="IH36" s="212">
        <f t="shared" si="19"/>
        <v>14787</v>
      </c>
      <c r="II36" s="210">
        <f t="shared" si="19"/>
        <v>11211</v>
      </c>
      <c r="IJ36" s="211">
        <f t="shared" si="19"/>
        <v>5313</v>
      </c>
      <c r="IK36" s="211">
        <f t="shared" si="19"/>
        <v>2030</v>
      </c>
      <c r="IL36" s="212">
        <f t="shared" si="19"/>
        <v>14651</v>
      </c>
      <c r="IM36" s="210">
        <f t="shared" si="19"/>
        <v>11205</v>
      </c>
      <c r="IN36" s="211">
        <f t="shared" si="19"/>
        <v>5328</v>
      </c>
      <c r="IO36" s="211">
        <f t="shared" si="19"/>
        <v>2033</v>
      </c>
      <c r="IP36" s="212">
        <f t="shared" si="19"/>
        <v>14618</v>
      </c>
      <c r="IQ36" s="210">
        <f t="shared" si="19"/>
        <v>11380</v>
      </c>
      <c r="IR36" s="211">
        <f t="shared" si="19"/>
        <v>5296</v>
      </c>
      <c r="IS36" s="211">
        <f t="shared" si="19"/>
        <v>2044</v>
      </c>
      <c r="IT36" s="212">
        <f t="shared" si="19"/>
        <v>14444</v>
      </c>
      <c r="IU36" s="210">
        <f t="shared" si="19"/>
        <v>11293</v>
      </c>
      <c r="IV36" s="211">
        <f t="shared" si="19"/>
        <v>5282</v>
      </c>
      <c r="IW36" s="211">
        <f t="shared" si="19"/>
        <v>2056</v>
      </c>
      <c r="IX36" s="212">
        <f t="shared" si="19"/>
        <v>14142</v>
      </c>
      <c r="IY36" s="210">
        <f t="shared" ref="IY36:NB36" si="20">SUM(IY32:IY35)</f>
        <v>11044</v>
      </c>
      <c r="IZ36" s="211">
        <f t="shared" si="20"/>
        <v>5286</v>
      </c>
      <c r="JA36" s="211">
        <f t="shared" si="20"/>
        <v>2072</v>
      </c>
      <c r="JB36" s="212">
        <f t="shared" si="20"/>
        <v>14056</v>
      </c>
      <c r="JC36" s="210">
        <f t="shared" si="20"/>
        <v>10959</v>
      </c>
      <c r="JD36" s="211">
        <f t="shared" si="20"/>
        <v>5398</v>
      </c>
      <c r="JE36" s="211">
        <f t="shared" si="20"/>
        <v>2084</v>
      </c>
      <c r="JF36" s="212">
        <f t="shared" si="20"/>
        <v>13980</v>
      </c>
      <c r="JG36" s="210">
        <f t="shared" si="20"/>
        <v>10911</v>
      </c>
      <c r="JH36" s="211">
        <f t="shared" si="20"/>
        <v>5381</v>
      </c>
      <c r="JI36" s="211">
        <f t="shared" si="20"/>
        <v>2096</v>
      </c>
      <c r="JJ36" s="212">
        <f t="shared" si="20"/>
        <v>13960</v>
      </c>
      <c r="JK36" s="210">
        <f t="shared" si="20"/>
        <v>10894</v>
      </c>
      <c r="JL36" s="211">
        <f t="shared" si="20"/>
        <v>5378</v>
      </c>
      <c r="JM36" s="211">
        <f t="shared" si="20"/>
        <v>2099</v>
      </c>
      <c r="JN36" s="212">
        <f t="shared" si="20"/>
        <v>13953</v>
      </c>
      <c r="JO36" s="210">
        <f t="shared" si="20"/>
        <v>10894</v>
      </c>
      <c r="JP36" s="211">
        <f t="shared" si="20"/>
        <v>5375</v>
      </c>
      <c r="JQ36" s="211">
        <f t="shared" si="20"/>
        <v>2101</v>
      </c>
      <c r="JR36" s="212">
        <f t="shared" si="20"/>
        <v>13953</v>
      </c>
      <c r="JS36" s="210">
        <f t="shared" si="20"/>
        <v>10876</v>
      </c>
      <c r="JT36" s="211">
        <f t="shared" si="20"/>
        <v>5383</v>
      </c>
      <c r="JU36" s="211">
        <f t="shared" si="20"/>
        <v>2107</v>
      </c>
      <c r="JV36" s="212">
        <f t="shared" si="20"/>
        <v>13935</v>
      </c>
      <c r="JW36" s="210">
        <f t="shared" si="20"/>
        <v>10872</v>
      </c>
      <c r="JX36" s="211">
        <f t="shared" si="20"/>
        <v>5381</v>
      </c>
      <c r="JY36" s="211">
        <f t="shared" si="20"/>
        <v>2118</v>
      </c>
      <c r="JZ36" s="212">
        <f t="shared" si="20"/>
        <v>13928</v>
      </c>
      <c r="KA36" s="210">
        <f t="shared" si="20"/>
        <v>10880</v>
      </c>
      <c r="KB36" s="211">
        <f t="shared" si="20"/>
        <v>5327</v>
      </c>
      <c r="KC36" s="211">
        <f t="shared" si="20"/>
        <v>2126</v>
      </c>
      <c r="KD36" s="212">
        <f t="shared" si="20"/>
        <v>13848</v>
      </c>
      <c r="KE36" s="210">
        <f t="shared" si="20"/>
        <v>10875</v>
      </c>
      <c r="KF36" s="211">
        <f t="shared" si="20"/>
        <v>5264</v>
      </c>
      <c r="KG36" s="211">
        <f t="shared" si="20"/>
        <v>2132</v>
      </c>
      <c r="KH36" s="212">
        <f t="shared" si="20"/>
        <v>13871</v>
      </c>
      <c r="KI36" s="210">
        <f t="shared" si="20"/>
        <v>10866</v>
      </c>
      <c r="KJ36" s="211">
        <f t="shared" si="20"/>
        <v>5265</v>
      </c>
      <c r="KK36" s="211">
        <f t="shared" si="20"/>
        <v>2143</v>
      </c>
      <c r="KL36" s="212">
        <f t="shared" si="20"/>
        <v>13859</v>
      </c>
      <c r="KM36" s="210">
        <f t="shared" si="20"/>
        <v>10855</v>
      </c>
      <c r="KN36" s="211">
        <f t="shared" si="20"/>
        <v>5246</v>
      </c>
      <c r="KO36" s="211">
        <f t="shared" si="20"/>
        <v>2156</v>
      </c>
      <c r="KP36" s="212">
        <f t="shared" si="20"/>
        <v>13742</v>
      </c>
      <c r="KQ36" s="210">
        <f t="shared" si="20"/>
        <v>10844</v>
      </c>
      <c r="KR36" s="211">
        <f t="shared" si="20"/>
        <v>5271</v>
      </c>
      <c r="KS36" s="211">
        <f t="shared" si="20"/>
        <v>2164</v>
      </c>
      <c r="KT36" s="212">
        <f t="shared" si="20"/>
        <v>13697</v>
      </c>
      <c r="KU36" s="210">
        <f t="shared" si="20"/>
        <v>10803</v>
      </c>
      <c r="KV36" s="211">
        <f t="shared" si="20"/>
        <v>5252</v>
      </c>
      <c r="KW36" s="211">
        <f t="shared" si="20"/>
        <v>2183</v>
      </c>
      <c r="KX36" s="212">
        <f t="shared" si="20"/>
        <v>13640</v>
      </c>
      <c r="KY36" s="210">
        <f t="shared" si="20"/>
        <v>10787</v>
      </c>
      <c r="KZ36" s="211">
        <f t="shared" si="20"/>
        <v>5182</v>
      </c>
      <c r="LA36" s="211">
        <f t="shared" si="20"/>
        <v>2203</v>
      </c>
      <c r="LB36" s="212">
        <f t="shared" si="20"/>
        <v>13605</v>
      </c>
      <c r="LC36" s="210">
        <f t="shared" si="20"/>
        <v>10789</v>
      </c>
      <c r="LD36" s="211">
        <f t="shared" si="20"/>
        <v>5189</v>
      </c>
      <c r="LE36" s="211">
        <f t="shared" si="20"/>
        <v>2225</v>
      </c>
      <c r="LF36" s="212">
        <f t="shared" si="20"/>
        <v>13647</v>
      </c>
      <c r="LG36" s="210">
        <f t="shared" si="20"/>
        <v>10790</v>
      </c>
      <c r="LH36" s="211">
        <f t="shared" si="20"/>
        <v>5186</v>
      </c>
      <c r="LI36" s="211">
        <f t="shared" si="20"/>
        <v>2222</v>
      </c>
      <c r="LJ36" s="212">
        <f t="shared" si="20"/>
        <v>13652</v>
      </c>
      <c r="LK36" s="210">
        <f t="shared" si="20"/>
        <v>10778</v>
      </c>
      <c r="LL36" s="211">
        <f t="shared" si="20"/>
        <v>5219</v>
      </c>
      <c r="LM36" s="211">
        <f t="shared" si="20"/>
        <v>2230</v>
      </c>
      <c r="LN36" s="212">
        <f t="shared" si="20"/>
        <v>13670</v>
      </c>
      <c r="LO36" s="210">
        <f t="shared" si="20"/>
        <v>10750</v>
      </c>
      <c r="LP36" s="211">
        <f t="shared" si="20"/>
        <v>5231</v>
      </c>
      <c r="LQ36" s="211">
        <f t="shared" si="20"/>
        <v>2246</v>
      </c>
      <c r="LR36" s="212">
        <f t="shared" si="20"/>
        <v>13669</v>
      </c>
      <c r="LS36" s="210">
        <f t="shared" si="20"/>
        <v>10722</v>
      </c>
      <c r="LT36" s="211">
        <f t="shared" si="20"/>
        <v>5250</v>
      </c>
      <c r="LU36" s="211">
        <f t="shared" si="20"/>
        <v>2268</v>
      </c>
      <c r="LV36" s="212">
        <f t="shared" si="20"/>
        <v>13627</v>
      </c>
      <c r="LW36" s="210">
        <f t="shared" si="20"/>
        <v>10697</v>
      </c>
      <c r="LX36" s="211">
        <f t="shared" si="20"/>
        <v>5251</v>
      </c>
      <c r="LY36" s="211">
        <f t="shared" si="20"/>
        <v>2301</v>
      </c>
      <c r="LZ36" s="212">
        <f t="shared" si="20"/>
        <v>13624</v>
      </c>
      <c r="MA36" s="210">
        <f t="shared" si="20"/>
        <v>10628</v>
      </c>
      <c r="MB36" s="211">
        <f t="shared" si="20"/>
        <v>5235</v>
      </c>
      <c r="MC36" s="211">
        <f t="shared" si="20"/>
        <v>2317</v>
      </c>
      <c r="MD36" s="212">
        <f t="shared" si="20"/>
        <v>13624</v>
      </c>
      <c r="ME36" s="210">
        <f t="shared" si="20"/>
        <v>10624</v>
      </c>
      <c r="MF36" s="211">
        <f t="shared" si="20"/>
        <v>5249</v>
      </c>
      <c r="MG36" s="211">
        <f t="shared" si="20"/>
        <v>2345</v>
      </c>
      <c r="MH36" s="212">
        <f t="shared" si="20"/>
        <v>13626</v>
      </c>
      <c r="MI36" s="210">
        <f t="shared" si="20"/>
        <v>10487</v>
      </c>
      <c r="MJ36" s="211">
        <f t="shared" si="20"/>
        <v>5391</v>
      </c>
      <c r="MK36" s="211">
        <f t="shared" si="20"/>
        <v>2365</v>
      </c>
      <c r="ML36" s="212">
        <f t="shared" si="20"/>
        <v>13608</v>
      </c>
      <c r="MM36" s="210">
        <f t="shared" si="20"/>
        <v>10420</v>
      </c>
      <c r="MN36" s="211">
        <f t="shared" si="20"/>
        <v>5422</v>
      </c>
      <c r="MO36" s="211">
        <f t="shared" si="20"/>
        <v>2385</v>
      </c>
      <c r="MP36" s="212">
        <f t="shared" si="20"/>
        <v>13573</v>
      </c>
      <c r="MQ36" s="210">
        <f t="shared" si="20"/>
        <v>10405</v>
      </c>
      <c r="MR36" s="211">
        <f t="shared" si="20"/>
        <v>5341</v>
      </c>
      <c r="MS36" s="211">
        <f t="shared" si="20"/>
        <v>2401</v>
      </c>
      <c r="MT36" s="212">
        <f t="shared" si="20"/>
        <v>13547</v>
      </c>
      <c r="MU36" s="210">
        <f t="shared" si="20"/>
        <v>10284</v>
      </c>
      <c r="MV36" s="211">
        <f t="shared" si="20"/>
        <v>5362</v>
      </c>
      <c r="MW36" s="211">
        <f t="shared" si="20"/>
        <v>2449</v>
      </c>
      <c r="MX36" s="212">
        <f t="shared" si="20"/>
        <v>13487</v>
      </c>
      <c r="MY36" s="210">
        <f t="shared" si="20"/>
        <v>10231</v>
      </c>
      <c r="MZ36" s="211">
        <f t="shared" si="20"/>
        <v>5683</v>
      </c>
      <c r="NA36" s="211">
        <f t="shared" si="20"/>
        <v>2523</v>
      </c>
      <c r="NB36" s="212">
        <f t="shared" si="20"/>
        <v>13547</v>
      </c>
    </row>
    <row r="37" spans="1:366" s="38" customFormat="1" ht="12.75" customHeight="1">
      <c r="A37" s="203"/>
      <c r="B37" s="213" t="s">
        <v>51</v>
      </c>
      <c r="C37" s="218">
        <v>1527</v>
      </c>
      <c r="D37" s="219">
        <v>676</v>
      </c>
      <c r="E37" s="220">
        <v>683</v>
      </c>
      <c r="F37" s="221">
        <v>2517</v>
      </c>
      <c r="G37" s="218">
        <v>1533</v>
      </c>
      <c r="H37" s="219">
        <v>693</v>
      </c>
      <c r="I37" s="220">
        <v>686</v>
      </c>
      <c r="J37" s="221">
        <v>2512</v>
      </c>
      <c r="K37" s="218">
        <v>1538</v>
      </c>
      <c r="L37" s="219">
        <v>687</v>
      </c>
      <c r="M37" s="220">
        <v>701</v>
      </c>
      <c r="N37" s="221">
        <v>2221</v>
      </c>
      <c r="O37" s="218">
        <v>1542</v>
      </c>
      <c r="P37" s="219">
        <v>694</v>
      </c>
      <c r="Q37" s="220">
        <v>704</v>
      </c>
      <c r="R37" s="221">
        <v>2225</v>
      </c>
      <c r="S37" s="218">
        <v>1552</v>
      </c>
      <c r="T37" s="219">
        <v>693</v>
      </c>
      <c r="U37" s="220">
        <v>711</v>
      </c>
      <c r="V37" s="221">
        <v>2228</v>
      </c>
      <c r="W37" s="218">
        <v>1563</v>
      </c>
      <c r="X37" s="219">
        <v>759</v>
      </c>
      <c r="Y37" s="220">
        <v>714</v>
      </c>
      <c r="Z37" s="221">
        <v>2233</v>
      </c>
      <c r="AA37" s="218">
        <v>1570</v>
      </c>
      <c r="AB37" s="219">
        <v>770</v>
      </c>
      <c r="AC37" s="220">
        <v>721</v>
      </c>
      <c r="AD37" s="221">
        <v>2239</v>
      </c>
      <c r="AE37" s="218">
        <v>1572</v>
      </c>
      <c r="AF37" s="219">
        <v>771</v>
      </c>
      <c r="AG37" s="220">
        <v>723</v>
      </c>
      <c r="AH37" s="221">
        <v>2232</v>
      </c>
      <c r="AI37" s="218">
        <v>1576</v>
      </c>
      <c r="AJ37" s="219">
        <v>776</v>
      </c>
      <c r="AK37" s="220">
        <v>724</v>
      </c>
      <c r="AL37" s="221">
        <v>2237</v>
      </c>
      <c r="AM37" s="218">
        <v>1580</v>
      </c>
      <c r="AN37" s="219">
        <v>774</v>
      </c>
      <c r="AO37" s="220">
        <v>725</v>
      </c>
      <c r="AP37" s="221">
        <v>2329</v>
      </c>
      <c r="AQ37" s="218">
        <v>1583</v>
      </c>
      <c r="AR37" s="219">
        <v>774</v>
      </c>
      <c r="AS37" s="220">
        <v>726</v>
      </c>
      <c r="AT37" s="221">
        <v>2384</v>
      </c>
      <c r="AU37" s="218">
        <v>1586</v>
      </c>
      <c r="AV37" s="219">
        <v>776</v>
      </c>
      <c r="AW37" s="220">
        <v>731</v>
      </c>
      <c r="AX37" s="221">
        <v>2426</v>
      </c>
      <c r="AY37" s="218">
        <v>1590</v>
      </c>
      <c r="AZ37" s="219">
        <v>775</v>
      </c>
      <c r="BA37" s="220">
        <v>735</v>
      </c>
      <c r="BB37" s="221">
        <v>2457</v>
      </c>
      <c r="BC37" s="218">
        <v>1590</v>
      </c>
      <c r="BD37" s="219">
        <v>765</v>
      </c>
      <c r="BE37" s="220">
        <v>735</v>
      </c>
      <c r="BF37" s="221">
        <v>2427</v>
      </c>
      <c r="BG37" s="218">
        <v>1591</v>
      </c>
      <c r="BH37" s="219">
        <v>762</v>
      </c>
      <c r="BI37" s="220">
        <v>737</v>
      </c>
      <c r="BJ37" s="221">
        <v>2424</v>
      </c>
      <c r="BK37" s="218">
        <v>1593</v>
      </c>
      <c r="BL37" s="219">
        <v>755</v>
      </c>
      <c r="BM37" s="220">
        <v>741</v>
      </c>
      <c r="BN37" s="221">
        <v>2443</v>
      </c>
      <c r="BO37" s="218">
        <v>1591</v>
      </c>
      <c r="BP37" s="219">
        <v>749</v>
      </c>
      <c r="BQ37" s="220">
        <v>744</v>
      </c>
      <c r="BR37" s="221">
        <v>2418</v>
      </c>
      <c r="BS37" s="218">
        <v>1594</v>
      </c>
      <c r="BT37" s="219">
        <v>752</v>
      </c>
      <c r="BU37" s="220">
        <v>747</v>
      </c>
      <c r="BV37" s="221">
        <v>2442</v>
      </c>
      <c r="BW37" s="218">
        <v>1594</v>
      </c>
      <c r="BX37" s="219">
        <v>760</v>
      </c>
      <c r="BY37" s="220">
        <v>749</v>
      </c>
      <c r="BZ37" s="221">
        <v>2426</v>
      </c>
      <c r="CA37" s="218">
        <v>1595</v>
      </c>
      <c r="CB37" s="219">
        <v>756</v>
      </c>
      <c r="CC37" s="220">
        <v>751</v>
      </c>
      <c r="CD37" s="221">
        <v>2408</v>
      </c>
      <c r="CE37" s="218">
        <v>1595</v>
      </c>
      <c r="CF37" s="219">
        <v>756</v>
      </c>
      <c r="CG37" s="220">
        <v>753</v>
      </c>
      <c r="CH37" s="221">
        <v>2392</v>
      </c>
      <c r="CI37" s="218">
        <v>1598</v>
      </c>
      <c r="CJ37" s="219">
        <v>756</v>
      </c>
      <c r="CK37" s="220">
        <v>764</v>
      </c>
      <c r="CL37" s="221">
        <v>2389</v>
      </c>
      <c r="CM37" s="218">
        <v>1596</v>
      </c>
      <c r="CN37" s="219">
        <v>742</v>
      </c>
      <c r="CO37" s="220">
        <v>760</v>
      </c>
      <c r="CP37" s="221">
        <v>2299</v>
      </c>
      <c r="CQ37" s="218">
        <v>1594</v>
      </c>
      <c r="CR37" s="219">
        <v>740</v>
      </c>
      <c r="CS37" s="220">
        <v>766</v>
      </c>
      <c r="CT37" s="221">
        <v>2339</v>
      </c>
      <c r="CU37" s="218">
        <v>1595</v>
      </c>
      <c r="CV37" s="219">
        <v>748</v>
      </c>
      <c r="CW37" s="220">
        <v>768</v>
      </c>
      <c r="CX37" s="221">
        <v>2736</v>
      </c>
      <c r="CY37" s="218">
        <v>1591</v>
      </c>
      <c r="CZ37" s="219">
        <v>751</v>
      </c>
      <c r="DA37" s="220">
        <v>774</v>
      </c>
      <c r="DB37" s="221">
        <v>2611</v>
      </c>
      <c r="DC37" s="218">
        <v>1589</v>
      </c>
      <c r="DD37" s="219">
        <v>755</v>
      </c>
      <c r="DE37" s="220">
        <v>772</v>
      </c>
      <c r="DF37" s="221">
        <v>2542</v>
      </c>
      <c r="DG37" s="218">
        <v>1589</v>
      </c>
      <c r="DH37" s="219">
        <v>752</v>
      </c>
      <c r="DI37" s="220">
        <v>773</v>
      </c>
      <c r="DJ37" s="221">
        <v>2517</v>
      </c>
      <c r="DK37" s="218">
        <v>1590</v>
      </c>
      <c r="DL37" s="219">
        <v>754</v>
      </c>
      <c r="DM37" s="220">
        <v>776</v>
      </c>
      <c r="DN37" s="221">
        <v>2482</v>
      </c>
      <c r="DO37" s="218">
        <v>1590</v>
      </c>
      <c r="DP37" s="219">
        <v>753</v>
      </c>
      <c r="DQ37" s="220">
        <v>780</v>
      </c>
      <c r="DR37" s="221">
        <v>2442</v>
      </c>
      <c r="DS37" s="218">
        <v>1593</v>
      </c>
      <c r="DT37" s="219">
        <v>752</v>
      </c>
      <c r="DU37" s="220">
        <v>787</v>
      </c>
      <c r="DV37" s="221">
        <v>2427</v>
      </c>
      <c r="DW37" s="218">
        <v>1594</v>
      </c>
      <c r="DX37" s="219">
        <v>752</v>
      </c>
      <c r="DY37" s="220">
        <v>790</v>
      </c>
      <c r="DZ37" s="221">
        <v>2405</v>
      </c>
      <c r="EA37" s="218">
        <v>1594</v>
      </c>
      <c r="EB37" s="219">
        <v>750</v>
      </c>
      <c r="EC37" s="220">
        <v>809</v>
      </c>
      <c r="ED37" s="221">
        <v>2390</v>
      </c>
      <c r="EE37" s="218">
        <v>1595</v>
      </c>
      <c r="EF37" s="219">
        <v>750</v>
      </c>
      <c r="EG37" s="220">
        <v>811</v>
      </c>
      <c r="EH37" s="221">
        <v>2341</v>
      </c>
      <c r="EI37" s="218">
        <v>1594</v>
      </c>
      <c r="EJ37" s="219">
        <v>746</v>
      </c>
      <c r="EK37" s="220">
        <v>813</v>
      </c>
      <c r="EL37" s="221">
        <v>2331</v>
      </c>
      <c r="EM37" s="218">
        <v>1595</v>
      </c>
      <c r="EN37" s="219">
        <v>750</v>
      </c>
      <c r="EO37" s="220">
        <v>700</v>
      </c>
      <c r="EP37" s="221">
        <v>2292</v>
      </c>
      <c r="EQ37" s="218">
        <v>1590</v>
      </c>
      <c r="ER37" s="219">
        <v>750</v>
      </c>
      <c r="ES37" s="220">
        <v>821</v>
      </c>
      <c r="ET37" s="221">
        <v>2268</v>
      </c>
      <c r="EU37" s="218">
        <v>1590</v>
      </c>
      <c r="EV37" s="219">
        <v>744</v>
      </c>
      <c r="EW37" s="220">
        <v>828</v>
      </c>
      <c r="EX37" s="221">
        <v>2104</v>
      </c>
      <c r="EY37" s="218">
        <v>1591</v>
      </c>
      <c r="EZ37" s="219">
        <v>740</v>
      </c>
      <c r="FA37" s="220">
        <v>831</v>
      </c>
      <c r="FB37" s="221">
        <v>2079</v>
      </c>
      <c r="FC37" s="218">
        <v>1580</v>
      </c>
      <c r="FD37" s="219">
        <v>749</v>
      </c>
      <c r="FE37" s="220">
        <v>833</v>
      </c>
      <c r="FF37" s="221">
        <v>2025</v>
      </c>
      <c r="FG37" s="218">
        <v>1580</v>
      </c>
      <c r="FH37" s="219">
        <v>751</v>
      </c>
      <c r="FI37" s="220">
        <v>833</v>
      </c>
      <c r="FJ37" s="221">
        <v>2015</v>
      </c>
      <c r="FK37" s="218">
        <v>1568</v>
      </c>
      <c r="FL37" s="219">
        <v>780</v>
      </c>
      <c r="FM37" s="220">
        <v>834</v>
      </c>
      <c r="FN37" s="221">
        <v>2002</v>
      </c>
      <c r="FO37" s="218">
        <v>1567</v>
      </c>
      <c r="FP37" s="219">
        <v>774</v>
      </c>
      <c r="FQ37" s="220">
        <v>836</v>
      </c>
      <c r="FR37" s="221">
        <v>1985</v>
      </c>
      <c r="FS37" s="218">
        <v>1565</v>
      </c>
      <c r="FT37" s="219">
        <v>766</v>
      </c>
      <c r="FU37" s="220">
        <v>838</v>
      </c>
      <c r="FV37" s="221">
        <v>1967</v>
      </c>
      <c r="FW37" s="218">
        <v>1563</v>
      </c>
      <c r="FX37" s="219">
        <v>764</v>
      </c>
      <c r="FY37" s="220">
        <v>839</v>
      </c>
      <c r="FZ37" s="221">
        <v>1964</v>
      </c>
      <c r="GA37" s="218">
        <v>1561</v>
      </c>
      <c r="GB37" s="219">
        <v>762</v>
      </c>
      <c r="GC37" s="220">
        <v>838</v>
      </c>
      <c r="GD37" s="221">
        <v>1936</v>
      </c>
      <c r="GE37" s="218">
        <v>1561</v>
      </c>
      <c r="GF37" s="219">
        <v>758</v>
      </c>
      <c r="GG37" s="220">
        <v>840</v>
      </c>
      <c r="GH37" s="221">
        <v>1935</v>
      </c>
      <c r="GI37" s="218">
        <v>1558</v>
      </c>
      <c r="GJ37" s="219">
        <v>747</v>
      </c>
      <c r="GK37" s="220">
        <v>853</v>
      </c>
      <c r="GL37" s="221">
        <v>1881</v>
      </c>
      <c r="GM37" s="218">
        <v>1552</v>
      </c>
      <c r="GN37" s="219">
        <v>749</v>
      </c>
      <c r="GO37" s="220">
        <v>860</v>
      </c>
      <c r="GP37" s="221">
        <v>1853</v>
      </c>
      <c r="GQ37" s="218">
        <v>1550</v>
      </c>
      <c r="GR37" s="219">
        <v>750</v>
      </c>
      <c r="GS37" s="220">
        <v>860</v>
      </c>
      <c r="GT37" s="221">
        <v>1822</v>
      </c>
      <c r="GU37" s="218">
        <v>1548</v>
      </c>
      <c r="GV37" s="219">
        <v>747</v>
      </c>
      <c r="GW37" s="220">
        <v>863</v>
      </c>
      <c r="GX37" s="221">
        <v>1809</v>
      </c>
      <c r="GY37" s="218">
        <v>1547</v>
      </c>
      <c r="GZ37" s="219">
        <v>750</v>
      </c>
      <c r="HA37" s="220">
        <v>868</v>
      </c>
      <c r="HB37" s="221">
        <v>1800</v>
      </c>
      <c r="HC37" s="218">
        <v>1540</v>
      </c>
      <c r="HD37" s="219">
        <v>681</v>
      </c>
      <c r="HE37" s="220">
        <v>873</v>
      </c>
      <c r="HF37" s="221">
        <v>1882</v>
      </c>
      <c r="HG37" s="218">
        <v>1537</v>
      </c>
      <c r="HH37" s="219">
        <v>744</v>
      </c>
      <c r="HI37" s="220">
        <v>875</v>
      </c>
      <c r="HJ37" s="221">
        <v>1908</v>
      </c>
      <c r="HK37" s="218">
        <v>1533</v>
      </c>
      <c r="HL37" s="219">
        <v>748</v>
      </c>
      <c r="HM37" s="220">
        <v>874</v>
      </c>
      <c r="HN37" s="221">
        <v>1877</v>
      </c>
      <c r="HO37" s="218">
        <v>1512</v>
      </c>
      <c r="HP37" s="219">
        <v>761</v>
      </c>
      <c r="HQ37" s="220">
        <v>872</v>
      </c>
      <c r="HR37" s="221">
        <v>1871</v>
      </c>
      <c r="HS37" s="218">
        <v>1508</v>
      </c>
      <c r="HT37" s="219">
        <v>757</v>
      </c>
      <c r="HU37" s="220">
        <v>874</v>
      </c>
      <c r="HV37" s="221">
        <v>1871</v>
      </c>
      <c r="HW37" s="218">
        <v>1481</v>
      </c>
      <c r="HX37" s="219">
        <v>776</v>
      </c>
      <c r="HY37" s="220">
        <v>871</v>
      </c>
      <c r="HZ37" s="221">
        <v>1875</v>
      </c>
      <c r="IA37" s="218">
        <v>1476</v>
      </c>
      <c r="IB37" s="219">
        <v>776</v>
      </c>
      <c r="IC37" s="220">
        <v>871</v>
      </c>
      <c r="ID37" s="221">
        <v>1877</v>
      </c>
      <c r="IE37" s="218">
        <v>1476</v>
      </c>
      <c r="IF37" s="219">
        <v>768</v>
      </c>
      <c r="IG37" s="220">
        <v>872</v>
      </c>
      <c r="IH37" s="221">
        <v>1869</v>
      </c>
      <c r="II37" s="218">
        <v>1454</v>
      </c>
      <c r="IJ37" s="219">
        <v>764</v>
      </c>
      <c r="IK37" s="220">
        <v>872</v>
      </c>
      <c r="IL37" s="221">
        <v>1849</v>
      </c>
      <c r="IM37" s="218">
        <v>1453</v>
      </c>
      <c r="IN37" s="219">
        <v>770</v>
      </c>
      <c r="IO37" s="220">
        <v>872</v>
      </c>
      <c r="IP37" s="221">
        <v>1824</v>
      </c>
      <c r="IQ37" s="218">
        <v>1458</v>
      </c>
      <c r="IR37" s="219">
        <v>760</v>
      </c>
      <c r="IS37" s="220">
        <v>874</v>
      </c>
      <c r="IT37" s="221">
        <v>1803</v>
      </c>
      <c r="IU37" s="218">
        <v>1432</v>
      </c>
      <c r="IV37" s="219">
        <v>762</v>
      </c>
      <c r="IW37" s="220">
        <v>877</v>
      </c>
      <c r="IX37" s="221">
        <v>1766</v>
      </c>
      <c r="IY37" s="218">
        <v>1423</v>
      </c>
      <c r="IZ37" s="219">
        <v>754</v>
      </c>
      <c r="JA37" s="220">
        <v>877</v>
      </c>
      <c r="JB37" s="221">
        <v>1744</v>
      </c>
      <c r="JC37" s="218">
        <v>1407</v>
      </c>
      <c r="JD37" s="219">
        <v>755</v>
      </c>
      <c r="JE37" s="220">
        <v>877</v>
      </c>
      <c r="JF37" s="221">
        <v>1724</v>
      </c>
      <c r="JG37" s="218">
        <v>1406</v>
      </c>
      <c r="JH37" s="219">
        <v>750</v>
      </c>
      <c r="JI37" s="220">
        <v>878</v>
      </c>
      <c r="JJ37" s="221">
        <v>1723</v>
      </c>
      <c r="JK37" s="218">
        <v>1406</v>
      </c>
      <c r="JL37" s="219">
        <v>746</v>
      </c>
      <c r="JM37" s="220">
        <v>879</v>
      </c>
      <c r="JN37" s="221">
        <v>1721</v>
      </c>
      <c r="JO37" s="218">
        <v>1408</v>
      </c>
      <c r="JP37" s="219">
        <v>748</v>
      </c>
      <c r="JQ37" s="220">
        <v>878</v>
      </c>
      <c r="JR37" s="221">
        <v>1718</v>
      </c>
      <c r="JS37" s="218">
        <v>1405</v>
      </c>
      <c r="JT37" s="219">
        <v>748</v>
      </c>
      <c r="JU37" s="220">
        <v>879</v>
      </c>
      <c r="JV37" s="221">
        <v>1723</v>
      </c>
      <c r="JW37" s="218">
        <v>1405</v>
      </c>
      <c r="JX37" s="219">
        <v>746</v>
      </c>
      <c r="JY37" s="220">
        <v>885</v>
      </c>
      <c r="JZ37" s="221">
        <v>1727</v>
      </c>
      <c r="KA37" s="218">
        <v>1405</v>
      </c>
      <c r="KB37" s="219">
        <v>738</v>
      </c>
      <c r="KC37" s="220">
        <v>891</v>
      </c>
      <c r="KD37" s="221">
        <v>1717</v>
      </c>
      <c r="KE37" s="218">
        <v>1405</v>
      </c>
      <c r="KF37" s="219">
        <v>745</v>
      </c>
      <c r="KG37" s="220">
        <v>895</v>
      </c>
      <c r="KH37" s="221">
        <v>1717</v>
      </c>
      <c r="KI37" s="218">
        <v>1405</v>
      </c>
      <c r="KJ37" s="219">
        <v>749</v>
      </c>
      <c r="KK37" s="220">
        <v>909</v>
      </c>
      <c r="KL37" s="221">
        <v>1721</v>
      </c>
      <c r="KM37" s="218">
        <v>1405</v>
      </c>
      <c r="KN37" s="219">
        <v>744</v>
      </c>
      <c r="KO37" s="220">
        <v>920</v>
      </c>
      <c r="KP37" s="221">
        <v>1694</v>
      </c>
      <c r="KQ37" s="218">
        <v>1400</v>
      </c>
      <c r="KR37" s="219">
        <v>742</v>
      </c>
      <c r="KS37" s="220">
        <v>933</v>
      </c>
      <c r="KT37" s="221">
        <v>1681</v>
      </c>
      <c r="KU37" s="218">
        <v>1396</v>
      </c>
      <c r="KV37" s="219">
        <v>739</v>
      </c>
      <c r="KW37" s="220">
        <v>941</v>
      </c>
      <c r="KX37" s="221">
        <v>1672</v>
      </c>
      <c r="KY37" s="218">
        <v>1391</v>
      </c>
      <c r="KZ37" s="219">
        <v>737</v>
      </c>
      <c r="LA37" s="220">
        <v>952</v>
      </c>
      <c r="LB37" s="221">
        <v>1672</v>
      </c>
      <c r="LC37" s="218">
        <v>1391</v>
      </c>
      <c r="LD37" s="219">
        <v>736</v>
      </c>
      <c r="LE37" s="220">
        <v>955</v>
      </c>
      <c r="LF37" s="221">
        <v>1675</v>
      </c>
      <c r="LG37" s="218">
        <v>1390</v>
      </c>
      <c r="LH37" s="219">
        <v>733</v>
      </c>
      <c r="LI37" s="220">
        <v>957</v>
      </c>
      <c r="LJ37" s="221">
        <v>1676</v>
      </c>
      <c r="LK37" s="218">
        <v>1391</v>
      </c>
      <c r="LL37" s="219">
        <v>738</v>
      </c>
      <c r="LM37" s="220">
        <v>959</v>
      </c>
      <c r="LN37" s="221">
        <v>1675</v>
      </c>
      <c r="LO37" s="218">
        <v>1389</v>
      </c>
      <c r="LP37" s="219">
        <v>735</v>
      </c>
      <c r="LQ37" s="220">
        <v>963</v>
      </c>
      <c r="LR37" s="221">
        <v>1664</v>
      </c>
      <c r="LS37" s="218">
        <v>1385</v>
      </c>
      <c r="LT37" s="219">
        <v>735</v>
      </c>
      <c r="LU37" s="220">
        <v>962</v>
      </c>
      <c r="LV37" s="221">
        <v>1663</v>
      </c>
      <c r="LW37" s="218">
        <v>1378</v>
      </c>
      <c r="LX37" s="219">
        <v>737</v>
      </c>
      <c r="LY37" s="220">
        <v>973</v>
      </c>
      <c r="LZ37" s="221">
        <v>1665</v>
      </c>
      <c r="MA37" s="218">
        <v>1368</v>
      </c>
      <c r="MB37" s="219">
        <v>736</v>
      </c>
      <c r="MC37" s="220">
        <v>982</v>
      </c>
      <c r="MD37" s="221">
        <v>1664</v>
      </c>
      <c r="ME37" s="218">
        <v>1369</v>
      </c>
      <c r="MF37" s="219">
        <v>730</v>
      </c>
      <c r="MG37" s="220">
        <v>986</v>
      </c>
      <c r="MH37" s="221">
        <v>1666</v>
      </c>
      <c r="MI37" s="218">
        <v>1361</v>
      </c>
      <c r="MJ37" s="219">
        <v>739</v>
      </c>
      <c r="MK37" s="220">
        <v>995</v>
      </c>
      <c r="ML37" s="221">
        <v>1669</v>
      </c>
      <c r="MM37" s="218">
        <v>1358</v>
      </c>
      <c r="MN37" s="219">
        <v>747</v>
      </c>
      <c r="MO37" s="220">
        <v>1003</v>
      </c>
      <c r="MP37" s="221">
        <v>1670</v>
      </c>
      <c r="MQ37" s="218">
        <v>1365</v>
      </c>
      <c r="MR37" s="219">
        <v>732</v>
      </c>
      <c r="MS37" s="220">
        <v>1020</v>
      </c>
      <c r="MT37" s="221">
        <v>1666</v>
      </c>
      <c r="MU37" s="218">
        <v>1350</v>
      </c>
      <c r="MV37" s="219">
        <v>732</v>
      </c>
      <c r="MW37" s="220">
        <v>1026</v>
      </c>
      <c r="MX37" s="221">
        <v>1637</v>
      </c>
      <c r="MY37" s="218">
        <v>1351</v>
      </c>
      <c r="MZ37" s="219">
        <v>773</v>
      </c>
      <c r="NA37" s="220">
        <v>1027</v>
      </c>
      <c r="NB37" s="221">
        <v>1642</v>
      </c>
    </row>
    <row r="38" spans="1:366" s="38" customFormat="1" ht="12.75" customHeight="1">
      <c r="A38" s="203"/>
      <c r="B38" s="204" t="s">
        <v>52</v>
      </c>
      <c r="C38" s="218">
        <v>1675</v>
      </c>
      <c r="D38" s="219">
        <v>729</v>
      </c>
      <c r="E38" s="220">
        <v>858</v>
      </c>
      <c r="F38" s="221">
        <v>2929</v>
      </c>
      <c r="G38" s="218">
        <v>1683</v>
      </c>
      <c r="H38" s="219">
        <v>769</v>
      </c>
      <c r="I38" s="220">
        <v>860</v>
      </c>
      <c r="J38" s="221">
        <v>2945</v>
      </c>
      <c r="K38" s="218">
        <v>1688</v>
      </c>
      <c r="L38" s="219">
        <v>769</v>
      </c>
      <c r="M38" s="220">
        <v>842</v>
      </c>
      <c r="N38" s="221">
        <v>2655</v>
      </c>
      <c r="O38" s="218">
        <v>1699</v>
      </c>
      <c r="P38" s="219">
        <v>768</v>
      </c>
      <c r="Q38" s="220">
        <v>842</v>
      </c>
      <c r="R38" s="221">
        <v>2656</v>
      </c>
      <c r="S38" s="218">
        <v>1706</v>
      </c>
      <c r="T38" s="219">
        <v>770</v>
      </c>
      <c r="U38" s="220">
        <v>844</v>
      </c>
      <c r="V38" s="221">
        <v>2664</v>
      </c>
      <c r="W38" s="218">
        <v>1711</v>
      </c>
      <c r="X38" s="219">
        <v>775</v>
      </c>
      <c r="Y38" s="220">
        <v>845</v>
      </c>
      <c r="Z38" s="221">
        <v>2673</v>
      </c>
      <c r="AA38" s="218">
        <v>1723</v>
      </c>
      <c r="AB38" s="219">
        <v>800</v>
      </c>
      <c r="AC38" s="220">
        <v>846</v>
      </c>
      <c r="AD38" s="221">
        <v>2671</v>
      </c>
      <c r="AE38" s="218">
        <v>1725</v>
      </c>
      <c r="AF38" s="219">
        <v>797</v>
      </c>
      <c r="AG38" s="220">
        <v>846</v>
      </c>
      <c r="AH38" s="221">
        <v>2683</v>
      </c>
      <c r="AI38" s="218">
        <v>1729</v>
      </c>
      <c r="AJ38" s="219">
        <v>793</v>
      </c>
      <c r="AK38" s="220">
        <v>845</v>
      </c>
      <c r="AL38" s="221">
        <v>2681</v>
      </c>
      <c r="AM38" s="218">
        <v>1737</v>
      </c>
      <c r="AN38" s="219">
        <v>791</v>
      </c>
      <c r="AO38" s="220">
        <v>849</v>
      </c>
      <c r="AP38" s="221">
        <v>2877</v>
      </c>
      <c r="AQ38" s="218">
        <v>1740</v>
      </c>
      <c r="AR38" s="219">
        <v>784</v>
      </c>
      <c r="AS38" s="220">
        <v>850</v>
      </c>
      <c r="AT38" s="221">
        <v>2860</v>
      </c>
      <c r="AU38" s="218">
        <v>1747</v>
      </c>
      <c r="AV38" s="219">
        <v>780</v>
      </c>
      <c r="AW38" s="220">
        <v>861</v>
      </c>
      <c r="AX38" s="221">
        <v>2895</v>
      </c>
      <c r="AY38" s="218">
        <v>1753</v>
      </c>
      <c r="AZ38" s="219">
        <v>775</v>
      </c>
      <c r="BA38" s="220">
        <v>860</v>
      </c>
      <c r="BB38" s="221">
        <v>2904</v>
      </c>
      <c r="BC38" s="218">
        <v>1762</v>
      </c>
      <c r="BD38" s="219">
        <v>767</v>
      </c>
      <c r="BE38" s="220">
        <v>860</v>
      </c>
      <c r="BF38" s="221">
        <v>2894</v>
      </c>
      <c r="BG38" s="218">
        <v>1772</v>
      </c>
      <c r="BH38" s="219">
        <v>767</v>
      </c>
      <c r="BI38" s="220">
        <v>859</v>
      </c>
      <c r="BJ38" s="221">
        <v>2894</v>
      </c>
      <c r="BK38" s="218">
        <v>1779</v>
      </c>
      <c r="BL38" s="219">
        <v>751</v>
      </c>
      <c r="BM38" s="220">
        <v>857</v>
      </c>
      <c r="BN38" s="221">
        <v>2960</v>
      </c>
      <c r="BO38" s="218">
        <v>1779</v>
      </c>
      <c r="BP38" s="219">
        <v>719</v>
      </c>
      <c r="BQ38" s="220">
        <v>857</v>
      </c>
      <c r="BR38" s="221">
        <v>2937</v>
      </c>
      <c r="BS38" s="218">
        <v>1785</v>
      </c>
      <c r="BT38" s="219">
        <v>718</v>
      </c>
      <c r="BU38" s="220">
        <v>859</v>
      </c>
      <c r="BV38" s="221">
        <v>2930</v>
      </c>
      <c r="BW38" s="218">
        <v>1787</v>
      </c>
      <c r="BX38" s="219">
        <v>716</v>
      </c>
      <c r="BY38" s="220">
        <v>860</v>
      </c>
      <c r="BZ38" s="221">
        <v>2896</v>
      </c>
      <c r="CA38" s="218">
        <v>1789</v>
      </c>
      <c r="CB38" s="219">
        <v>710</v>
      </c>
      <c r="CC38" s="220">
        <v>857</v>
      </c>
      <c r="CD38" s="221">
        <v>2882</v>
      </c>
      <c r="CE38" s="218">
        <v>1791</v>
      </c>
      <c r="CF38" s="219">
        <v>708</v>
      </c>
      <c r="CG38" s="220">
        <v>856</v>
      </c>
      <c r="CH38" s="221">
        <v>2871</v>
      </c>
      <c r="CI38" s="218">
        <v>1791</v>
      </c>
      <c r="CJ38" s="219">
        <v>711</v>
      </c>
      <c r="CK38" s="220">
        <v>859</v>
      </c>
      <c r="CL38" s="221">
        <v>2866</v>
      </c>
      <c r="CM38" s="218">
        <v>1790</v>
      </c>
      <c r="CN38" s="219">
        <v>713</v>
      </c>
      <c r="CO38" s="220">
        <v>862</v>
      </c>
      <c r="CP38" s="221">
        <v>2851</v>
      </c>
      <c r="CQ38" s="218">
        <v>1790</v>
      </c>
      <c r="CR38" s="219">
        <v>710</v>
      </c>
      <c r="CS38" s="220">
        <v>867</v>
      </c>
      <c r="CT38" s="221">
        <v>2900</v>
      </c>
      <c r="CU38" s="218">
        <v>1793</v>
      </c>
      <c r="CV38" s="219">
        <v>709</v>
      </c>
      <c r="CW38" s="220">
        <v>868</v>
      </c>
      <c r="CX38" s="221">
        <v>3225</v>
      </c>
      <c r="CY38" s="218">
        <v>1790</v>
      </c>
      <c r="CZ38" s="219">
        <v>710</v>
      </c>
      <c r="DA38" s="220">
        <v>872</v>
      </c>
      <c r="DB38" s="221">
        <v>3147</v>
      </c>
      <c r="DC38" s="218">
        <v>1786</v>
      </c>
      <c r="DD38" s="219">
        <v>712</v>
      </c>
      <c r="DE38" s="220">
        <v>873</v>
      </c>
      <c r="DF38" s="221">
        <v>3115</v>
      </c>
      <c r="DG38" s="218">
        <v>1786</v>
      </c>
      <c r="DH38" s="219">
        <v>709</v>
      </c>
      <c r="DI38" s="220">
        <v>876</v>
      </c>
      <c r="DJ38" s="221">
        <v>3111</v>
      </c>
      <c r="DK38" s="218">
        <v>1786</v>
      </c>
      <c r="DL38" s="219">
        <v>715</v>
      </c>
      <c r="DM38" s="220">
        <v>879</v>
      </c>
      <c r="DN38" s="221">
        <v>3103</v>
      </c>
      <c r="DO38" s="218">
        <v>1790</v>
      </c>
      <c r="DP38" s="219">
        <v>711</v>
      </c>
      <c r="DQ38" s="220">
        <v>879</v>
      </c>
      <c r="DR38" s="221">
        <v>3096</v>
      </c>
      <c r="DS38" s="218">
        <v>1794</v>
      </c>
      <c r="DT38" s="219">
        <v>710</v>
      </c>
      <c r="DU38" s="220">
        <v>884</v>
      </c>
      <c r="DV38" s="221">
        <v>3107</v>
      </c>
      <c r="DW38" s="218">
        <v>1795</v>
      </c>
      <c r="DX38" s="219">
        <v>723</v>
      </c>
      <c r="DY38" s="220">
        <v>889</v>
      </c>
      <c r="DZ38" s="221">
        <v>3093</v>
      </c>
      <c r="EA38" s="218">
        <v>1795</v>
      </c>
      <c r="EB38" s="219">
        <v>720</v>
      </c>
      <c r="EC38" s="220">
        <v>906</v>
      </c>
      <c r="ED38" s="221">
        <v>3091</v>
      </c>
      <c r="EE38" s="218">
        <v>1794</v>
      </c>
      <c r="EF38" s="219">
        <v>717</v>
      </c>
      <c r="EG38" s="220">
        <v>908</v>
      </c>
      <c r="EH38" s="221">
        <v>3073</v>
      </c>
      <c r="EI38" s="218">
        <v>1793</v>
      </c>
      <c r="EJ38" s="219">
        <v>714</v>
      </c>
      <c r="EK38" s="220">
        <v>908</v>
      </c>
      <c r="EL38" s="221">
        <v>3075</v>
      </c>
      <c r="EM38" s="218">
        <v>1792</v>
      </c>
      <c r="EN38" s="219">
        <v>715</v>
      </c>
      <c r="EO38" s="220">
        <v>793</v>
      </c>
      <c r="EP38" s="221">
        <v>3032</v>
      </c>
      <c r="EQ38" s="218">
        <v>1793</v>
      </c>
      <c r="ER38" s="219">
        <v>714</v>
      </c>
      <c r="ES38" s="220">
        <v>909</v>
      </c>
      <c r="ET38" s="221">
        <v>2986</v>
      </c>
      <c r="EU38" s="218">
        <v>1791</v>
      </c>
      <c r="EV38" s="219">
        <v>715</v>
      </c>
      <c r="EW38" s="220">
        <v>912</v>
      </c>
      <c r="EX38" s="221">
        <v>2850</v>
      </c>
      <c r="EY38" s="218">
        <v>1790</v>
      </c>
      <c r="EZ38" s="219">
        <v>716</v>
      </c>
      <c r="FA38" s="220">
        <v>913</v>
      </c>
      <c r="FB38" s="221">
        <v>2838</v>
      </c>
      <c r="FC38" s="218">
        <v>1781</v>
      </c>
      <c r="FD38" s="219">
        <v>724</v>
      </c>
      <c r="FE38" s="220">
        <v>915</v>
      </c>
      <c r="FF38" s="221">
        <v>2836</v>
      </c>
      <c r="FG38" s="218">
        <v>1782</v>
      </c>
      <c r="FH38" s="219">
        <v>724</v>
      </c>
      <c r="FI38" s="220">
        <v>914</v>
      </c>
      <c r="FJ38" s="221">
        <v>2852</v>
      </c>
      <c r="FK38" s="218">
        <v>1778</v>
      </c>
      <c r="FL38" s="219">
        <v>722</v>
      </c>
      <c r="FM38" s="220">
        <v>920</v>
      </c>
      <c r="FN38" s="221">
        <v>2853</v>
      </c>
      <c r="FO38" s="218">
        <v>1772</v>
      </c>
      <c r="FP38" s="219">
        <v>726</v>
      </c>
      <c r="FQ38" s="220">
        <v>918</v>
      </c>
      <c r="FR38" s="221">
        <v>2896</v>
      </c>
      <c r="FS38" s="218">
        <v>1772</v>
      </c>
      <c r="FT38" s="219">
        <v>725</v>
      </c>
      <c r="FU38" s="220">
        <v>921</v>
      </c>
      <c r="FV38" s="221">
        <v>2878</v>
      </c>
      <c r="FW38" s="218">
        <v>1769</v>
      </c>
      <c r="FX38" s="219">
        <v>729</v>
      </c>
      <c r="FY38" s="220">
        <v>921</v>
      </c>
      <c r="FZ38" s="221">
        <v>2856</v>
      </c>
      <c r="GA38" s="218">
        <v>1768</v>
      </c>
      <c r="GB38" s="219">
        <v>728</v>
      </c>
      <c r="GC38" s="220">
        <v>921</v>
      </c>
      <c r="GD38" s="221">
        <v>2816</v>
      </c>
      <c r="GE38" s="218">
        <v>1768</v>
      </c>
      <c r="GF38" s="219">
        <v>726</v>
      </c>
      <c r="GG38" s="220">
        <v>923</v>
      </c>
      <c r="GH38" s="221">
        <v>2808</v>
      </c>
      <c r="GI38" s="218">
        <v>1768</v>
      </c>
      <c r="GJ38" s="219">
        <v>725</v>
      </c>
      <c r="GK38" s="220">
        <v>916</v>
      </c>
      <c r="GL38" s="221">
        <v>2795</v>
      </c>
      <c r="GM38" s="218">
        <v>1757</v>
      </c>
      <c r="GN38" s="219">
        <v>733</v>
      </c>
      <c r="GO38" s="220">
        <v>915</v>
      </c>
      <c r="GP38" s="221">
        <v>2761</v>
      </c>
      <c r="GQ38" s="218">
        <v>1756</v>
      </c>
      <c r="GR38" s="219">
        <v>730</v>
      </c>
      <c r="GS38" s="220">
        <v>916</v>
      </c>
      <c r="GT38" s="221">
        <v>2762</v>
      </c>
      <c r="GU38" s="218">
        <v>1756</v>
      </c>
      <c r="GV38" s="219">
        <v>732</v>
      </c>
      <c r="GW38" s="220">
        <v>918</v>
      </c>
      <c r="GX38" s="221">
        <v>2765</v>
      </c>
      <c r="GY38" s="218">
        <v>1755</v>
      </c>
      <c r="GZ38" s="219">
        <v>732</v>
      </c>
      <c r="HA38" s="220">
        <v>922</v>
      </c>
      <c r="HB38" s="221">
        <v>2759</v>
      </c>
      <c r="HC38" s="218">
        <v>1752</v>
      </c>
      <c r="HD38" s="219">
        <v>699</v>
      </c>
      <c r="HE38" s="220">
        <v>922</v>
      </c>
      <c r="HF38" s="221">
        <v>2762</v>
      </c>
      <c r="HG38" s="218">
        <v>1750</v>
      </c>
      <c r="HH38" s="219">
        <v>723</v>
      </c>
      <c r="HI38" s="220">
        <v>924</v>
      </c>
      <c r="HJ38" s="221">
        <v>2802</v>
      </c>
      <c r="HK38" s="218">
        <v>1748</v>
      </c>
      <c r="HL38" s="219">
        <v>725</v>
      </c>
      <c r="HM38" s="220">
        <v>924</v>
      </c>
      <c r="HN38" s="221">
        <v>2766</v>
      </c>
      <c r="HO38" s="218">
        <v>1730</v>
      </c>
      <c r="HP38" s="219">
        <v>736</v>
      </c>
      <c r="HQ38" s="220">
        <v>922</v>
      </c>
      <c r="HR38" s="221">
        <v>2760</v>
      </c>
      <c r="HS38" s="218">
        <v>1730</v>
      </c>
      <c r="HT38" s="219">
        <v>735</v>
      </c>
      <c r="HU38" s="220">
        <v>922</v>
      </c>
      <c r="HV38" s="221">
        <v>2759</v>
      </c>
      <c r="HW38" s="218">
        <v>1690</v>
      </c>
      <c r="HX38" s="219">
        <v>775</v>
      </c>
      <c r="HY38" s="220">
        <v>899</v>
      </c>
      <c r="HZ38" s="221">
        <v>2773</v>
      </c>
      <c r="IA38" s="218">
        <v>1690</v>
      </c>
      <c r="IB38" s="219">
        <v>773</v>
      </c>
      <c r="IC38" s="220">
        <v>899</v>
      </c>
      <c r="ID38" s="221">
        <v>2772</v>
      </c>
      <c r="IE38" s="218">
        <v>1689</v>
      </c>
      <c r="IF38" s="219">
        <v>738</v>
      </c>
      <c r="IG38" s="220">
        <v>899</v>
      </c>
      <c r="IH38" s="221">
        <v>2760</v>
      </c>
      <c r="II38" s="218">
        <v>1683</v>
      </c>
      <c r="IJ38" s="219">
        <v>740</v>
      </c>
      <c r="IK38" s="220">
        <v>901</v>
      </c>
      <c r="IL38" s="221">
        <v>2731</v>
      </c>
      <c r="IM38" s="218">
        <v>1683</v>
      </c>
      <c r="IN38" s="219">
        <v>740</v>
      </c>
      <c r="IO38" s="220">
        <v>916</v>
      </c>
      <c r="IP38" s="221">
        <v>2716</v>
      </c>
      <c r="IQ38" s="218">
        <v>1683</v>
      </c>
      <c r="IR38" s="219">
        <v>740</v>
      </c>
      <c r="IS38" s="220">
        <v>918</v>
      </c>
      <c r="IT38" s="221">
        <v>2676</v>
      </c>
      <c r="IU38" s="218">
        <v>1669</v>
      </c>
      <c r="IV38" s="219">
        <v>733</v>
      </c>
      <c r="IW38" s="220">
        <v>921</v>
      </c>
      <c r="IX38" s="221">
        <v>2649</v>
      </c>
      <c r="IY38" s="218">
        <v>1659</v>
      </c>
      <c r="IZ38" s="219">
        <v>728</v>
      </c>
      <c r="JA38" s="220">
        <v>920</v>
      </c>
      <c r="JB38" s="221">
        <v>2615</v>
      </c>
      <c r="JC38" s="218">
        <v>1655</v>
      </c>
      <c r="JD38" s="219">
        <v>726</v>
      </c>
      <c r="JE38" s="220">
        <v>922</v>
      </c>
      <c r="JF38" s="221">
        <v>2613</v>
      </c>
      <c r="JG38" s="218">
        <v>1656</v>
      </c>
      <c r="JH38" s="219">
        <v>715</v>
      </c>
      <c r="JI38" s="220">
        <v>926</v>
      </c>
      <c r="JJ38" s="221">
        <v>2601</v>
      </c>
      <c r="JK38" s="218">
        <v>1656</v>
      </c>
      <c r="JL38" s="219">
        <v>717</v>
      </c>
      <c r="JM38" s="220">
        <v>928</v>
      </c>
      <c r="JN38" s="221">
        <v>2603</v>
      </c>
      <c r="JO38" s="218">
        <v>1656</v>
      </c>
      <c r="JP38" s="219">
        <v>718</v>
      </c>
      <c r="JQ38" s="220">
        <v>928</v>
      </c>
      <c r="JR38" s="221">
        <v>2601</v>
      </c>
      <c r="JS38" s="218">
        <v>1656</v>
      </c>
      <c r="JT38" s="219">
        <v>718</v>
      </c>
      <c r="JU38" s="220">
        <v>932</v>
      </c>
      <c r="JV38" s="221">
        <v>2603</v>
      </c>
      <c r="JW38" s="218">
        <v>1655</v>
      </c>
      <c r="JX38" s="219">
        <v>716</v>
      </c>
      <c r="JY38" s="220">
        <v>935</v>
      </c>
      <c r="JZ38" s="221">
        <v>2602</v>
      </c>
      <c r="KA38" s="218">
        <v>1656</v>
      </c>
      <c r="KB38" s="219">
        <v>712</v>
      </c>
      <c r="KC38" s="220">
        <v>938</v>
      </c>
      <c r="KD38" s="221">
        <v>2608</v>
      </c>
      <c r="KE38" s="218">
        <v>1655</v>
      </c>
      <c r="KF38" s="219">
        <v>709</v>
      </c>
      <c r="KG38" s="220">
        <v>940</v>
      </c>
      <c r="KH38" s="221">
        <v>2621</v>
      </c>
      <c r="KI38" s="218">
        <v>1655</v>
      </c>
      <c r="KJ38" s="219">
        <v>707</v>
      </c>
      <c r="KK38" s="220">
        <v>946</v>
      </c>
      <c r="KL38" s="221">
        <v>2639</v>
      </c>
      <c r="KM38" s="218">
        <v>1653</v>
      </c>
      <c r="KN38" s="219">
        <v>707</v>
      </c>
      <c r="KO38" s="220">
        <v>949</v>
      </c>
      <c r="KP38" s="221">
        <v>2611</v>
      </c>
      <c r="KQ38" s="218">
        <v>1652</v>
      </c>
      <c r="KR38" s="219">
        <v>706</v>
      </c>
      <c r="KS38" s="220">
        <v>954</v>
      </c>
      <c r="KT38" s="221">
        <v>2626</v>
      </c>
      <c r="KU38" s="218">
        <v>1648</v>
      </c>
      <c r="KV38" s="219">
        <v>705</v>
      </c>
      <c r="KW38" s="220">
        <v>960</v>
      </c>
      <c r="KX38" s="221">
        <v>2629</v>
      </c>
      <c r="KY38" s="218">
        <v>1646</v>
      </c>
      <c r="KZ38" s="219">
        <v>703</v>
      </c>
      <c r="LA38" s="220">
        <v>962</v>
      </c>
      <c r="LB38" s="221">
        <v>2613</v>
      </c>
      <c r="LC38" s="218">
        <v>1646</v>
      </c>
      <c r="LD38" s="219">
        <v>712</v>
      </c>
      <c r="LE38" s="220">
        <v>967</v>
      </c>
      <c r="LF38" s="221">
        <v>2683</v>
      </c>
      <c r="LG38" s="218">
        <v>1647</v>
      </c>
      <c r="LH38" s="219">
        <v>706</v>
      </c>
      <c r="LI38" s="220">
        <v>970</v>
      </c>
      <c r="LJ38" s="221">
        <v>2665</v>
      </c>
      <c r="LK38" s="218">
        <v>1646</v>
      </c>
      <c r="LL38" s="219">
        <v>705</v>
      </c>
      <c r="LM38" s="220">
        <v>971</v>
      </c>
      <c r="LN38" s="221">
        <v>2734</v>
      </c>
      <c r="LO38" s="218">
        <v>1646</v>
      </c>
      <c r="LP38" s="219">
        <v>700</v>
      </c>
      <c r="LQ38" s="220">
        <v>972</v>
      </c>
      <c r="LR38" s="221">
        <v>2742</v>
      </c>
      <c r="LS38" s="218">
        <v>1644</v>
      </c>
      <c r="LT38" s="219">
        <v>701</v>
      </c>
      <c r="LU38" s="220">
        <v>974</v>
      </c>
      <c r="LV38" s="221">
        <v>2769</v>
      </c>
      <c r="LW38" s="218">
        <v>1644</v>
      </c>
      <c r="LX38" s="219">
        <v>698</v>
      </c>
      <c r="LY38" s="220">
        <v>979</v>
      </c>
      <c r="LZ38" s="221">
        <v>2801</v>
      </c>
      <c r="MA38" s="218">
        <v>1641</v>
      </c>
      <c r="MB38" s="219">
        <v>693</v>
      </c>
      <c r="MC38" s="220">
        <v>981</v>
      </c>
      <c r="MD38" s="221">
        <v>2801</v>
      </c>
      <c r="ME38" s="218">
        <v>1640</v>
      </c>
      <c r="MF38" s="219">
        <v>686</v>
      </c>
      <c r="MG38" s="220">
        <v>990</v>
      </c>
      <c r="MH38" s="221">
        <v>2805</v>
      </c>
      <c r="MI38" s="218">
        <v>1616</v>
      </c>
      <c r="MJ38" s="219">
        <v>711</v>
      </c>
      <c r="MK38" s="220">
        <v>996</v>
      </c>
      <c r="ML38" s="221">
        <v>2799</v>
      </c>
      <c r="MM38" s="218">
        <v>1615</v>
      </c>
      <c r="MN38" s="219">
        <v>712</v>
      </c>
      <c r="MO38" s="220">
        <v>1003</v>
      </c>
      <c r="MP38" s="221">
        <v>2790</v>
      </c>
      <c r="MQ38" s="218">
        <v>1619</v>
      </c>
      <c r="MR38" s="219">
        <v>699</v>
      </c>
      <c r="MS38" s="220">
        <v>1010</v>
      </c>
      <c r="MT38" s="221">
        <v>2766</v>
      </c>
      <c r="MU38" s="218">
        <v>1612</v>
      </c>
      <c r="MV38" s="219">
        <v>699</v>
      </c>
      <c r="MW38" s="220">
        <v>1014</v>
      </c>
      <c r="MX38" s="221">
        <v>2684</v>
      </c>
      <c r="MY38" s="218">
        <v>1608</v>
      </c>
      <c r="MZ38" s="219">
        <v>724</v>
      </c>
      <c r="NA38" s="220">
        <v>1033</v>
      </c>
      <c r="NB38" s="221">
        <v>2772</v>
      </c>
    </row>
    <row r="39" spans="1:366" s="38" customFormat="1" ht="12.75" customHeight="1">
      <c r="A39" s="203"/>
      <c r="B39" s="204" t="s">
        <v>53</v>
      </c>
      <c r="C39" s="218">
        <v>935</v>
      </c>
      <c r="D39" s="219">
        <v>412</v>
      </c>
      <c r="E39" s="220">
        <v>732</v>
      </c>
      <c r="F39" s="221">
        <v>1834</v>
      </c>
      <c r="G39" s="218">
        <v>938</v>
      </c>
      <c r="H39" s="219">
        <v>418</v>
      </c>
      <c r="I39" s="220">
        <v>737</v>
      </c>
      <c r="J39" s="221">
        <v>1846</v>
      </c>
      <c r="K39" s="218">
        <v>941</v>
      </c>
      <c r="L39" s="219">
        <v>453</v>
      </c>
      <c r="M39" s="220">
        <v>719</v>
      </c>
      <c r="N39" s="221">
        <v>1639</v>
      </c>
      <c r="O39" s="218">
        <v>945</v>
      </c>
      <c r="P39" s="219">
        <v>456</v>
      </c>
      <c r="Q39" s="220">
        <v>720</v>
      </c>
      <c r="R39" s="221">
        <v>1639</v>
      </c>
      <c r="S39" s="218">
        <v>949</v>
      </c>
      <c r="T39" s="219">
        <v>461</v>
      </c>
      <c r="U39" s="220">
        <v>722</v>
      </c>
      <c r="V39" s="221">
        <v>1635</v>
      </c>
      <c r="W39" s="218">
        <v>953</v>
      </c>
      <c r="X39" s="219">
        <v>457</v>
      </c>
      <c r="Y39" s="220">
        <v>729</v>
      </c>
      <c r="Z39" s="221">
        <v>1634</v>
      </c>
      <c r="AA39" s="218">
        <v>961</v>
      </c>
      <c r="AB39" s="219">
        <v>466</v>
      </c>
      <c r="AC39" s="220">
        <v>733</v>
      </c>
      <c r="AD39" s="221">
        <v>1635</v>
      </c>
      <c r="AE39" s="218">
        <v>961</v>
      </c>
      <c r="AF39" s="219">
        <v>470</v>
      </c>
      <c r="AG39" s="220">
        <v>747</v>
      </c>
      <c r="AH39" s="221">
        <v>1633</v>
      </c>
      <c r="AI39" s="218">
        <v>965</v>
      </c>
      <c r="AJ39" s="219">
        <v>469</v>
      </c>
      <c r="AK39" s="220">
        <v>746</v>
      </c>
      <c r="AL39" s="221">
        <v>1637</v>
      </c>
      <c r="AM39" s="218">
        <v>967</v>
      </c>
      <c r="AN39" s="219">
        <v>469</v>
      </c>
      <c r="AO39" s="220">
        <v>748</v>
      </c>
      <c r="AP39" s="221">
        <v>1744</v>
      </c>
      <c r="AQ39" s="218">
        <v>967</v>
      </c>
      <c r="AR39" s="219">
        <v>464</v>
      </c>
      <c r="AS39" s="220">
        <v>753</v>
      </c>
      <c r="AT39" s="221">
        <v>1736</v>
      </c>
      <c r="AU39" s="218">
        <v>968</v>
      </c>
      <c r="AV39" s="219">
        <v>464</v>
      </c>
      <c r="AW39" s="220">
        <v>754</v>
      </c>
      <c r="AX39" s="221">
        <v>1749</v>
      </c>
      <c r="AY39" s="218">
        <v>970</v>
      </c>
      <c r="AZ39" s="219">
        <v>463</v>
      </c>
      <c r="BA39" s="220">
        <v>758</v>
      </c>
      <c r="BB39" s="221">
        <v>1746</v>
      </c>
      <c r="BC39" s="218">
        <v>971</v>
      </c>
      <c r="BD39" s="219">
        <v>461</v>
      </c>
      <c r="BE39" s="220">
        <v>764</v>
      </c>
      <c r="BF39" s="221">
        <v>1727</v>
      </c>
      <c r="BG39" s="218">
        <v>975</v>
      </c>
      <c r="BH39" s="219">
        <v>459</v>
      </c>
      <c r="BI39" s="220">
        <v>761</v>
      </c>
      <c r="BJ39" s="221">
        <v>1729</v>
      </c>
      <c r="BK39" s="218">
        <v>977</v>
      </c>
      <c r="BL39" s="219">
        <v>460</v>
      </c>
      <c r="BM39" s="220">
        <v>766</v>
      </c>
      <c r="BN39" s="221">
        <v>1760</v>
      </c>
      <c r="BO39" s="218">
        <v>976</v>
      </c>
      <c r="BP39" s="219">
        <v>449</v>
      </c>
      <c r="BQ39" s="220">
        <v>770</v>
      </c>
      <c r="BR39" s="221">
        <v>1746</v>
      </c>
      <c r="BS39" s="218">
        <v>977</v>
      </c>
      <c r="BT39" s="219">
        <v>448</v>
      </c>
      <c r="BU39" s="220">
        <v>774</v>
      </c>
      <c r="BV39" s="221">
        <v>1734</v>
      </c>
      <c r="BW39" s="218">
        <v>978</v>
      </c>
      <c r="BX39" s="219">
        <v>445</v>
      </c>
      <c r="BY39" s="220">
        <v>779</v>
      </c>
      <c r="BZ39" s="221">
        <v>1702</v>
      </c>
      <c r="CA39" s="218">
        <v>979</v>
      </c>
      <c r="CB39" s="219">
        <v>441</v>
      </c>
      <c r="CC39" s="220">
        <v>783</v>
      </c>
      <c r="CD39" s="221">
        <v>1689</v>
      </c>
      <c r="CE39" s="218">
        <v>980</v>
      </c>
      <c r="CF39" s="219">
        <v>439</v>
      </c>
      <c r="CG39" s="220">
        <v>784</v>
      </c>
      <c r="CH39" s="221">
        <v>1683</v>
      </c>
      <c r="CI39" s="218">
        <v>981</v>
      </c>
      <c r="CJ39" s="219">
        <v>438</v>
      </c>
      <c r="CK39" s="220">
        <v>785</v>
      </c>
      <c r="CL39" s="221">
        <v>1677</v>
      </c>
      <c r="CM39" s="218">
        <v>981</v>
      </c>
      <c r="CN39" s="219">
        <v>437</v>
      </c>
      <c r="CO39" s="220">
        <v>799</v>
      </c>
      <c r="CP39" s="221">
        <v>1667</v>
      </c>
      <c r="CQ39" s="218">
        <v>982</v>
      </c>
      <c r="CR39" s="219">
        <v>437</v>
      </c>
      <c r="CS39" s="220">
        <v>805</v>
      </c>
      <c r="CT39" s="221">
        <v>1687</v>
      </c>
      <c r="CU39" s="218">
        <v>982</v>
      </c>
      <c r="CV39" s="219">
        <v>439</v>
      </c>
      <c r="CW39" s="220">
        <v>806</v>
      </c>
      <c r="CX39" s="221">
        <v>1890</v>
      </c>
      <c r="CY39" s="218">
        <v>981</v>
      </c>
      <c r="CZ39" s="219">
        <v>440</v>
      </c>
      <c r="DA39" s="220">
        <v>806</v>
      </c>
      <c r="DB39" s="221">
        <v>1822</v>
      </c>
      <c r="DC39" s="218">
        <v>980</v>
      </c>
      <c r="DD39" s="219">
        <v>440</v>
      </c>
      <c r="DE39" s="220">
        <v>808</v>
      </c>
      <c r="DF39" s="221">
        <v>1803</v>
      </c>
      <c r="DG39" s="218">
        <v>980</v>
      </c>
      <c r="DH39" s="219">
        <v>436</v>
      </c>
      <c r="DI39" s="220">
        <v>811</v>
      </c>
      <c r="DJ39" s="221">
        <v>1796</v>
      </c>
      <c r="DK39" s="218">
        <v>981</v>
      </c>
      <c r="DL39" s="219">
        <v>435</v>
      </c>
      <c r="DM39" s="220">
        <v>821</v>
      </c>
      <c r="DN39" s="221">
        <v>1786</v>
      </c>
      <c r="DO39" s="218">
        <v>982</v>
      </c>
      <c r="DP39" s="219">
        <v>433</v>
      </c>
      <c r="DQ39" s="220">
        <v>829</v>
      </c>
      <c r="DR39" s="221">
        <v>1782</v>
      </c>
      <c r="DS39" s="218">
        <v>986</v>
      </c>
      <c r="DT39" s="219">
        <v>433</v>
      </c>
      <c r="DU39" s="220">
        <v>832</v>
      </c>
      <c r="DV39" s="221">
        <v>1777</v>
      </c>
      <c r="DW39" s="218">
        <v>985</v>
      </c>
      <c r="DX39" s="219">
        <v>432</v>
      </c>
      <c r="DY39" s="220">
        <v>834</v>
      </c>
      <c r="DZ39" s="221">
        <v>1768</v>
      </c>
      <c r="EA39" s="218">
        <v>986</v>
      </c>
      <c r="EB39" s="219">
        <v>432</v>
      </c>
      <c r="EC39" s="220">
        <v>839</v>
      </c>
      <c r="ED39" s="221">
        <v>1765</v>
      </c>
      <c r="EE39" s="218">
        <v>987</v>
      </c>
      <c r="EF39" s="219">
        <v>431</v>
      </c>
      <c r="EG39" s="220">
        <v>842</v>
      </c>
      <c r="EH39" s="221">
        <v>1740</v>
      </c>
      <c r="EI39" s="218">
        <v>986</v>
      </c>
      <c r="EJ39" s="219">
        <v>420</v>
      </c>
      <c r="EK39" s="220">
        <v>847</v>
      </c>
      <c r="EL39" s="221">
        <v>1731</v>
      </c>
      <c r="EM39" s="218">
        <v>987</v>
      </c>
      <c r="EN39" s="219">
        <v>420</v>
      </c>
      <c r="EO39" s="220">
        <v>739</v>
      </c>
      <c r="EP39" s="221">
        <v>1690</v>
      </c>
      <c r="EQ39" s="218">
        <v>983</v>
      </c>
      <c r="ER39" s="219">
        <v>422</v>
      </c>
      <c r="ES39" s="220">
        <v>845</v>
      </c>
      <c r="ET39" s="221">
        <v>1670</v>
      </c>
      <c r="EU39" s="218">
        <v>983</v>
      </c>
      <c r="EV39" s="219">
        <v>420</v>
      </c>
      <c r="EW39" s="220">
        <v>850</v>
      </c>
      <c r="EX39" s="221">
        <v>1597</v>
      </c>
      <c r="EY39" s="218">
        <v>984</v>
      </c>
      <c r="EZ39" s="219">
        <v>416</v>
      </c>
      <c r="FA39" s="220">
        <v>852</v>
      </c>
      <c r="FB39" s="221">
        <v>1586</v>
      </c>
      <c r="FC39" s="218">
        <v>975</v>
      </c>
      <c r="FD39" s="219">
        <v>427</v>
      </c>
      <c r="FE39" s="220">
        <v>856</v>
      </c>
      <c r="FF39" s="221">
        <v>1564</v>
      </c>
      <c r="FG39" s="218">
        <v>971</v>
      </c>
      <c r="FH39" s="219">
        <v>431</v>
      </c>
      <c r="FI39" s="220">
        <v>857</v>
      </c>
      <c r="FJ39" s="221">
        <v>1555</v>
      </c>
      <c r="FK39" s="218">
        <v>961</v>
      </c>
      <c r="FL39" s="219">
        <v>441</v>
      </c>
      <c r="FM39" s="220">
        <v>858</v>
      </c>
      <c r="FN39" s="221">
        <v>1546</v>
      </c>
      <c r="FO39" s="218">
        <v>959</v>
      </c>
      <c r="FP39" s="219">
        <v>441</v>
      </c>
      <c r="FQ39" s="220">
        <v>860</v>
      </c>
      <c r="FR39" s="221">
        <v>1539</v>
      </c>
      <c r="FS39" s="218">
        <v>957</v>
      </c>
      <c r="FT39" s="219">
        <v>439</v>
      </c>
      <c r="FU39" s="220">
        <v>863</v>
      </c>
      <c r="FV39" s="221">
        <v>1523</v>
      </c>
      <c r="FW39" s="218">
        <v>957</v>
      </c>
      <c r="FX39" s="219">
        <v>443</v>
      </c>
      <c r="FY39" s="220">
        <v>873</v>
      </c>
      <c r="FZ39" s="221">
        <v>1514</v>
      </c>
      <c r="GA39" s="218">
        <v>957</v>
      </c>
      <c r="GB39" s="219">
        <v>444</v>
      </c>
      <c r="GC39" s="220">
        <v>874</v>
      </c>
      <c r="GD39" s="221">
        <v>1494</v>
      </c>
      <c r="GE39" s="218">
        <v>944</v>
      </c>
      <c r="GF39" s="219">
        <v>443</v>
      </c>
      <c r="GG39" s="220">
        <v>930</v>
      </c>
      <c r="GH39" s="221">
        <v>1480</v>
      </c>
      <c r="GI39" s="218">
        <v>943</v>
      </c>
      <c r="GJ39" s="219">
        <v>441</v>
      </c>
      <c r="GK39" s="220">
        <v>883</v>
      </c>
      <c r="GL39" s="221">
        <v>1459</v>
      </c>
      <c r="GM39" s="218">
        <v>939</v>
      </c>
      <c r="GN39" s="219">
        <v>435</v>
      </c>
      <c r="GO39" s="220">
        <v>884</v>
      </c>
      <c r="GP39" s="221">
        <v>1455</v>
      </c>
      <c r="GQ39" s="218">
        <v>939</v>
      </c>
      <c r="GR39" s="219">
        <v>434</v>
      </c>
      <c r="GS39" s="220">
        <v>886</v>
      </c>
      <c r="GT39" s="221">
        <v>1445</v>
      </c>
      <c r="GU39" s="218">
        <v>939</v>
      </c>
      <c r="GV39" s="219">
        <v>433</v>
      </c>
      <c r="GW39" s="220">
        <v>892</v>
      </c>
      <c r="GX39" s="221">
        <v>1442</v>
      </c>
      <c r="GY39" s="218">
        <v>939</v>
      </c>
      <c r="GZ39" s="219">
        <v>432</v>
      </c>
      <c r="HA39" s="220">
        <v>888</v>
      </c>
      <c r="HB39" s="221">
        <v>1409</v>
      </c>
      <c r="HC39" s="218">
        <v>937</v>
      </c>
      <c r="HD39" s="219">
        <v>402</v>
      </c>
      <c r="HE39" s="220">
        <v>882</v>
      </c>
      <c r="HF39" s="221">
        <v>1410</v>
      </c>
      <c r="HG39" s="218">
        <v>938</v>
      </c>
      <c r="HH39" s="219">
        <v>430</v>
      </c>
      <c r="HI39" s="220">
        <v>884</v>
      </c>
      <c r="HJ39" s="221">
        <v>1416</v>
      </c>
      <c r="HK39" s="218">
        <v>938</v>
      </c>
      <c r="HL39" s="219">
        <v>437</v>
      </c>
      <c r="HM39" s="220">
        <v>890</v>
      </c>
      <c r="HN39" s="221">
        <v>1395</v>
      </c>
      <c r="HO39" s="218">
        <v>890</v>
      </c>
      <c r="HP39" s="219">
        <v>485</v>
      </c>
      <c r="HQ39" s="220">
        <v>892</v>
      </c>
      <c r="HR39" s="221">
        <v>1391</v>
      </c>
      <c r="HS39" s="218">
        <v>890</v>
      </c>
      <c r="HT39" s="219">
        <v>487</v>
      </c>
      <c r="HU39" s="220">
        <v>894</v>
      </c>
      <c r="HV39" s="221">
        <v>1391</v>
      </c>
      <c r="HW39" s="218">
        <v>860</v>
      </c>
      <c r="HX39" s="219">
        <v>502</v>
      </c>
      <c r="HY39" s="220">
        <v>896</v>
      </c>
      <c r="HZ39" s="221">
        <v>1394</v>
      </c>
      <c r="IA39" s="218">
        <v>860</v>
      </c>
      <c r="IB39" s="219">
        <v>500</v>
      </c>
      <c r="IC39" s="220">
        <v>897</v>
      </c>
      <c r="ID39" s="221">
        <v>1392</v>
      </c>
      <c r="IE39" s="218">
        <v>859</v>
      </c>
      <c r="IF39" s="219">
        <v>492</v>
      </c>
      <c r="IG39" s="220">
        <v>900</v>
      </c>
      <c r="IH39" s="221">
        <v>1384</v>
      </c>
      <c r="II39" s="218">
        <v>855</v>
      </c>
      <c r="IJ39" s="219">
        <v>491</v>
      </c>
      <c r="IK39" s="220">
        <v>904</v>
      </c>
      <c r="IL39" s="221">
        <v>1373</v>
      </c>
      <c r="IM39" s="218">
        <v>855</v>
      </c>
      <c r="IN39" s="219">
        <v>489</v>
      </c>
      <c r="IO39" s="220">
        <v>911</v>
      </c>
      <c r="IP39" s="221">
        <v>1343</v>
      </c>
      <c r="IQ39" s="218">
        <v>848</v>
      </c>
      <c r="IR39" s="219">
        <v>483</v>
      </c>
      <c r="IS39" s="220">
        <v>917</v>
      </c>
      <c r="IT39" s="221">
        <v>1316</v>
      </c>
      <c r="IU39" s="218">
        <v>842</v>
      </c>
      <c r="IV39" s="219">
        <v>484</v>
      </c>
      <c r="IW39" s="220">
        <v>921</v>
      </c>
      <c r="IX39" s="221">
        <v>1292</v>
      </c>
      <c r="IY39" s="218">
        <v>837</v>
      </c>
      <c r="IZ39" s="219">
        <v>478</v>
      </c>
      <c r="JA39" s="220">
        <v>924</v>
      </c>
      <c r="JB39" s="221">
        <v>1269</v>
      </c>
      <c r="JC39" s="218">
        <v>824</v>
      </c>
      <c r="JD39" s="219">
        <v>480</v>
      </c>
      <c r="JE39" s="220">
        <v>924</v>
      </c>
      <c r="JF39" s="221">
        <v>1263</v>
      </c>
      <c r="JG39" s="218">
        <v>821</v>
      </c>
      <c r="JH39" s="219">
        <v>480</v>
      </c>
      <c r="JI39" s="220">
        <v>926</v>
      </c>
      <c r="JJ39" s="221">
        <v>1264</v>
      </c>
      <c r="JK39" s="218">
        <v>824</v>
      </c>
      <c r="JL39" s="219">
        <v>481</v>
      </c>
      <c r="JM39" s="220">
        <v>933</v>
      </c>
      <c r="JN39" s="221">
        <v>1264</v>
      </c>
      <c r="JO39" s="218">
        <v>824</v>
      </c>
      <c r="JP39" s="219">
        <v>481</v>
      </c>
      <c r="JQ39" s="220">
        <v>934</v>
      </c>
      <c r="JR39" s="221">
        <v>1265</v>
      </c>
      <c r="JS39" s="218">
        <v>821</v>
      </c>
      <c r="JT39" s="219">
        <v>477</v>
      </c>
      <c r="JU39" s="220">
        <v>937</v>
      </c>
      <c r="JV39" s="221">
        <v>1260</v>
      </c>
      <c r="JW39" s="218">
        <v>822</v>
      </c>
      <c r="JX39" s="219">
        <v>476</v>
      </c>
      <c r="JY39" s="220">
        <v>939</v>
      </c>
      <c r="JZ39" s="221">
        <v>1257</v>
      </c>
      <c r="KA39" s="218">
        <v>822</v>
      </c>
      <c r="KB39" s="219">
        <v>470</v>
      </c>
      <c r="KC39" s="220">
        <v>939</v>
      </c>
      <c r="KD39" s="221">
        <v>1252</v>
      </c>
      <c r="KE39" s="218">
        <v>822</v>
      </c>
      <c r="KF39" s="219">
        <v>469</v>
      </c>
      <c r="KG39" s="220">
        <v>941</v>
      </c>
      <c r="KH39" s="221">
        <v>1253</v>
      </c>
      <c r="KI39" s="218">
        <v>822</v>
      </c>
      <c r="KJ39" s="219">
        <v>468</v>
      </c>
      <c r="KK39" s="220">
        <v>950</v>
      </c>
      <c r="KL39" s="221">
        <v>1250</v>
      </c>
      <c r="KM39" s="218">
        <v>820</v>
      </c>
      <c r="KN39" s="219">
        <v>469</v>
      </c>
      <c r="KO39" s="220">
        <v>955</v>
      </c>
      <c r="KP39" s="221">
        <v>1229</v>
      </c>
      <c r="KQ39" s="218">
        <v>817</v>
      </c>
      <c r="KR39" s="219">
        <v>471</v>
      </c>
      <c r="KS39" s="220">
        <v>967</v>
      </c>
      <c r="KT39" s="221">
        <v>1229</v>
      </c>
      <c r="KU39" s="218">
        <v>810</v>
      </c>
      <c r="KV39" s="219">
        <v>471</v>
      </c>
      <c r="KW39" s="220">
        <v>972</v>
      </c>
      <c r="KX39" s="221">
        <v>1226</v>
      </c>
      <c r="KY39" s="218">
        <v>808</v>
      </c>
      <c r="KZ39" s="219">
        <v>469</v>
      </c>
      <c r="LA39" s="220">
        <v>974</v>
      </c>
      <c r="LB39" s="221">
        <v>1215</v>
      </c>
      <c r="LC39" s="218">
        <v>808</v>
      </c>
      <c r="LD39" s="219">
        <v>469</v>
      </c>
      <c r="LE39" s="220">
        <v>975</v>
      </c>
      <c r="LF39" s="221">
        <v>1215</v>
      </c>
      <c r="LG39" s="218">
        <v>804</v>
      </c>
      <c r="LH39" s="219">
        <v>466</v>
      </c>
      <c r="LI39" s="220">
        <v>985</v>
      </c>
      <c r="LJ39" s="221">
        <v>1217</v>
      </c>
      <c r="LK39" s="218">
        <v>803</v>
      </c>
      <c r="LL39" s="219">
        <v>468</v>
      </c>
      <c r="LM39" s="220">
        <v>988</v>
      </c>
      <c r="LN39" s="221">
        <v>1218</v>
      </c>
      <c r="LO39" s="218">
        <v>799</v>
      </c>
      <c r="LP39" s="219">
        <v>463</v>
      </c>
      <c r="LQ39" s="220">
        <v>994</v>
      </c>
      <c r="LR39" s="221">
        <v>1217</v>
      </c>
      <c r="LS39" s="218">
        <v>798</v>
      </c>
      <c r="LT39" s="219">
        <v>460</v>
      </c>
      <c r="LU39" s="220">
        <v>1002</v>
      </c>
      <c r="LV39" s="221">
        <v>1217</v>
      </c>
      <c r="LW39" s="218">
        <v>796</v>
      </c>
      <c r="LX39" s="219">
        <v>459</v>
      </c>
      <c r="LY39" s="220">
        <v>1005</v>
      </c>
      <c r="LZ39" s="221">
        <v>1194</v>
      </c>
      <c r="MA39" s="218">
        <v>790</v>
      </c>
      <c r="MB39" s="219">
        <v>459</v>
      </c>
      <c r="MC39" s="220">
        <v>1020</v>
      </c>
      <c r="MD39" s="221">
        <v>1193</v>
      </c>
      <c r="ME39" s="218">
        <v>789</v>
      </c>
      <c r="MF39" s="219">
        <v>453</v>
      </c>
      <c r="MG39" s="220">
        <v>1026</v>
      </c>
      <c r="MH39" s="221">
        <v>1195</v>
      </c>
      <c r="MI39" s="218">
        <v>771</v>
      </c>
      <c r="MJ39" s="219">
        <v>469</v>
      </c>
      <c r="MK39" s="220">
        <v>1023</v>
      </c>
      <c r="ML39" s="221">
        <v>1194</v>
      </c>
      <c r="MM39" s="218">
        <v>767</v>
      </c>
      <c r="MN39" s="219">
        <v>469</v>
      </c>
      <c r="MO39" s="220">
        <v>1041</v>
      </c>
      <c r="MP39" s="221">
        <v>1193</v>
      </c>
      <c r="MQ39" s="218">
        <v>778</v>
      </c>
      <c r="MR39" s="219">
        <v>454</v>
      </c>
      <c r="MS39" s="220">
        <v>1045</v>
      </c>
      <c r="MT39" s="221">
        <v>1195</v>
      </c>
      <c r="MU39" s="218">
        <v>768</v>
      </c>
      <c r="MV39" s="219">
        <v>450</v>
      </c>
      <c r="MW39" s="220">
        <v>1056</v>
      </c>
      <c r="MX39" s="221">
        <v>1185</v>
      </c>
      <c r="MY39" s="218">
        <v>767</v>
      </c>
      <c r="MZ39" s="219">
        <v>476</v>
      </c>
      <c r="NA39" s="220">
        <v>1064</v>
      </c>
      <c r="NB39" s="221">
        <v>1204</v>
      </c>
    </row>
    <row r="40" spans="1:366" s="38" customFormat="1" ht="12.75" customHeight="1">
      <c r="A40" s="203"/>
      <c r="B40" s="209" t="s">
        <v>54</v>
      </c>
      <c r="C40" s="210">
        <f t="shared" ref="C40:BN40" si="21">SUM(C37:C39)</f>
        <v>4137</v>
      </c>
      <c r="D40" s="211">
        <f t="shared" si="21"/>
        <v>1817</v>
      </c>
      <c r="E40" s="211">
        <f>SUM(E37:E39)</f>
        <v>2273</v>
      </c>
      <c r="F40" s="212">
        <f t="shared" si="21"/>
        <v>7280</v>
      </c>
      <c r="G40" s="210">
        <f t="shared" si="21"/>
        <v>4154</v>
      </c>
      <c r="H40" s="211">
        <f t="shared" si="21"/>
        <v>1880</v>
      </c>
      <c r="I40" s="211">
        <f t="shared" si="21"/>
        <v>2283</v>
      </c>
      <c r="J40" s="212">
        <f t="shared" si="21"/>
        <v>7303</v>
      </c>
      <c r="K40" s="210">
        <f t="shared" si="21"/>
        <v>4167</v>
      </c>
      <c r="L40" s="211">
        <f t="shared" si="21"/>
        <v>1909</v>
      </c>
      <c r="M40" s="211">
        <f t="shared" si="21"/>
        <v>2262</v>
      </c>
      <c r="N40" s="212">
        <f t="shared" si="21"/>
        <v>6515</v>
      </c>
      <c r="O40" s="210">
        <f t="shared" si="21"/>
        <v>4186</v>
      </c>
      <c r="P40" s="211">
        <f t="shared" si="21"/>
        <v>1918</v>
      </c>
      <c r="Q40" s="211">
        <f t="shared" si="21"/>
        <v>2266</v>
      </c>
      <c r="R40" s="212">
        <f t="shared" si="21"/>
        <v>6520</v>
      </c>
      <c r="S40" s="210">
        <f t="shared" si="21"/>
        <v>4207</v>
      </c>
      <c r="T40" s="211">
        <f t="shared" si="21"/>
        <v>1924</v>
      </c>
      <c r="U40" s="211">
        <f t="shared" si="21"/>
        <v>2277</v>
      </c>
      <c r="V40" s="212">
        <f t="shared" si="21"/>
        <v>6527</v>
      </c>
      <c r="W40" s="210">
        <f t="shared" si="21"/>
        <v>4227</v>
      </c>
      <c r="X40" s="211">
        <f t="shared" si="21"/>
        <v>1991</v>
      </c>
      <c r="Y40" s="211">
        <f t="shared" si="21"/>
        <v>2288</v>
      </c>
      <c r="Z40" s="212">
        <f t="shared" si="21"/>
        <v>6540</v>
      </c>
      <c r="AA40" s="210">
        <f t="shared" si="21"/>
        <v>4254</v>
      </c>
      <c r="AB40" s="211">
        <f t="shared" si="21"/>
        <v>2036</v>
      </c>
      <c r="AC40" s="211">
        <f t="shared" si="21"/>
        <v>2300</v>
      </c>
      <c r="AD40" s="212">
        <f t="shared" si="21"/>
        <v>6545</v>
      </c>
      <c r="AE40" s="210">
        <f t="shared" si="21"/>
        <v>4258</v>
      </c>
      <c r="AF40" s="211">
        <f t="shared" si="21"/>
        <v>2038</v>
      </c>
      <c r="AG40" s="211">
        <f t="shared" si="21"/>
        <v>2316</v>
      </c>
      <c r="AH40" s="212">
        <f t="shared" si="21"/>
        <v>6548</v>
      </c>
      <c r="AI40" s="210">
        <f t="shared" si="21"/>
        <v>4270</v>
      </c>
      <c r="AJ40" s="211">
        <f t="shared" si="21"/>
        <v>2038</v>
      </c>
      <c r="AK40" s="211">
        <f t="shared" si="21"/>
        <v>2315</v>
      </c>
      <c r="AL40" s="212">
        <f t="shared" si="21"/>
        <v>6555</v>
      </c>
      <c r="AM40" s="210">
        <f t="shared" si="21"/>
        <v>4284</v>
      </c>
      <c r="AN40" s="211">
        <f t="shared" si="21"/>
        <v>2034</v>
      </c>
      <c r="AO40" s="211">
        <f t="shared" si="21"/>
        <v>2322</v>
      </c>
      <c r="AP40" s="212">
        <f t="shared" si="21"/>
        <v>6950</v>
      </c>
      <c r="AQ40" s="210">
        <f t="shared" si="21"/>
        <v>4290</v>
      </c>
      <c r="AR40" s="211">
        <f t="shared" si="21"/>
        <v>2022</v>
      </c>
      <c r="AS40" s="211">
        <f t="shared" si="21"/>
        <v>2329</v>
      </c>
      <c r="AT40" s="212">
        <f t="shared" si="21"/>
        <v>6980</v>
      </c>
      <c r="AU40" s="210">
        <f t="shared" si="21"/>
        <v>4301</v>
      </c>
      <c r="AV40" s="211">
        <f t="shared" si="21"/>
        <v>2020</v>
      </c>
      <c r="AW40" s="211">
        <f t="shared" si="21"/>
        <v>2346</v>
      </c>
      <c r="AX40" s="212">
        <f t="shared" si="21"/>
        <v>7070</v>
      </c>
      <c r="AY40" s="210">
        <f t="shared" si="21"/>
        <v>4313</v>
      </c>
      <c r="AZ40" s="211">
        <f t="shared" si="21"/>
        <v>2013</v>
      </c>
      <c r="BA40" s="211">
        <f t="shared" si="21"/>
        <v>2353</v>
      </c>
      <c r="BB40" s="212">
        <f t="shared" si="21"/>
        <v>7107</v>
      </c>
      <c r="BC40" s="210">
        <f t="shared" si="21"/>
        <v>4323</v>
      </c>
      <c r="BD40" s="211">
        <f t="shared" si="21"/>
        <v>1993</v>
      </c>
      <c r="BE40" s="211">
        <f t="shared" si="21"/>
        <v>2359</v>
      </c>
      <c r="BF40" s="212">
        <f t="shared" si="21"/>
        <v>7048</v>
      </c>
      <c r="BG40" s="210">
        <f t="shared" si="21"/>
        <v>4338</v>
      </c>
      <c r="BH40" s="211">
        <f t="shared" si="21"/>
        <v>1988</v>
      </c>
      <c r="BI40" s="211">
        <f t="shared" si="21"/>
        <v>2357</v>
      </c>
      <c r="BJ40" s="212">
        <f t="shared" si="21"/>
        <v>7047</v>
      </c>
      <c r="BK40" s="210">
        <f t="shared" si="21"/>
        <v>4349</v>
      </c>
      <c r="BL40" s="211">
        <f t="shared" si="21"/>
        <v>1966</v>
      </c>
      <c r="BM40" s="211">
        <f t="shared" si="21"/>
        <v>2364</v>
      </c>
      <c r="BN40" s="212">
        <f t="shared" si="21"/>
        <v>7163</v>
      </c>
      <c r="BO40" s="210">
        <f t="shared" ref="BO40:DZ40" si="22">SUM(BO37:BO39)</f>
        <v>4346</v>
      </c>
      <c r="BP40" s="211">
        <f t="shared" si="22"/>
        <v>1917</v>
      </c>
      <c r="BQ40" s="211">
        <f t="shared" si="22"/>
        <v>2371</v>
      </c>
      <c r="BR40" s="212">
        <f t="shared" si="22"/>
        <v>7101</v>
      </c>
      <c r="BS40" s="210">
        <f t="shared" si="22"/>
        <v>4356</v>
      </c>
      <c r="BT40" s="211">
        <f t="shared" si="22"/>
        <v>1918</v>
      </c>
      <c r="BU40" s="211">
        <f t="shared" si="22"/>
        <v>2380</v>
      </c>
      <c r="BV40" s="212">
        <f t="shared" si="22"/>
        <v>7106</v>
      </c>
      <c r="BW40" s="210">
        <f t="shared" si="22"/>
        <v>4359</v>
      </c>
      <c r="BX40" s="211">
        <f t="shared" si="22"/>
        <v>1921</v>
      </c>
      <c r="BY40" s="211">
        <f t="shared" si="22"/>
        <v>2388</v>
      </c>
      <c r="BZ40" s="212">
        <f t="shared" si="22"/>
        <v>7024</v>
      </c>
      <c r="CA40" s="210">
        <f t="shared" si="22"/>
        <v>4363</v>
      </c>
      <c r="CB40" s="211">
        <f t="shared" si="22"/>
        <v>1907</v>
      </c>
      <c r="CC40" s="211">
        <f t="shared" si="22"/>
        <v>2391</v>
      </c>
      <c r="CD40" s="212">
        <f t="shared" si="22"/>
        <v>6979</v>
      </c>
      <c r="CE40" s="210">
        <f t="shared" si="22"/>
        <v>4366</v>
      </c>
      <c r="CF40" s="211">
        <f t="shared" si="22"/>
        <v>1903</v>
      </c>
      <c r="CG40" s="211">
        <f t="shared" si="22"/>
        <v>2393</v>
      </c>
      <c r="CH40" s="212">
        <f t="shared" si="22"/>
        <v>6946</v>
      </c>
      <c r="CI40" s="210">
        <f t="shared" si="22"/>
        <v>4370</v>
      </c>
      <c r="CJ40" s="211">
        <f t="shared" si="22"/>
        <v>1905</v>
      </c>
      <c r="CK40" s="211">
        <f t="shared" si="22"/>
        <v>2408</v>
      </c>
      <c r="CL40" s="212">
        <f t="shared" si="22"/>
        <v>6932</v>
      </c>
      <c r="CM40" s="210">
        <f t="shared" si="22"/>
        <v>4367</v>
      </c>
      <c r="CN40" s="211">
        <f t="shared" si="22"/>
        <v>1892</v>
      </c>
      <c r="CO40" s="211">
        <f t="shared" si="22"/>
        <v>2421</v>
      </c>
      <c r="CP40" s="212">
        <f t="shared" si="22"/>
        <v>6817</v>
      </c>
      <c r="CQ40" s="210">
        <f t="shared" si="22"/>
        <v>4366</v>
      </c>
      <c r="CR40" s="211">
        <f t="shared" si="22"/>
        <v>1887</v>
      </c>
      <c r="CS40" s="211">
        <f t="shared" si="22"/>
        <v>2438</v>
      </c>
      <c r="CT40" s="212">
        <f t="shared" si="22"/>
        <v>6926</v>
      </c>
      <c r="CU40" s="210">
        <f t="shared" si="22"/>
        <v>4370</v>
      </c>
      <c r="CV40" s="211">
        <f t="shared" si="22"/>
        <v>1896</v>
      </c>
      <c r="CW40" s="211">
        <f t="shared" si="22"/>
        <v>2442</v>
      </c>
      <c r="CX40" s="212">
        <f t="shared" si="22"/>
        <v>7851</v>
      </c>
      <c r="CY40" s="210">
        <f t="shared" si="22"/>
        <v>4362</v>
      </c>
      <c r="CZ40" s="211">
        <f t="shared" si="22"/>
        <v>1901</v>
      </c>
      <c r="DA40" s="211">
        <f t="shared" si="22"/>
        <v>2452</v>
      </c>
      <c r="DB40" s="212">
        <f t="shared" si="22"/>
        <v>7580</v>
      </c>
      <c r="DC40" s="210">
        <f t="shared" si="22"/>
        <v>4355</v>
      </c>
      <c r="DD40" s="211">
        <f t="shared" si="22"/>
        <v>1907</v>
      </c>
      <c r="DE40" s="211">
        <f t="shared" si="22"/>
        <v>2453</v>
      </c>
      <c r="DF40" s="212">
        <f t="shared" si="22"/>
        <v>7460</v>
      </c>
      <c r="DG40" s="210">
        <f t="shared" si="22"/>
        <v>4355</v>
      </c>
      <c r="DH40" s="211">
        <f t="shared" si="22"/>
        <v>1897</v>
      </c>
      <c r="DI40" s="211">
        <f t="shared" si="22"/>
        <v>2460</v>
      </c>
      <c r="DJ40" s="212">
        <f t="shared" si="22"/>
        <v>7424</v>
      </c>
      <c r="DK40" s="210">
        <f t="shared" si="22"/>
        <v>4357</v>
      </c>
      <c r="DL40" s="211">
        <f t="shared" si="22"/>
        <v>1904</v>
      </c>
      <c r="DM40" s="211">
        <f t="shared" si="22"/>
        <v>2476</v>
      </c>
      <c r="DN40" s="212">
        <f t="shared" si="22"/>
        <v>7371</v>
      </c>
      <c r="DO40" s="210">
        <f t="shared" si="22"/>
        <v>4362</v>
      </c>
      <c r="DP40" s="211">
        <f t="shared" si="22"/>
        <v>1897</v>
      </c>
      <c r="DQ40" s="211">
        <f t="shared" si="22"/>
        <v>2488</v>
      </c>
      <c r="DR40" s="212">
        <f t="shared" si="22"/>
        <v>7320</v>
      </c>
      <c r="DS40" s="210">
        <f t="shared" si="22"/>
        <v>4373</v>
      </c>
      <c r="DT40" s="211">
        <f t="shared" si="22"/>
        <v>1895</v>
      </c>
      <c r="DU40" s="211">
        <f t="shared" si="22"/>
        <v>2503</v>
      </c>
      <c r="DV40" s="212">
        <f t="shared" si="22"/>
        <v>7311</v>
      </c>
      <c r="DW40" s="210">
        <f t="shared" si="22"/>
        <v>4374</v>
      </c>
      <c r="DX40" s="211">
        <f t="shared" si="22"/>
        <v>1907</v>
      </c>
      <c r="DY40" s="211">
        <f t="shared" si="22"/>
        <v>2513</v>
      </c>
      <c r="DZ40" s="212">
        <f t="shared" si="22"/>
        <v>7266</v>
      </c>
      <c r="EA40" s="210">
        <f t="shared" ref="EA40:GL40" si="23">SUM(EA37:EA39)</f>
        <v>4375</v>
      </c>
      <c r="EB40" s="211">
        <f t="shared" si="23"/>
        <v>1902</v>
      </c>
      <c r="EC40" s="211">
        <f t="shared" si="23"/>
        <v>2554</v>
      </c>
      <c r="ED40" s="212">
        <f t="shared" si="23"/>
        <v>7246</v>
      </c>
      <c r="EE40" s="210">
        <f t="shared" si="23"/>
        <v>4376</v>
      </c>
      <c r="EF40" s="211">
        <f t="shared" si="23"/>
        <v>1898</v>
      </c>
      <c r="EG40" s="211">
        <f t="shared" si="23"/>
        <v>2561</v>
      </c>
      <c r="EH40" s="212">
        <f t="shared" si="23"/>
        <v>7154</v>
      </c>
      <c r="EI40" s="210">
        <f t="shared" si="23"/>
        <v>4373</v>
      </c>
      <c r="EJ40" s="211">
        <f t="shared" si="23"/>
        <v>1880</v>
      </c>
      <c r="EK40" s="211">
        <f t="shared" si="23"/>
        <v>2568</v>
      </c>
      <c r="EL40" s="212">
        <f t="shared" si="23"/>
        <v>7137</v>
      </c>
      <c r="EM40" s="210">
        <f t="shared" si="23"/>
        <v>4374</v>
      </c>
      <c r="EN40" s="211">
        <f t="shared" si="23"/>
        <v>1885</v>
      </c>
      <c r="EO40" s="211">
        <f t="shared" si="23"/>
        <v>2232</v>
      </c>
      <c r="EP40" s="212">
        <f t="shared" si="23"/>
        <v>7014</v>
      </c>
      <c r="EQ40" s="210">
        <f t="shared" si="23"/>
        <v>4366</v>
      </c>
      <c r="ER40" s="211">
        <f t="shared" si="23"/>
        <v>1886</v>
      </c>
      <c r="ES40" s="211">
        <f t="shared" si="23"/>
        <v>2575</v>
      </c>
      <c r="ET40" s="212">
        <f t="shared" si="23"/>
        <v>6924</v>
      </c>
      <c r="EU40" s="210">
        <f t="shared" si="23"/>
        <v>4364</v>
      </c>
      <c r="EV40" s="211">
        <f t="shared" si="23"/>
        <v>1879</v>
      </c>
      <c r="EW40" s="211">
        <f t="shared" si="23"/>
        <v>2590</v>
      </c>
      <c r="EX40" s="212">
        <f t="shared" si="23"/>
        <v>6551</v>
      </c>
      <c r="EY40" s="210">
        <f t="shared" si="23"/>
        <v>4365</v>
      </c>
      <c r="EZ40" s="211">
        <f t="shared" si="23"/>
        <v>1872</v>
      </c>
      <c r="FA40" s="211">
        <f t="shared" si="23"/>
        <v>2596</v>
      </c>
      <c r="FB40" s="212">
        <f t="shared" si="23"/>
        <v>6503</v>
      </c>
      <c r="FC40" s="210">
        <f t="shared" si="23"/>
        <v>4336</v>
      </c>
      <c r="FD40" s="211">
        <f t="shared" si="23"/>
        <v>1900</v>
      </c>
      <c r="FE40" s="211">
        <f t="shared" si="23"/>
        <v>2604</v>
      </c>
      <c r="FF40" s="212">
        <f t="shared" si="23"/>
        <v>6425</v>
      </c>
      <c r="FG40" s="210">
        <f t="shared" si="23"/>
        <v>4333</v>
      </c>
      <c r="FH40" s="211">
        <f t="shared" si="23"/>
        <v>1906</v>
      </c>
      <c r="FI40" s="211">
        <f t="shared" si="23"/>
        <v>2604</v>
      </c>
      <c r="FJ40" s="212">
        <f t="shared" si="23"/>
        <v>6422</v>
      </c>
      <c r="FK40" s="210">
        <f t="shared" si="23"/>
        <v>4307</v>
      </c>
      <c r="FL40" s="211">
        <f t="shared" si="23"/>
        <v>1943</v>
      </c>
      <c r="FM40" s="211">
        <f t="shared" si="23"/>
        <v>2612</v>
      </c>
      <c r="FN40" s="212">
        <f t="shared" si="23"/>
        <v>6401</v>
      </c>
      <c r="FO40" s="210">
        <f t="shared" si="23"/>
        <v>4298</v>
      </c>
      <c r="FP40" s="211">
        <f t="shared" si="23"/>
        <v>1941</v>
      </c>
      <c r="FQ40" s="211">
        <f t="shared" si="23"/>
        <v>2614</v>
      </c>
      <c r="FR40" s="212">
        <f t="shared" si="23"/>
        <v>6420</v>
      </c>
      <c r="FS40" s="210">
        <f t="shared" si="23"/>
        <v>4294</v>
      </c>
      <c r="FT40" s="211">
        <f t="shared" si="23"/>
        <v>1930</v>
      </c>
      <c r="FU40" s="211">
        <f t="shared" si="23"/>
        <v>2622</v>
      </c>
      <c r="FV40" s="212">
        <f t="shared" si="23"/>
        <v>6368</v>
      </c>
      <c r="FW40" s="210">
        <f t="shared" si="23"/>
        <v>4289</v>
      </c>
      <c r="FX40" s="211">
        <f t="shared" si="23"/>
        <v>1936</v>
      </c>
      <c r="FY40" s="211">
        <f t="shared" si="23"/>
        <v>2633</v>
      </c>
      <c r="FZ40" s="212">
        <f t="shared" si="23"/>
        <v>6334</v>
      </c>
      <c r="GA40" s="210">
        <f t="shared" si="23"/>
        <v>4286</v>
      </c>
      <c r="GB40" s="211">
        <f t="shared" si="23"/>
        <v>1934</v>
      </c>
      <c r="GC40" s="211">
        <f t="shared" si="23"/>
        <v>2633</v>
      </c>
      <c r="GD40" s="212">
        <f t="shared" si="23"/>
        <v>6246</v>
      </c>
      <c r="GE40" s="210">
        <f t="shared" si="23"/>
        <v>4273</v>
      </c>
      <c r="GF40" s="211">
        <f t="shared" si="23"/>
        <v>1927</v>
      </c>
      <c r="GG40" s="211">
        <f t="shared" si="23"/>
        <v>2693</v>
      </c>
      <c r="GH40" s="212">
        <f t="shared" si="23"/>
        <v>6223</v>
      </c>
      <c r="GI40" s="210">
        <f t="shared" si="23"/>
        <v>4269</v>
      </c>
      <c r="GJ40" s="211">
        <f t="shared" si="23"/>
        <v>1913</v>
      </c>
      <c r="GK40" s="211">
        <f t="shared" si="23"/>
        <v>2652</v>
      </c>
      <c r="GL40" s="212">
        <f t="shared" si="23"/>
        <v>6135</v>
      </c>
      <c r="GM40" s="210">
        <f t="shared" ref="GM40:IX40" si="24">SUM(GM37:GM39)</f>
        <v>4248</v>
      </c>
      <c r="GN40" s="211">
        <f t="shared" si="24"/>
        <v>1917</v>
      </c>
      <c r="GO40" s="211">
        <f t="shared" si="24"/>
        <v>2659</v>
      </c>
      <c r="GP40" s="212">
        <f t="shared" si="24"/>
        <v>6069</v>
      </c>
      <c r="GQ40" s="210">
        <f t="shared" si="24"/>
        <v>4245</v>
      </c>
      <c r="GR40" s="211">
        <f t="shared" si="24"/>
        <v>1914</v>
      </c>
      <c r="GS40" s="211">
        <f t="shared" si="24"/>
        <v>2662</v>
      </c>
      <c r="GT40" s="212">
        <f t="shared" si="24"/>
        <v>6029</v>
      </c>
      <c r="GU40" s="210">
        <f t="shared" si="24"/>
        <v>4243</v>
      </c>
      <c r="GV40" s="211">
        <f t="shared" si="24"/>
        <v>1912</v>
      </c>
      <c r="GW40" s="211">
        <f t="shared" si="24"/>
        <v>2673</v>
      </c>
      <c r="GX40" s="212">
        <f t="shared" si="24"/>
        <v>6016</v>
      </c>
      <c r="GY40" s="210">
        <f t="shared" si="24"/>
        <v>4241</v>
      </c>
      <c r="GZ40" s="211">
        <f t="shared" si="24"/>
        <v>1914</v>
      </c>
      <c r="HA40" s="211">
        <f t="shared" si="24"/>
        <v>2678</v>
      </c>
      <c r="HB40" s="212">
        <f t="shared" si="24"/>
        <v>5968</v>
      </c>
      <c r="HC40" s="210">
        <f t="shared" si="24"/>
        <v>4229</v>
      </c>
      <c r="HD40" s="211">
        <f t="shared" si="24"/>
        <v>1782</v>
      </c>
      <c r="HE40" s="211">
        <f t="shared" si="24"/>
        <v>2677</v>
      </c>
      <c r="HF40" s="212">
        <f t="shared" si="24"/>
        <v>6054</v>
      </c>
      <c r="HG40" s="210">
        <f t="shared" si="24"/>
        <v>4225</v>
      </c>
      <c r="HH40" s="211">
        <f t="shared" si="24"/>
        <v>1897</v>
      </c>
      <c r="HI40" s="211">
        <f t="shared" si="24"/>
        <v>2683</v>
      </c>
      <c r="HJ40" s="212">
        <f t="shared" si="24"/>
        <v>6126</v>
      </c>
      <c r="HK40" s="210">
        <f t="shared" si="24"/>
        <v>4219</v>
      </c>
      <c r="HL40" s="211">
        <f t="shared" si="24"/>
        <v>1910</v>
      </c>
      <c r="HM40" s="211">
        <f t="shared" si="24"/>
        <v>2688</v>
      </c>
      <c r="HN40" s="212">
        <f t="shared" si="24"/>
        <v>6038</v>
      </c>
      <c r="HO40" s="210">
        <f t="shared" si="24"/>
        <v>4132</v>
      </c>
      <c r="HP40" s="211">
        <f t="shared" si="24"/>
        <v>1982</v>
      </c>
      <c r="HQ40" s="211">
        <f t="shared" si="24"/>
        <v>2686</v>
      </c>
      <c r="HR40" s="212">
        <f t="shared" si="24"/>
        <v>6022</v>
      </c>
      <c r="HS40" s="210">
        <f t="shared" si="24"/>
        <v>4128</v>
      </c>
      <c r="HT40" s="211">
        <f t="shared" si="24"/>
        <v>1979</v>
      </c>
      <c r="HU40" s="211">
        <f t="shared" si="24"/>
        <v>2690</v>
      </c>
      <c r="HV40" s="212">
        <f t="shared" si="24"/>
        <v>6021</v>
      </c>
      <c r="HW40" s="210">
        <f t="shared" si="24"/>
        <v>4031</v>
      </c>
      <c r="HX40" s="211">
        <f t="shared" si="24"/>
        <v>2053</v>
      </c>
      <c r="HY40" s="211">
        <f t="shared" si="24"/>
        <v>2666</v>
      </c>
      <c r="HZ40" s="212">
        <f t="shared" si="24"/>
        <v>6042</v>
      </c>
      <c r="IA40" s="210">
        <f t="shared" si="24"/>
        <v>4026</v>
      </c>
      <c r="IB40" s="211">
        <f t="shared" si="24"/>
        <v>2049</v>
      </c>
      <c r="IC40" s="211">
        <f t="shared" si="24"/>
        <v>2667</v>
      </c>
      <c r="ID40" s="212">
        <f t="shared" si="24"/>
        <v>6041</v>
      </c>
      <c r="IE40" s="210">
        <f t="shared" si="24"/>
        <v>4024</v>
      </c>
      <c r="IF40" s="211">
        <f t="shared" si="24"/>
        <v>1998</v>
      </c>
      <c r="IG40" s="211">
        <f t="shared" si="24"/>
        <v>2671</v>
      </c>
      <c r="IH40" s="212">
        <f t="shared" si="24"/>
        <v>6013</v>
      </c>
      <c r="II40" s="210">
        <f t="shared" si="24"/>
        <v>3992</v>
      </c>
      <c r="IJ40" s="211">
        <f t="shared" si="24"/>
        <v>1995</v>
      </c>
      <c r="IK40" s="211">
        <f t="shared" si="24"/>
        <v>2677</v>
      </c>
      <c r="IL40" s="212">
        <f t="shared" si="24"/>
        <v>5953</v>
      </c>
      <c r="IM40" s="210">
        <f t="shared" si="24"/>
        <v>3991</v>
      </c>
      <c r="IN40" s="211">
        <f t="shared" si="24"/>
        <v>1999</v>
      </c>
      <c r="IO40" s="211">
        <f t="shared" si="24"/>
        <v>2699</v>
      </c>
      <c r="IP40" s="212">
        <f t="shared" si="24"/>
        <v>5883</v>
      </c>
      <c r="IQ40" s="210">
        <f t="shared" si="24"/>
        <v>3989</v>
      </c>
      <c r="IR40" s="211">
        <f t="shared" si="24"/>
        <v>1983</v>
      </c>
      <c r="IS40" s="211">
        <f t="shared" si="24"/>
        <v>2709</v>
      </c>
      <c r="IT40" s="212">
        <f t="shared" si="24"/>
        <v>5795</v>
      </c>
      <c r="IU40" s="210">
        <f t="shared" si="24"/>
        <v>3943</v>
      </c>
      <c r="IV40" s="211">
        <f t="shared" si="24"/>
        <v>1979</v>
      </c>
      <c r="IW40" s="211">
        <f t="shared" si="24"/>
        <v>2719</v>
      </c>
      <c r="IX40" s="212">
        <f t="shared" si="24"/>
        <v>5707</v>
      </c>
      <c r="IY40" s="210">
        <f t="shared" ref="IY40:NB40" si="25">SUM(IY37:IY39)</f>
        <v>3919</v>
      </c>
      <c r="IZ40" s="211">
        <f t="shared" si="25"/>
        <v>1960</v>
      </c>
      <c r="JA40" s="211">
        <f t="shared" si="25"/>
        <v>2721</v>
      </c>
      <c r="JB40" s="212">
        <f t="shared" si="25"/>
        <v>5628</v>
      </c>
      <c r="JC40" s="210">
        <f t="shared" si="25"/>
        <v>3886</v>
      </c>
      <c r="JD40" s="211">
        <f t="shared" si="25"/>
        <v>1961</v>
      </c>
      <c r="JE40" s="211">
        <f t="shared" si="25"/>
        <v>2723</v>
      </c>
      <c r="JF40" s="212">
        <f t="shared" si="25"/>
        <v>5600</v>
      </c>
      <c r="JG40" s="210">
        <f t="shared" si="25"/>
        <v>3883</v>
      </c>
      <c r="JH40" s="211">
        <f t="shared" si="25"/>
        <v>1945</v>
      </c>
      <c r="JI40" s="211">
        <f t="shared" si="25"/>
        <v>2730</v>
      </c>
      <c r="JJ40" s="212">
        <f t="shared" si="25"/>
        <v>5588</v>
      </c>
      <c r="JK40" s="210">
        <f t="shared" si="25"/>
        <v>3886</v>
      </c>
      <c r="JL40" s="211">
        <f t="shared" si="25"/>
        <v>1944</v>
      </c>
      <c r="JM40" s="211">
        <f t="shared" si="25"/>
        <v>2740</v>
      </c>
      <c r="JN40" s="212">
        <f t="shared" si="25"/>
        <v>5588</v>
      </c>
      <c r="JO40" s="210">
        <f t="shared" si="25"/>
        <v>3888</v>
      </c>
      <c r="JP40" s="211">
        <f t="shared" si="25"/>
        <v>1947</v>
      </c>
      <c r="JQ40" s="211">
        <f t="shared" si="25"/>
        <v>2740</v>
      </c>
      <c r="JR40" s="212">
        <f t="shared" si="25"/>
        <v>5584</v>
      </c>
      <c r="JS40" s="210">
        <f t="shared" si="25"/>
        <v>3882</v>
      </c>
      <c r="JT40" s="211">
        <f t="shared" si="25"/>
        <v>1943</v>
      </c>
      <c r="JU40" s="211">
        <f t="shared" si="25"/>
        <v>2748</v>
      </c>
      <c r="JV40" s="212">
        <f t="shared" si="25"/>
        <v>5586</v>
      </c>
      <c r="JW40" s="210">
        <f t="shared" si="25"/>
        <v>3882</v>
      </c>
      <c r="JX40" s="211">
        <f t="shared" si="25"/>
        <v>1938</v>
      </c>
      <c r="JY40" s="211">
        <f t="shared" si="25"/>
        <v>2759</v>
      </c>
      <c r="JZ40" s="212">
        <f t="shared" si="25"/>
        <v>5586</v>
      </c>
      <c r="KA40" s="210">
        <f t="shared" si="25"/>
        <v>3883</v>
      </c>
      <c r="KB40" s="211">
        <f t="shared" si="25"/>
        <v>1920</v>
      </c>
      <c r="KC40" s="211">
        <f t="shared" si="25"/>
        <v>2768</v>
      </c>
      <c r="KD40" s="212">
        <f t="shared" si="25"/>
        <v>5577</v>
      </c>
      <c r="KE40" s="210">
        <f t="shared" si="25"/>
        <v>3882</v>
      </c>
      <c r="KF40" s="211">
        <f t="shared" si="25"/>
        <v>1923</v>
      </c>
      <c r="KG40" s="211">
        <f t="shared" si="25"/>
        <v>2776</v>
      </c>
      <c r="KH40" s="212">
        <f t="shared" si="25"/>
        <v>5591</v>
      </c>
      <c r="KI40" s="210">
        <f t="shared" si="25"/>
        <v>3882</v>
      </c>
      <c r="KJ40" s="211">
        <f t="shared" si="25"/>
        <v>1924</v>
      </c>
      <c r="KK40" s="211">
        <f t="shared" si="25"/>
        <v>2805</v>
      </c>
      <c r="KL40" s="212">
        <f t="shared" si="25"/>
        <v>5610</v>
      </c>
      <c r="KM40" s="210">
        <f t="shared" si="25"/>
        <v>3878</v>
      </c>
      <c r="KN40" s="211">
        <f t="shared" si="25"/>
        <v>1920</v>
      </c>
      <c r="KO40" s="211">
        <f t="shared" si="25"/>
        <v>2824</v>
      </c>
      <c r="KP40" s="212">
        <f t="shared" si="25"/>
        <v>5534</v>
      </c>
      <c r="KQ40" s="210">
        <f t="shared" si="25"/>
        <v>3869</v>
      </c>
      <c r="KR40" s="211">
        <f t="shared" si="25"/>
        <v>1919</v>
      </c>
      <c r="KS40" s="211">
        <f t="shared" si="25"/>
        <v>2854</v>
      </c>
      <c r="KT40" s="212">
        <f t="shared" si="25"/>
        <v>5536</v>
      </c>
      <c r="KU40" s="210">
        <f t="shared" si="25"/>
        <v>3854</v>
      </c>
      <c r="KV40" s="211">
        <f t="shared" si="25"/>
        <v>1915</v>
      </c>
      <c r="KW40" s="211">
        <f t="shared" si="25"/>
        <v>2873</v>
      </c>
      <c r="KX40" s="212">
        <f t="shared" si="25"/>
        <v>5527</v>
      </c>
      <c r="KY40" s="210">
        <f t="shared" si="25"/>
        <v>3845</v>
      </c>
      <c r="KZ40" s="211">
        <f t="shared" si="25"/>
        <v>1909</v>
      </c>
      <c r="LA40" s="211">
        <f t="shared" si="25"/>
        <v>2888</v>
      </c>
      <c r="LB40" s="212">
        <f t="shared" si="25"/>
        <v>5500</v>
      </c>
      <c r="LC40" s="210">
        <f t="shared" si="25"/>
        <v>3845</v>
      </c>
      <c r="LD40" s="211">
        <f t="shared" si="25"/>
        <v>1917</v>
      </c>
      <c r="LE40" s="211">
        <f t="shared" si="25"/>
        <v>2897</v>
      </c>
      <c r="LF40" s="212">
        <f t="shared" si="25"/>
        <v>5573</v>
      </c>
      <c r="LG40" s="210">
        <f t="shared" si="25"/>
        <v>3841</v>
      </c>
      <c r="LH40" s="211">
        <f t="shared" si="25"/>
        <v>1905</v>
      </c>
      <c r="LI40" s="211">
        <f t="shared" si="25"/>
        <v>2912</v>
      </c>
      <c r="LJ40" s="212">
        <f t="shared" si="25"/>
        <v>5558</v>
      </c>
      <c r="LK40" s="210">
        <f t="shared" si="25"/>
        <v>3840</v>
      </c>
      <c r="LL40" s="211">
        <f t="shared" si="25"/>
        <v>1911</v>
      </c>
      <c r="LM40" s="211">
        <f t="shared" si="25"/>
        <v>2918</v>
      </c>
      <c r="LN40" s="212">
        <f t="shared" si="25"/>
        <v>5627</v>
      </c>
      <c r="LO40" s="210">
        <f t="shared" si="25"/>
        <v>3834</v>
      </c>
      <c r="LP40" s="211">
        <f t="shared" si="25"/>
        <v>1898</v>
      </c>
      <c r="LQ40" s="211">
        <f t="shared" si="25"/>
        <v>2929</v>
      </c>
      <c r="LR40" s="212">
        <f t="shared" si="25"/>
        <v>5623</v>
      </c>
      <c r="LS40" s="210">
        <f t="shared" si="25"/>
        <v>3827</v>
      </c>
      <c r="LT40" s="211">
        <f t="shared" si="25"/>
        <v>1896</v>
      </c>
      <c r="LU40" s="211">
        <f t="shared" si="25"/>
        <v>2938</v>
      </c>
      <c r="LV40" s="212">
        <f t="shared" si="25"/>
        <v>5649</v>
      </c>
      <c r="LW40" s="210">
        <f t="shared" si="25"/>
        <v>3818</v>
      </c>
      <c r="LX40" s="211">
        <f t="shared" si="25"/>
        <v>1894</v>
      </c>
      <c r="LY40" s="211">
        <f t="shared" si="25"/>
        <v>2957</v>
      </c>
      <c r="LZ40" s="212">
        <f t="shared" si="25"/>
        <v>5660</v>
      </c>
      <c r="MA40" s="210">
        <f t="shared" si="25"/>
        <v>3799</v>
      </c>
      <c r="MB40" s="211">
        <f t="shared" si="25"/>
        <v>1888</v>
      </c>
      <c r="MC40" s="211">
        <f t="shared" si="25"/>
        <v>2983</v>
      </c>
      <c r="MD40" s="212">
        <f t="shared" si="25"/>
        <v>5658</v>
      </c>
      <c r="ME40" s="210">
        <f t="shared" si="25"/>
        <v>3798</v>
      </c>
      <c r="MF40" s="211">
        <f t="shared" si="25"/>
        <v>1869</v>
      </c>
      <c r="MG40" s="211">
        <f t="shared" si="25"/>
        <v>3002</v>
      </c>
      <c r="MH40" s="212">
        <f t="shared" si="25"/>
        <v>5666</v>
      </c>
      <c r="MI40" s="210">
        <f t="shared" si="25"/>
        <v>3748</v>
      </c>
      <c r="MJ40" s="211">
        <f t="shared" si="25"/>
        <v>1919</v>
      </c>
      <c r="MK40" s="211">
        <f t="shared" si="25"/>
        <v>3014</v>
      </c>
      <c r="ML40" s="212">
        <f t="shared" si="25"/>
        <v>5662</v>
      </c>
      <c r="MM40" s="210">
        <f t="shared" si="25"/>
        <v>3740</v>
      </c>
      <c r="MN40" s="211">
        <f t="shared" si="25"/>
        <v>1928</v>
      </c>
      <c r="MO40" s="211">
        <f t="shared" si="25"/>
        <v>3047</v>
      </c>
      <c r="MP40" s="212">
        <f t="shared" si="25"/>
        <v>5653</v>
      </c>
      <c r="MQ40" s="210">
        <f t="shared" si="25"/>
        <v>3762</v>
      </c>
      <c r="MR40" s="211">
        <f t="shared" si="25"/>
        <v>1885</v>
      </c>
      <c r="MS40" s="211">
        <f t="shared" si="25"/>
        <v>3075</v>
      </c>
      <c r="MT40" s="212">
        <f t="shared" si="25"/>
        <v>5627</v>
      </c>
      <c r="MU40" s="210">
        <f t="shared" si="25"/>
        <v>3730</v>
      </c>
      <c r="MV40" s="211">
        <f t="shared" si="25"/>
        <v>1881</v>
      </c>
      <c r="MW40" s="211">
        <f t="shared" si="25"/>
        <v>3096</v>
      </c>
      <c r="MX40" s="212">
        <f t="shared" si="25"/>
        <v>5506</v>
      </c>
      <c r="MY40" s="210">
        <f t="shared" si="25"/>
        <v>3726</v>
      </c>
      <c r="MZ40" s="211">
        <f t="shared" si="25"/>
        <v>1973</v>
      </c>
      <c r="NA40" s="211">
        <f t="shared" si="25"/>
        <v>3124</v>
      </c>
      <c r="NB40" s="212">
        <f t="shared" si="25"/>
        <v>5618</v>
      </c>
    </row>
    <row r="41" spans="1:366" s="39" customFormat="1" ht="12.75" customHeight="1" thickBot="1">
      <c r="A41" s="222"/>
      <c r="B41" s="223" t="s">
        <v>10</v>
      </c>
      <c r="C41" s="224">
        <f>SUM(C40,C36,C31,C26,C18)</f>
        <v>21583</v>
      </c>
      <c r="D41" s="225">
        <f>SUM(D40,D36,D31,D26,D18)</f>
        <v>9368</v>
      </c>
      <c r="E41" s="225">
        <f>SUM(E40,E36,E31,E26,E18)</f>
        <v>4941</v>
      </c>
      <c r="F41" s="226">
        <f>SUM(F18+F26+F31+F36+F40)</f>
        <v>41390</v>
      </c>
      <c r="G41" s="224">
        <f t="shared" ref="G41:I41" si="26">SUM(G40,G36,G31,G26,G18)</f>
        <v>21651</v>
      </c>
      <c r="H41" s="225">
        <f t="shared" si="26"/>
        <v>9672</v>
      </c>
      <c r="I41" s="225">
        <f t="shared" si="26"/>
        <v>4956</v>
      </c>
      <c r="J41" s="226">
        <f t="shared" ref="J41" si="27">SUM(J18+J26+J31+J36+J40)</f>
        <v>41508</v>
      </c>
      <c r="K41" s="224">
        <f t="shared" ref="K41:M41" si="28">SUM(K40,K36,K31,K26,K18)</f>
        <v>21697</v>
      </c>
      <c r="L41" s="225">
        <f t="shared" si="28"/>
        <v>9835</v>
      </c>
      <c r="M41" s="225">
        <f t="shared" si="28"/>
        <v>4921</v>
      </c>
      <c r="N41" s="226">
        <f t="shared" ref="N41" si="29">SUM(N18+N26+N31+N36+N40)</f>
        <v>37683</v>
      </c>
      <c r="O41" s="224">
        <f t="shared" ref="O41:Q41" si="30">SUM(O40,O36,O31,O26,O18)</f>
        <v>21806</v>
      </c>
      <c r="P41" s="225">
        <f t="shared" si="30"/>
        <v>9931</v>
      </c>
      <c r="Q41" s="225">
        <f t="shared" si="30"/>
        <v>4926</v>
      </c>
      <c r="R41" s="226">
        <f t="shared" ref="R41" si="31">SUM(R18+R26+R31+R36+R40)</f>
        <v>37682</v>
      </c>
      <c r="S41" s="224">
        <f t="shared" ref="S41:U41" si="32">SUM(S40,S36,S31,S26,S18)</f>
        <v>21909</v>
      </c>
      <c r="T41" s="225">
        <f t="shared" si="32"/>
        <v>10180</v>
      </c>
      <c r="U41" s="225">
        <f t="shared" si="32"/>
        <v>4944</v>
      </c>
      <c r="V41" s="226">
        <f t="shared" ref="V41" si="33">SUM(V18+V26+V31+V36+V40)</f>
        <v>37652</v>
      </c>
      <c r="W41" s="224">
        <f t="shared" ref="W41:Y41" si="34">SUM(W40,W36,W31,W26,W18)</f>
        <v>22024</v>
      </c>
      <c r="X41" s="225">
        <f t="shared" si="34"/>
        <v>10408</v>
      </c>
      <c r="Y41" s="225">
        <f t="shared" si="34"/>
        <v>4956</v>
      </c>
      <c r="Z41" s="226">
        <f t="shared" ref="Z41" si="35">SUM(Z18+Z26+Z31+Z36+Z40)</f>
        <v>37684</v>
      </c>
      <c r="AA41" s="224">
        <f t="shared" ref="AA41:AC41" si="36">SUM(AA40,AA36,AA31,AA26,AA18)</f>
        <v>22218</v>
      </c>
      <c r="AB41" s="225">
        <f t="shared" si="36"/>
        <v>10579</v>
      </c>
      <c r="AC41" s="225">
        <f t="shared" si="36"/>
        <v>4969</v>
      </c>
      <c r="AD41" s="226">
        <f t="shared" ref="AD41" si="37">SUM(AD18+AD26+AD31+AD36+AD40)</f>
        <v>37665</v>
      </c>
      <c r="AE41" s="224">
        <f t="shared" ref="AE41:AG41" si="38">SUM(AE40,AE36,AE31,AE26,AE18)</f>
        <v>22296</v>
      </c>
      <c r="AF41" s="225">
        <f t="shared" si="38"/>
        <v>10829</v>
      </c>
      <c r="AG41" s="225">
        <f t="shared" si="38"/>
        <v>4988</v>
      </c>
      <c r="AH41" s="226">
        <f t="shared" ref="AH41" si="39">SUM(AH18+AH26+AH31+AH36+AH40)</f>
        <v>37649</v>
      </c>
      <c r="AI41" s="224">
        <f t="shared" ref="AI41:AK41" si="40">SUM(AI40,AI36,AI31,AI26,AI18)</f>
        <v>22337</v>
      </c>
      <c r="AJ41" s="225">
        <f t="shared" si="40"/>
        <v>10845</v>
      </c>
      <c r="AK41" s="225">
        <f t="shared" si="40"/>
        <v>4994</v>
      </c>
      <c r="AL41" s="226">
        <f t="shared" ref="AL41" si="41">SUM(AL18+AL26+AL31+AL36+AL40)</f>
        <v>37966</v>
      </c>
      <c r="AM41" s="224">
        <f t="shared" ref="AM41:AO41" si="42">SUM(AM40,AM36,AM31,AM26,AM18)</f>
        <v>22388</v>
      </c>
      <c r="AN41" s="225">
        <f t="shared" si="42"/>
        <v>10731</v>
      </c>
      <c r="AO41" s="225">
        <f t="shared" si="42"/>
        <v>4995</v>
      </c>
      <c r="AP41" s="226">
        <f t="shared" ref="AP41" si="43">SUM(AP18+AP26+AP31+AP36+AP40)</f>
        <v>39136</v>
      </c>
      <c r="AQ41" s="224">
        <f t="shared" ref="AQ41:AS41" si="44">SUM(AQ40,AQ36,AQ31,AQ26,AQ18)</f>
        <v>22439</v>
      </c>
      <c r="AR41" s="225">
        <f t="shared" si="44"/>
        <v>10732</v>
      </c>
      <c r="AS41" s="225">
        <f t="shared" si="44"/>
        <v>5010</v>
      </c>
      <c r="AT41" s="226">
        <f t="shared" ref="AT41" si="45">SUM(AT18+AT26+AT31+AT36+AT40)</f>
        <v>39215</v>
      </c>
      <c r="AU41" s="224">
        <f t="shared" ref="AU41:AW41" si="46">SUM(AU40,AU36,AU31,AU26,AU18)</f>
        <v>22483</v>
      </c>
      <c r="AV41" s="225">
        <f t="shared" si="46"/>
        <v>10724</v>
      </c>
      <c r="AW41" s="225">
        <f t="shared" si="46"/>
        <v>5032</v>
      </c>
      <c r="AX41" s="226">
        <f t="shared" ref="AX41" si="47">SUM(AX18+AX26+AX31+AX36+AX40)</f>
        <v>39473</v>
      </c>
      <c r="AY41" s="224">
        <f t="shared" ref="AY41:BA41" si="48">SUM(AY40,AY36,AY31,AY26,AY18)</f>
        <v>22557</v>
      </c>
      <c r="AZ41" s="225">
        <f t="shared" si="48"/>
        <v>10706</v>
      </c>
      <c r="BA41" s="225">
        <f t="shared" si="48"/>
        <v>5045</v>
      </c>
      <c r="BB41" s="226">
        <f t="shared" ref="BB41" si="49">SUM(BB18+BB26+BB31+BB36+BB40)</f>
        <v>39636</v>
      </c>
      <c r="BC41" s="224">
        <f t="shared" ref="BC41:BE41" si="50">SUM(BC40,BC36,BC31,BC26,BC18)</f>
        <v>22562</v>
      </c>
      <c r="BD41" s="225">
        <f t="shared" si="50"/>
        <v>10685</v>
      </c>
      <c r="BE41" s="225">
        <f t="shared" si="50"/>
        <v>5047</v>
      </c>
      <c r="BF41" s="226">
        <f t="shared" ref="BF41" si="51">SUM(BF18+BF26+BF31+BF36+BF40)</f>
        <v>39353</v>
      </c>
      <c r="BG41" s="224">
        <f t="shared" ref="BG41:BI41" si="52">SUM(BG40,BG36,BG31,BG26,BG18)</f>
        <v>22630</v>
      </c>
      <c r="BH41" s="225">
        <f t="shared" si="52"/>
        <v>10697</v>
      </c>
      <c r="BI41" s="225">
        <f t="shared" si="52"/>
        <v>5056</v>
      </c>
      <c r="BJ41" s="226">
        <f t="shared" ref="BJ41" si="53">SUM(BJ18+BJ26+BJ31+BJ36+BJ40)</f>
        <v>39314</v>
      </c>
      <c r="BK41" s="224">
        <f t="shared" ref="BK41:BM41" si="54">SUM(BK40,BK36,BK31,BK26,BK18)</f>
        <v>22692</v>
      </c>
      <c r="BL41" s="225">
        <f t="shared" si="54"/>
        <v>10612</v>
      </c>
      <c r="BM41" s="225">
        <f t="shared" si="54"/>
        <v>5052</v>
      </c>
      <c r="BN41" s="226">
        <f t="shared" ref="BN41" si="55">SUM(BN18+BN26+BN31+BN36+BN40)</f>
        <v>39529</v>
      </c>
      <c r="BO41" s="224">
        <f t="shared" ref="BO41:BQ41" si="56">SUM(BO40,BO36,BO31,BO26,BO18)</f>
        <v>22724</v>
      </c>
      <c r="BP41" s="225">
        <f t="shared" si="56"/>
        <v>10503</v>
      </c>
      <c r="BQ41" s="225">
        <f t="shared" si="56"/>
        <v>5066</v>
      </c>
      <c r="BR41" s="226">
        <f t="shared" ref="BR41" si="57">SUM(BR18+BR26+BR31+BR36+BR40)</f>
        <v>39217</v>
      </c>
      <c r="BS41" s="224">
        <f t="shared" ref="BS41:BU41" si="58">SUM(BS40,BS36,BS31,BS26,BS18)</f>
        <v>22811</v>
      </c>
      <c r="BT41" s="225">
        <f t="shared" si="58"/>
        <v>10504</v>
      </c>
      <c r="BU41" s="225">
        <f t="shared" si="58"/>
        <v>5080</v>
      </c>
      <c r="BV41" s="226">
        <f t="shared" ref="BV41" si="59">SUM(BV18+BV26+BV31+BV36+BV40)</f>
        <v>39131</v>
      </c>
      <c r="BW41" s="224">
        <f t="shared" ref="BW41:BY41" si="60">SUM(BW40,BW36,BW31,BW26,BW18)</f>
        <v>22918</v>
      </c>
      <c r="BX41" s="225">
        <f t="shared" si="60"/>
        <v>10461</v>
      </c>
      <c r="BY41" s="225">
        <f t="shared" si="60"/>
        <v>5092</v>
      </c>
      <c r="BZ41" s="226">
        <f t="shared" ref="BZ41" si="61">SUM(BZ18+BZ26+BZ31+BZ36+BZ40)</f>
        <v>38859</v>
      </c>
      <c r="CA41" s="224">
        <f t="shared" ref="CA41:CC41" si="62">SUM(CA40,CA36,CA31,CA26,CA18)</f>
        <v>22959</v>
      </c>
      <c r="CB41" s="225">
        <f t="shared" si="62"/>
        <v>10427</v>
      </c>
      <c r="CC41" s="225">
        <f t="shared" si="62"/>
        <v>5104</v>
      </c>
      <c r="CD41" s="226">
        <f t="shared" ref="CD41" si="63">SUM(CD18+CD26+CD31+CD36+CD40)</f>
        <v>38642</v>
      </c>
      <c r="CE41" s="224">
        <f t="shared" ref="CE41:CG41" si="64">SUM(CE40,CE36,CE31,CE26,CE18)</f>
        <v>22974</v>
      </c>
      <c r="CF41" s="225">
        <f t="shared" si="64"/>
        <v>10389</v>
      </c>
      <c r="CG41" s="225">
        <f t="shared" si="64"/>
        <v>5119</v>
      </c>
      <c r="CH41" s="226">
        <f t="shared" ref="CH41" si="65">SUM(CH18+CH26+CH31+CH36+CH40)</f>
        <v>38454</v>
      </c>
      <c r="CI41" s="224">
        <f t="shared" ref="CI41:CK41" si="66">SUM(CI40,CI36,CI31,CI26,CI18)</f>
        <v>22988</v>
      </c>
      <c r="CJ41" s="225">
        <f t="shared" si="66"/>
        <v>10374</v>
      </c>
      <c r="CK41" s="225">
        <f t="shared" si="66"/>
        <v>5163</v>
      </c>
      <c r="CL41" s="226">
        <f t="shared" ref="CL41" si="67">SUM(CL18+CL26+CL31+CL36+CL40)</f>
        <v>38342</v>
      </c>
      <c r="CM41" s="224">
        <f t="shared" ref="CM41:CO41" si="68">SUM(CM40,CM36,CM31,CM26,CM18)</f>
        <v>23003</v>
      </c>
      <c r="CN41" s="225">
        <f t="shared" si="68"/>
        <v>10392</v>
      </c>
      <c r="CO41" s="225">
        <f t="shared" si="68"/>
        <v>5171</v>
      </c>
      <c r="CP41" s="226">
        <f t="shared" ref="CP41" si="69">SUM(CP18+CP26+CP31+CP36+CP40)</f>
        <v>37876</v>
      </c>
      <c r="CQ41" s="224">
        <f t="shared" ref="CQ41:CS41" si="70">SUM(CQ40,CQ36,CQ31,CQ26,CQ18)</f>
        <v>23010</v>
      </c>
      <c r="CR41" s="225">
        <f t="shared" si="70"/>
        <v>10421</v>
      </c>
      <c r="CS41" s="225">
        <f t="shared" si="70"/>
        <v>5214</v>
      </c>
      <c r="CT41" s="226">
        <f t="shared" ref="CT41" si="71">SUM(CT18+CT26+CT31+CT36+CT40)</f>
        <v>38508</v>
      </c>
      <c r="CU41" s="224">
        <f t="shared" ref="CU41:CW41" si="72">SUM(CU40,CU36,CU31,CU26,CU18)</f>
        <v>23021</v>
      </c>
      <c r="CV41" s="225">
        <f t="shared" si="72"/>
        <v>10450</v>
      </c>
      <c r="CW41" s="225">
        <f t="shared" si="72"/>
        <v>5228</v>
      </c>
      <c r="CX41" s="226">
        <f t="shared" ref="CX41" si="73">SUM(CX18+CX26+CX31+CX36+CX40)</f>
        <v>42557</v>
      </c>
      <c r="CY41" s="224">
        <f t="shared" ref="CY41:DA41" si="74">SUM(CY40,CY36,CY31,CY26,CY18)</f>
        <v>22992</v>
      </c>
      <c r="CZ41" s="225">
        <f t="shared" si="74"/>
        <v>10493</v>
      </c>
      <c r="DA41" s="225">
        <f t="shared" si="74"/>
        <v>5234</v>
      </c>
      <c r="DB41" s="226">
        <f t="shared" ref="DB41" si="75">SUM(DB18+DB26+DB31+DB36+DB40)</f>
        <v>41477</v>
      </c>
      <c r="DC41" s="224">
        <f t="shared" ref="DC41:DE41" si="76">SUM(DC40,DC36,DC31,DC26,DC18)</f>
        <v>22987</v>
      </c>
      <c r="DD41" s="225">
        <f t="shared" si="76"/>
        <v>10479</v>
      </c>
      <c r="DE41" s="225">
        <f t="shared" si="76"/>
        <v>5243</v>
      </c>
      <c r="DF41" s="226">
        <f t="shared" ref="DF41" si="77">SUM(DF18+DF26+DF31+DF36+DF40)</f>
        <v>41072</v>
      </c>
      <c r="DG41" s="224">
        <f t="shared" ref="DG41:DI41" si="78">SUM(DG40,DG36,DG31,DG26,DG18)</f>
        <v>22999</v>
      </c>
      <c r="DH41" s="225">
        <f t="shared" si="78"/>
        <v>10459</v>
      </c>
      <c r="DI41" s="225">
        <f t="shared" si="78"/>
        <v>5254</v>
      </c>
      <c r="DJ41" s="226">
        <f t="shared" ref="DJ41" si="79">SUM(DJ18+DJ26+DJ31+DJ36+DJ40)</f>
        <v>40880</v>
      </c>
      <c r="DK41" s="224">
        <f t="shared" ref="DK41:DM41" si="80">SUM(DK40,DK36,DK31,DK26,DK18)</f>
        <v>23015</v>
      </c>
      <c r="DL41" s="225">
        <f t="shared" si="80"/>
        <v>10471</v>
      </c>
      <c r="DM41" s="225">
        <f t="shared" si="80"/>
        <v>5286</v>
      </c>
      <c r="DN41" s="226">
        <f t="shared" ref="DN41" si="81">SUM(DN18+DN26+DN31+DN36+DN40)</f>
        <v>40712</v>
      </c>
      <c r="DO41" s="224">
        <f t="shared" ref="DO41:DQ41" si="82">SUM(DO40,DO36,DO31,DO26,DO18)</f>
        <v>23048</v>
      </c>
      <c r="DP41" s="225">
        <f t="shared" si="82"/>
        <v>10469</v>
      </c>
      <c r="DQ41" s="225">
        <f t="shared" si="82"/>
        <v>5314</v>
      </c>
      <c r="DR41" s="226">
        <f t="shared" ref="DR41" si="83">SUM(DR18+DR26+DR31+DR36+DR40)</f>
        <v>40661</v>
      </c>
      <c r="DS41" s="224">
        <f t="shared" ref="DS41:DU41" si="84">SUM(DS40,DS36,DS31,DS26,DS18)</f>
        <v>23126</v>
      </c>
      <c r="DT41" s="225">
        <f t="shared" si="84"/>
        <v>10479</v>
      </c>
      <c r="DU41" s="225">
        <f t="shared" si="84"/>
        <v>5342</v>
      </c>
      <c r="DV41" s="226">
        <f t="shared" ref="DV41" si="85">SUM(DV18+DV26+DV31+DV36+DV40)</f>
        <v>40521</v>
      </c>
      <c r="DW41" s="224">
        <f t="shared" ref="DW41:DY41" si="86">SUM(DW40,DW36,DW31,DW26,DW18)</f>
        <v>23140</v>
      </c>
      <c r="DX41" s="225">
        <f t="shared" si="86"/>
        <v>10486</v>
      </c>
      <c r="DY41" s="225">
        <f t="shared" si="86"/>
        <v>5355</v>
      </c>
      <c r="DZ41" s="226">
        <f t="shared" ref="DZ41" si="87">SUM(DZ18+DZ26+DZ31+DZ36+DZ40)</f>
        <v>40430</v>
      </c>
      <c r="EA41" s="224">
        <f t="shared" ref="EA41:EC41" si="88">SUM(EA40,EA36,EA31,EA26,EA18)</f>
        <v>23146</v>
      </c>
      <c r="EB41" s="225">
        <f t="shared" si="88"/>
        <v>10485</v>
      </c>
      <c r="EC41" s="225">
        <f t="shared" si="88"/>
        <v>5403</v>
      </c>
      <c r="ED41" s="226">
        <f t="shared" ref="ED41" si="89">SUM(ED18+ED26+ED31+ED36+ED40)</f>
        <v>40338</v>
      </c>
      <c r="EE41" s="224">
        <f t="shared" ref="EE41:EG41" si="90">SUM(EE40,EE36,EE31,EE26,EE18)</f>
        <v>23154</v>
      </c>
      <c r="EF41" s="225">
        <f t="shared" si="90"/>
        <v>10474</v>
      </c>
      <c r="EG41" s="225">
        <f t="shared" si="90"/>
        <v>5424</v>
      </c>
      <c r="EH41" s="226">
        <f t="shared" ref="EH41" si="91">SUM(EH18+EH26+EH31+EH36+EH40)</f>
        <v>39988</v>
      </c>
      <c r="EI41" s="224">
        <f t="shared" ref="EI41:EK41" si="92">SUM(EI40,EI36,EI31,EI26,EI18)</f>
        <v>23140</v>
      </c>
      <c r="EJ41" s="225">
        <f t="shared" si="92"/>
        <v>10438</v>
      </c>
      <c r="EK41" s="225">
        <f t="shared" si="92"/>
        <v>5438</v>
      </c>
      <c r="EL41" s="226">
        <f t="shared" ref="EL41" si="93">SUM(EL18+EL26+EL31+EL36+EL40)</f>
        <v>39941</v>
      </c>
      <c r="EM41" s="224">
        <f t="shared" ref="EM41:EO41" si="94">SUM(EM40,EM36,EM31,EM26,EM18)</f>
        <v>23138</v>
      </c>
      <c r="EN41" s="225">
        <f t="shared" si="94"/>
        <v>10480</v>
      </c>
      <c r="EO41" s="225">
        <f t="shared" si="94"/>
        <v>4330</v>
      </c>
      <c r="EP41" s="226">
        <f t="shared" ref="EP41" si="95">SUM(EP18+EP26+EP31+EP36+EP40)</f>
        <v>39417</v>
      </c>
      <c r="EQ41" s="224">
        <f t="shared" ref="EQ41:ES41" si="96">SUM(EQ40,EQ36,EQ31,EQ26,EQ18)</f>
        <v>23102</v>
      </c>
      <c r="ER41" s="225">
        <f t="shared" si="96"/>
        <v>10521</v>
      </c>
      <c r="ES41" s="225">
        <f t="shared" si="96"/>
        <v>5437</v>
      </c>
      <c r="ET41" s="226">
        <f t="shared" ref="ET41" si="97">SUM(ET18+ET26+ET31+ET36+ET40)</f>
        <v>38937</v>
      </c>
      <c r="EU41" s="224">
        <f t="shared" ref="EU41:EW41" si="98">SUM(EU40,EU36,EU31,EU26,EU18)</f>
        <v>23100</v>
      </c>
      <c r="EV41" s="225">
        <f t="shared" si="98"/>
        <v>10470</v>
      </c>
      <c r="EW41" s="225">
        <f t="shared" si="98"/>
        <v>5473</v>
      </c>
      <c r="EX41" s="226">
        <f t="shared" ref="EX41" si="99">SUM(EX18+EX26+EX31+EX36+EX40)</f>
        <v>36619</v>
      </c>
      <c r="EY41" s="224">
        <f t="shared" ref="EY41:FA41" si="100">SUM(EY40,EY36,EY31,EY26,EY18)</f>
        <v>23110</v>
      </c>
      <c r="EZ41" s="225">
        <f t="shared" si="100"/>
        <v>10469</v>
      </c>
      <c r="FA41" s="225">
        <f t="shared" si="100"/>
        <v>5486</v>
      </c>
      <c r="FB41" s="226">
        <f t="shared" ref="FB41" si="101">SUM(FB18+FB26+FB31+FB36+FB40)</f>
        <v>36342</v>
      </c>
      <c r="FC41" s="224">
        <f t="shared" ref="FC41:FE41" si="102">SUM(FC40,FC36,FC31,FC26,FC18)</f>
        <v>22965</v>
      </c>
      <c r="FD41" s="225">
        <f t="shared" si="102"/>
        <v>10626</v>
      </c>
      <c r="FE41" s="225">
        <f t="shared" si="102"/>
        <v>5511</v>
      </c>
      <c r="FF41" s="226">
        <f t="shared" ref="FF41" si="103">SUM(FF18+FF26+FF31+FF36+FF40)</f>
        <v>35952</v>
      </c>
      <c r="FG41" s="224">
        <f t="shared" ref="FG41:FI41" si="104">SUM(FG40,FG36,FG31,FG26,FG18)</f>
        <v>22917</v>
      </c>
      <c r="FH41" s="225">
        <f t="shared" si="104"/>
        <v>10643</v>
      </c>
      <c r="FI41" s="225">
        <f t="shared" si="104"/>
        <v>5520</v>
      </c>
      <c r="FJ41" s="226">
        <f t="shared" ref="FJ41" si="105">SUM(FJ18+FJ26+FJ31+FJ36+FJ40)</f>
        <v>35655</v>
      </c>
      <c r="FK41" s="224">
        <f t="shared" ref="FK41:FM41" si="106">SUM(FK40,FK36,FK31,FK26,FK18)</f>
        <v>22851</v>
      </c>
      <c r="FL41" s="225">
        <f t="shared" si="106"/>
        <v>10729</v>
      </c>
      <c r="FM41" s="225">
        <f t="shared" si="106"/>
        <v>5542</v>
      </c>
      <c r="FN41" s="226">
        <f t="shared" ref="FN41" si="107">SUM(FN18+FN26+FN31+FN36+FN40)</f>
        <v>35293</v>
      </c>
      <c r="FO41" s="224">
        <f t="shared" ref="FO41:FQ41" si="108">SUM(FO40,FO36,FO31,FO26,FO18)</f>
        <v>22826</v>
      </c>
      <c r="FP41" s="225">
        <f t="shared" si="108"/>
        <v>10648</v>
      </c>
      <c r="FQ41" s="225">
        <f t="shared" si="108"/>
        <v>5547</v>
      </c>
      <c r="FR41" s="226">
        <f t="shared" ref="FR41" si="109">SUM(FR18+FR26+FR31+FR36+FR40)</f>
        <v>34876</v>
      </c>
      <c r="FS41" s="224">
        <f t="shared" ref="FS41:FU41" si="110">SUM(FS40,FS36,FS31,FS26,FS18)</f>
        <v>22810</v>
      </c>
      <c r="FT41" s="225">
        <f t="shared" si="110"/>
        <v>10637</v>
      </c>
      <c r="FU41" s="225">
        <f t="shared" si="110"/>
        <v>5572</v>
      </c>
      <c r="FV41" s="226">
        <f t="shared" ref="FV41" si="111">SUM(FV18+FV26+FV31+FV36+FV40)</f>
        <v>34616</v>
      </c>
      <c r="FW41" s="224">
        <f t="shared" ref="FW41:FY41" si="112">SUM(FW40,FW36,FW31,FW26,FW18)</f>
        <v>22790</v>
      </c>
      <c r="FX41" s="225">
        <f t="shared" si="112"/>
        <v>10645</v>
      </c>
      <c r="FY41" s="225">
        <f t="shared" si="112"/>
        <v>5592</v>
      </c>
      <c r="FZ41" s="226">
        <f t="shared" ref="FZ41" si="113">SUM(FZ18+FZ26+FZ31+FZ36+FZ40)</f>
        <v>34355</v>
      </c>
      <c r="GA41" s="224">
        <f t="shared" ref="GA41:GC41" si="114">SUM(GA40,GA36,GA31,GA26,GA18)</f>
        <v>22778</v>
      </c>
      <c r="GB41" s="225">
        <f t="shared" si="114"/>
        <v>10636</v>
      </c>
      <c r="GC41" s="225">
        <f t="shared" si="114"/>
        <v>5585</v>
      </c>
      <c r="GD41" s="226">
        <f t="shared" ref="GD41" si="115">SUM(GD18+GD26+GD31+GD36+GD40)</f>
        <v>33845</v>
      </c>
      <c r="GE41" s="224">
        <f t="shared" ref="GE41:GG41" si="116">SUM(GE40,GE36,GE31,GE26,GE18)</f>
        <v>22768</v>
      </c>
      <c r="GF41" s="225">
        <f t="shared" si="116"/>
        <v>10634</v>
      </c>
      <c r="GG41" s="225">
        <f t="shared" si="116"/>
        <v>5659</v>
      </c>
      <c r="GH41" s="226">
        <f t="shared" ref="GH41" si="117">SUM(GH18+GH26+GH31+GH36+GH40)</f>
        <v>33768</v>
      </c>
      <c r="GI41" s="224">
        <f t="shared" ref="GI41:GK41" si="118">SUM(GI40,GI36,GI31,GI26,GI18)</f>
        <v>22735</v>
      </c>
      <c r="GJ41" s="225">
        <f t="shared" si="118"/>
        <v>10637</v>
      </c>
      <c r="GK41" s="225">
        <f t="shared" si="118"/>
        <v>5632</v>
      </c>
      <c r="GL41" s="226">
        <f t="shared" ref="GL41" si="119">SUM(GL18+GL26+GL31+GL36+GL40)</f>
        <v>33417</v>
      </c>
      <c r="GM41" s="224">
        <f t="shared" ref="GM41:GO41" si="120">SUM(GM40,GM36,GM31,GM26,GM18)</f>
        <v>22694</v>
      </c>
      <c r="GN41" s="225">
        <f t="shared" si="120"/>
        <v>10618</v>
      </c>
      <c r="GO41" s="225">
        <f t="shared" si="120"/>
        <v>5641</v>
      </c>
      <c r="GP41" s="226">
        <f t="shared" ref="GP41" si="121">SUM(GP18+GP26+GP31+GP36+GP40)</f>
        <v>33242</v>
      </c>
      <c r="GQ41" s="224">
        <f t="shared" ref="GQ41:GS41" si="122">SUM(GQ40,GQ36,GQ31,GQ26,GQ18)</f>
        <v>22676</v>
      </c>
      <c r="GR41" s="225">
        <f t="shared" si="122"/>
        <v>10607</v>
      </c>
      <c r="GS41" s="225">
        <f t="shared" si="122"/>
        <v>5656</v>
      </c>
      <c r="GT41" s="226">
        <f t="shared" ref="GT41" si="123">SUM(GT18+GT26+GT31+GT36+GT40)</f>
        <v>33106</v>
      </c>
      <c r="GU41" s="224">
        <f t="shared" ref="GU41:GW41" si="124">SUM(GU40,GU36,GU31,GU26,GU18)</f>
        <v>22664</v>
      </c>
      <c r="GV41" s="225">
        <f t="shared" si="124"/>
        <v>10578</v>
      </c>
      <c r="GW41" s="225">
        <f t="shared" si="124"/>
        <v>5673</v>
      </c>
      <c r="GX41" s="226">
        <f t="shared" ref="GX41" si="125">SUM(GX18+GX26+GX31+GX36+GX40)</f>
        <v>33078</v>
      </c>
      <c r="GY41" s="224">
        <f t="shared" ref="GY41:HA41" si="126">SUM(GY40,GY36,GY31,GY26,GY18)</f>
        <v>22654</v>
      </c>
      <c r="GZ41" s="225">
        <f t="shared" si="126"/>
        <v>10596</v>
      </c>
      <c r="HA41" s="225">
        <f t="shared" si="126"/>
        <v>5686</v>
      </c>
      <c r="HB41" s="226">
        <f t="shared" ref="HB41" si="127">SUM(HB18+HB26+HB31+HB36+HB40)</f>
        <v>32935</v>
      </c>
      <c r="HC41" s="224">
        <f t="shared" ref="HC41:HE41" si="128">SUM(HC40,HC36,HC31,HC26,HC18)</f>
        <v>22578</v>
      </c>
      <c r="HD41" s="225">
        <f t="shared" si="128"/>
        <v>10294</v>
      </c>
      <c r="HE41" s="225">
        <f t="shared" si="128"/>
        <v>5698</v>
      </c>
      <c r="HF41" s="226">
        <f t="shared" ref="HF41" si="129">SUM(HF18+HF26+HF31+HF36+HF40)</f>
        <v>33176</v>
      </c>
      <c r="HG41" s="224">
        <f t="shared" ref="HG41:HI41" si="130">SUM(HG40,HG36,HG31,HG26,HG18)</f>
        <v>22577</v>
      </c>
      <c r="HH41" s="225">
        <f t="shared" si="130"/>
        <v>10611</v>
      </c>
      <c r="HI41" s="225">
        <f t="shared" si="130"/>
        <v>5708</v>
      </c>
      <c r="HJ41" s="226">
        <f t="shared" ref="HJ41" si="131">SUM(HJ18+HJ26+HJ31+HJ36+HJ40)</f>
        <v>33428</v>
      </c>
      <c r="HK41" s="224">
        <f t="shared" ref="HK41:HM41" si="132">SUM(HK40,HK36,HK31,HK26,HK18)</f>
        <v>22547</v>
      </c>
      <c r="HL41" s="225">
        <f t="shared" si="132"/>
        <v>10642</v>
      </c>
      <c r="HM41" s="225">
        <f t="shared" si="132"/>
        <v>5727</v>
      </c>
      <c r="HN41" s="226">
        <f t="shared" ref="HN41" si="133">SUM(HN18+HN26+HN31+HN36+HN40)</f>
        <v>33135</v>
      </c>
      <c r="HO41" s="224">
        <f t="shared" ref="HO41:HQ41" si="134">SUM(HO40,HO36,HO31,HO26,HO18)</f>
        <v>22130</v>
      </c>
      <c r="HP41" s="225">
        <f t="shared" si="134"/>
        <v>11006</v>
      </c>
      <c r="HQ41" s="225">
        <f t="shared" si="134"/>
        <v>5757</v>
      </c>
      <c r="HR41" s="226">
        <f t="shared" ref="HR41" si="135">SUM(HR18+HR26+HR31+HR36+HR40)</f>
        <v>33070</v>
      </c>
      <c r="HS41" s="224">
        <f t="shared" ref="HS41:HU41" si="136">SUM(HS40,HS36,HS31,HS26,HS18)</f>
        <v>22105</v>
      </c>
      <c r="HT41" s="225">
        <f t="shared" si="136"/>
        <v>10988</v>
      </c>
      <c r="HU41" s="225">
        <f t="shared" si="136"/>
        <v>5766</v>
      </c>
      <c r="HV41" s="226">
        <f t="shared" ref="HV41" si="137">SUM(HV18+HV26+HV31+HV36+HV40)</f>
        <v>33051</v>
      </c>
      <c r="HW41" s="224">
        <f t="shared" ref="HW41:HY41" si="138">SUM(HW40,HW36,HW31,HW26,HW18)</f>
        <v>21661</v>
      </c>
      <c r="HX41" s="225">
        <f t="shared" si="138"/>
        <v>11248</v>
      </c>
      <c r="HY41" s="225">
        <f t="shared" si="138"/>
        <v>5746</v>
      </c>
      <c r="HZ41" s="226">
        <f t="shared" ref="HZ41" si="139">SUM(HZ18+HZ26+HZ31+HZ36+HZ40)</f>
        <v>33103</v>
      </c>
      <c r="IA41" s="224">
        <f t="shared" ref="IA41:IC41" si="140">SUM(IA40,IA36,IA31,IA26,IA18)</f>
        <v>21630</v>
      </c>
      <c r="IB41" s="225">
        <f t="shared" si="140"/>
        <v>11248</v>
      </c>
      <c r="IC41" s="225">
        <f t="shared" si="140"/>
        <v>5753</v>
      </c>
      <c r="ID41" s="226">
        <f t="shared" ref="ID41" si="141">SUM(ID18+ID26+ID31+ID36+ID40)</f>
        <v>33099</v>
      </c>
      <c r="IE41" s="224">
        <f t="shared" ref="IE41:IG41" si="142">SUM(IE40,IE36,IE31,IE26,IE18)</f>
        <v>21618</v>
      </c>
      <c r="IF41" s="225">
        <f t="shared" si="142"/>
        <v>11154</v>
      </c>
      <c r="IG41" s="225">
        <f t="shared" si="142"/>
        <v>5760</v>
      </c>
      <c r="IH41" s="226">
        <f t="shared" ref="IH41" si="143">SUM(IH18+IH26+IH31+IH36+IH40)</f>
        <v>32963</v>
      </c>
      <c r="II41" s="224">
        <f t="shared" ref="II41:IK41" si="144">SUM(II40,II36,II31,II26,II18)</f>
        <v>21560</v>
      </c>
      <c r="IJ41" s="225">
        <f t="shared" si="144"/>
        <v>11106</v>
      </c>
      <c r="IK41" s="225">
        <f t="shared" si="144"/>
        <v>5773</v>
      </c>
      <c r="IL41" s="226">
        <f t="shared" ref="IL41" si="145">SUM(IL18+IL26+IL31+IL36+IL40)</f>
        <v>32687</v>
      </c>
      <c r="IM41" s="224">
        <f t="shared" ref="IM41:IO41" si="146">SUM(IM40,IM36,IM31,IM26,IM18)</f>
        <v>21558</v>
      </c>
      <c r="IN41" s="225">
        <f t="shared" si="146"/>
        <v>11122</v>
      </c>
      <c r="IO41" s="225">
        <f t="shared" si="146"/>
        <v>5818</v>
      </c>
      <c r="IP41" s="226">
        <f t="shared" ref="IP41" si="147">SUM(IP18+IP26+IP31+IP36+IP40)</f>
        <v>32692</v>
      </c>
      <c r="IQ41" s="224">
        <f t="shared" ref="IQ41:IS41" si="148">SUM(IQ40,IQ36,IQ31,IQ26,IQ18)</f>
        <v>21794</v>
      </c>
      <c r="IR41" s="225">
        <f t="shared" si="148"/>
        <v>11072</v>
      </c>
      <c r="IS41" s="225">
        <f t="shared" si="148"/>
        <v>5848</v>
      </c>
      <c r="IT41" s="226">
        <f t="shared" ref="IT41" si="149">SUM(IT18+IT26+IT31+IT36+IT40)</f>
        <v>32230</v>
      </c>
      <c r="IU41" s="224">
        <f t="shared" ref="IU41:IW41" si="150">SUM(IU40,IU36,IU31,IU26,IU18)</f>
        <v>21640</v>
      </c>
      <c r="IV41" s="225">
        <f t="shared" si="150"/>
        <v>11053</v>
      </c>
      <c r="IW41" s="225">
        <f t="shared" si="150"/>
        <v>5871</v>
      </c>
      <c r="IX41" s="226">
        <f t="shared" ref="IX41" si="151">SUM(IX18+IX26+IX31+IX36+IX40)</f>
        <v>31715</v>
      </c>
      <c r="IY41" s="224">
        <f t="shared" ref="IY41:JA41" si="152">SUM(IY40,IY36,IY31,IY26,IY18)</f>
        <v>21272</v>
      </c>
      <c r="IZ41" s="225">
        <f t="shared" si="152"/>
        <v>11031</v>
      </c>
      <c r="JA41" s="225">
        <f t="shared" si="152"/>
        <v>5897</v>
      </c>
      <c r="JB41" s="226">
        <f t="shared" ref="JB41" si="153">SUM(JB18+JB26+JB31+JB36+JB40)</f>
        <v>31385</v>
      </c>
      <c r="JC41" s="224">
        <f t="shared" ref="JC41:JE41" si="154">SUM(JC40,JC36,JC31,JC26,JC18)</f>
        <v>21119</v>
      </c>
      <c r="JD41" s="225">
        <f t="shared" si="154"/>
        <v>11189</v>
      </c>
      <c r="JE41" s="225">
        <f t="shared" si="154"/>
        <v>5923</v>
      </c>
      <c r="JF41" s="226">
        <f t="shared" ref="JF41" si="155">SUM(JF18+JF26+JF31+JF36+JF40)</f>
        <v>31288</v>
      </c>
      <c r="JG41" s="224">
        <f t="shared" ref="JG41:JI41" si="156">SUM(JG40,JG36,JG31,JG26,JG18)</f>
        <v>21062</v>
      </c>
      <c r="JH41" s="225">
        <f t="shared" si="156"/>
        <v>11153</v>
      </c>
      <c r="JI41" s="225">
        <f t="shared" si="156"/>
        <v>5949</v>
      </c>
      <c r="JJ41" s="226">
        <f t="shared" ref="JJ41" si="157">SUM(JJ18+JJ26+JJ31+JJ36+JJ40)</f>
        <v>31226</v>
      </c>
      <c r="JK41" s="224">
        <f t="shared" ref="JK41:JM41" si="158">SUM(JK40,JK36,JK31,JK26,JK18)</f>
        <v>21023</v>
      </c>
      <c r="JL41" s="225">
        <f t="shared" si="158"/>
        <v>11156</v>
      </c>
      <c r="JM41" s="225">
        <f t="shared" si="158"/>
        <v>5966</v>
      </c>
      <c r="JN41" s="226">
        <f t="shared" ref="JN41" si="159">SUM(JN18+JN26+JN31+JN36+JN40)</f>
        <v>31234</v>
      </c>
      <c r="JO41" s="224">
        <f t="shared" ref="JO41:JQ41" si="160">SUM(JO40,JO36,JO31,JO26,JO18)</f>
        <v>21025</v>
      </c>
      <c r="JP41" s="225">
        <f t="shared" si="160"/>
        <v>11160</v>
      </c>
      <c r="JQ41" s="225">
        <f t="shared" si="160"/>
        <v>5970</v>
      </c>
      <c r="JR41" s="226">
        <f t="shared" ref="JR41" si="161">SUM(JR18+JR26+JR31+JR36+JR40)</f>
        <v>31233</v>
      </c>
      <c r="JS41" s="224">
        <f t="shared" ref="JS41:JU41" si="162">SUM(JS40,JS36,JS31,JS26,JS18)</f>
        <v>20979</v>
      </c>
      <c r="JT41" s="225">
        <f t="shared" si="162"/>
        <v>11159</v>
      </c>
      <c r="JU41" s="225">
        <f t="shared" si="162"/>
        <v>5993</v>
      </c>
      <c r="JV41" s="226">
        <f t="shared" ref="JV41" si="163">SUM(JV18+JV26+JV31+JV36+JV40)</f>
        <v>31210</v>
      </c>
      <c r="JW41" s="224">
        <f t="shared" ref="JW41:JY41" si="164">SUM(JW40,JW36,JW31,JW26,JW18)</f>
        <v>20979</v>
      </c>
      <c r="JX41" s="225">
        <f t="shared" si="164"/>
        <v>11150</v>
      </c>
      <c r="JY41" s="225">
        <f t="shared" si="164"/>
        <v>6017</v>
      </c>
      <c r="JZ41" s="226">
        <f t="shared" ref="JZ41" si="165">SUM(JZ18+JZ26+JZ31+JZ36+JZ40)</f>
        <v>31184</v>
      </c>
      <c r="KA41" s="224">
        <f t="shared" ref="KA41:KC41" si="166">SUM(KA40,KA36,KA31,KA26,KA18)</f>
        <v>20991</v>
      </c>
      <c r="KB41" s="225">
        <f t="shared" si="166"/>
        <v>11063</v>
      </c>
      <c r="KC41" s="225">
        <f t="shared" si="166"/>
        <v>6037</v>
      </c>
      <c r="KD41" s="226">
        <f t="shared" ref="KD41" si="167">SUM(KD18+KD26+KD31+KD36+KD40)</f>
        <v>31031</v>
      </c>
      <c r="KE41" s="224">
        <f t="shared" ref="KE41:KG41" si="168">SUM(KE40,KE36,KE31,KE26,KE18)</f>
        <v>20983</v>
      </c>
      <c r="KF41" s="225">
        <f t="shared" si="168"/>
        <v>11006</v>
      </c>
      <c r="KG41" s="225">
        <f t="shared" si="168"/>
        <v>6050</v>
      </c>
      <c r="KH41" s="226">
        <f t="shared" ref="KH41" si="169">SUM(KH18+KH26+KH31+KH36+KH40)</f>
        <v>31064</v>
      </c>
      <c r="KI41" s="224">
        <f t="shared" ref="KI41:KK41" si="170">SUM(KI40,KI36,KI31,KI26,KI18)</f>
        <v>20975</v>
      </c>
      <c r="KJ41" s="225">
        <f t="shared" si="170"/>
        <v>11005</v>
      </c>
      <c r="KK41" s="225">
        <f t="shared" si="170"/>
        <v>6106</v>
      </c>
      <c r="KL41" s="226">
        <f t="shared" ref="KL41" si="171">SUM(KL18+KL26+KL31+KL36+KL40)</f>
        <v>31069</v>
      </c>
      <c r="KM41" s="224">
        <f t="shared" ref="KM41:KO41" si="172">SUM(KM40,KM36,KM31,KM26,KM18)</f>
        <v>20960</v>
      </c>
      <c r="KN41" s="225">
        <f t="shared" si="172"/>
        <v>10987</v>
      </c>
      <c r="KO41" s="225">
        <f t="shared" si="172"/>
        <v>6155</v>
      </c>
      <c r="KP41" s="226">
        <f t="shared" ref="KP41" si="173">SUM(KP18+KP26+KP31+KP36+KP40)</f>
        <v>30706</v>
      </c>
      <c r="KQ41" s="224">
        <f t="shared" ref="KQ41:KS41" si="174">SUM(KQ40,KQ36,KQ31,KQ26,KQ18)</f>
        <v>20937</v>
      </c>
      <c r="KR41" s="225">
        <f t="shared" si="174"/>
        <v>11017</v>
      </c>
      <c r="KS41" s="225">
        <f t="shared" si="174"/>
        <v>6199</v>
      </c>
      <c r="KT41" s="226">
        <f t="shared" ref="KT41" si="175">SUM(KT18+KT26+KT31+KT36+KT40)</f>
        <v>30600</v>
      </c>
      <c r="KU41" s="224">
        <f t="shared" ref="KU41:KW41" si="176">SUM(KU40,KU36,KU31,KU26,KU18)</f>
        <v>20876</v>
      </c>
      <c r="KV41" s="225">
        <f t="shared" si="176"/>
        <v>10975</v>
      </c>
      <c r="KW41" s="225">
        <f t="shared" si="176"/>
        <v>6249</v>
      </c>
      <c r="KX41" s="226">
        <f t="shared" ref="KX41" si="177">SUM(KX18+KX26+KX31+KX36+KX40)</f>
        <v>30436</v>
      </c>
      <c r="KY41" s="224">
        <f t="shared" ref="KY41:LA41" si="178">SUM(KY40,KY36,KY31,KY26,KY18)</f>
        <v>20845</v>
      </c>
      <c r="KZ41" s="225">
        <f t="shared" si="178"/>
        <v>10896</v>
      </c>
      <c r="LA41" s="225">
        <f t="shared" si="178"/>
        <v>6293</v>
      </c>
      <c r="LB41" s="226">
        <f t="shared" ref="LB41" si="179">SUM(LB18+LB26+LB31+LB36+LB40)</f>
        <v>30261</v>
      </c>
      <c r="LC41" s="224">
        <f t="shared" ref="LC41:LE41" si="180">SUM(LC40,LC36,LC31,LC26,LC18)</f>
        <v>20850</v>
      </c>
      <c r="LD41" s="225">
        <f t="shared" si="180"/>
        <v>10914</v>
      </c>
      <c r="LE41" s="225">
        <f t="shared" si="180"/>
        <v>6340</v>
      </c>
      <c r="LF41" s="226">
        <f t="shared" ref="LF41" si="181">SUM(LF18+LF26+LF31+LF36+LF40)</f>
        <v>30377</v>
      </c>
      <c r="LG41" s="224">
        <f t="shared" ref="LG41:LI41" si="182">SUM(LG40,LG36,LG31,LG26,LG18)</f>
        <v>20836</v>
      </c>
      <c r="LH41" s="225">
        <f t="shared" si="182"/>
        <v>10898</v>
      </c>
      <c r="LI41" s="225">
        <f t="shared" si="182"/>
        <v>6362</v>
      </c>
      <c r="LJ41" s="226">
        <f t="shared" ref="LJ41" si="183">SUM(LJ18+LJ26+LJ31+LJ36+LJ40)</f>
        <v>30343</v>
      </c>
      <c r="LK41" s="224">
        <f t="shared" ref="LK41:LM41" si="184">SUM(LK40,LK36,LK31,LK26,LK18)</f>
        <v>20825</v>
      </c>
      <c r="LL41" s="225">
        <f t="shared" si="184"/>
        <v>10959</v>
      </c>
      <c r="LM41" s="225">
        <f t="shared" si="184"/>
        <v>6382</v>
      </c>
      <c r="LN41" s="226">
        <f t="shared" ref="LN41" si="185">SUM(LN18+LN26+LN31+LN36+LN40)</f>
        <v>30441</v>
      </c>
      <c r="LO41" s="224">
        <f t="shared" ref="LO41:LQ41" si="186">SUM(LO40,LO36,LO31,LO26,LO18)</f>
        <v>20784</v>
      </c>
      <c r="LP41" s="225">
        <f t="shared" si="186"/>
        <v>10961</v>
      </c>
      <c r="LQ41" s="225">
        <f t="shared" si="186"/>
        <v>6421</v>
      </c>
      <c r="LR41" s="226">
        <f t="shared" ref="LR41" si="187">SUM(LR18+LR26+LR31+LR36+LR40)</f>
        <v>30437</v>
      </c>
      <c r="LS41" s="224">
        <f t="shared" ref="LS41:LU41" si="188">SUM(LS40,LS36,LS31,LS26,LS18)</f>
        <v>20747</v>
      </c>
      <c r="LT41" s="225">
        <f t="shared" si="188"/>
        <v>10974</v>
      </c>
      <c r="LU41" s="225">
        <f t="shared" si="188"/>
        <v>6464</v>
      </c>
      <c r="LV41" s="226">
        <f t="shared" ref="LV41" si="189">SUM(LV18+LV26+LV31+LV36+LV40)</f>
        <v>30423</v>
      </c>
      <c r="LW41" s="224">
        <f t="shared" ref="LW41:LY41" si="190">SUM(LW40,LW36,LW31,LW26,LW18)</f>
        <v>20703</v>
      </c>
      <c r="LX41" s="225">
        <f t="shared" si="190"/>
        <v>10967</v>
      </c>
      <c r="LY41" s="225">
        <f t="shared" si="190"/>
        <v>6527</v>
      </c>
      <c r="LZ41" s="226">
        <f t="shared" ref="LZ41" si="191">SUM(LZ18+LZ26+LZ31+LZ36+LZ40)</f>
        <v>30425</v>
      </c>
      <c r="MA41" s="224">
        <f t="shared" ref="MA41:MC41" si="192">SUM(MA40,MA36,MA31,MA26,MA18)</f>
        <v>20588</v>
      </c>
      <c r="MB41" s="225">
        <f t="shared" si="192"/>
        <v>10937</v>
      </c>
      <c r="MC41" s="225">
        <f t="shared" si="192"/>
        <v>6580</v>
      </c>
      <c r="MD41" s="226">
        <f t="shared" ref="MD41" si="193">SUM(MD18+MD26+MD31+MD36+MD40)</f>
        <v>30414</v>
      </c>
      <c r="ME41" s="224">
        <f t="shared" ref="ME41:MG41" si="194">SUM(ME40,ME36,ME31,ME26,ME18)</f>
        <v>20587</v>
      </c>
      <c r="MF41" s="225">
        <f t="shared" si="194"/>
        <v>10927</v>
      </c>
      <c r="MG41" s="225">
        <f t="shared" si="194"/>
        <v>6641</v>
      </c>
      <c r="MH41" s="226">
        <f t="shared" ref="MH41" si="195">SUM(MH18+MH26+MH31+MH36+MH40)</f>
        <v>30438</v>
      </c>
      <c r="MI41" s="224">
        <f t="shared" ref="MI41:MK41" si="196">SUM(MI40,MI36,MI31,MI26,MI18)</f>
        <v>20310</v>
      </c>
      <c r="MJ41" s="225">
        <f t="shared" si="196"/>
        <v>11213</v>
      </c>
      <c r="MK41" s="225">
        <f t="shared" si="196"/>
        <v>6616</v>
      </c>
      <c r="ML41" s="226">
        <f t="shared" ref="ML41" si="197">SUM(ML18+ML26+ML31+ML36+ML40)</f>
        <v>30416</v>
      </c>
      <c r="MM41" s="224">
        <f t="shared" ref="MM41:MO41" si="198">SUM(MM40,MM36,MM31,MM26,MM18)</f>
        <v>20180</v>
      </c>
      <c r="MN41" s="225">
        <f t="shared" si="198"/>
        <v>11277</v>
      </c>
      <c r="MO41" s="225">
        <f t="shared" si="198"/>
        <v>6676</v>
      </c>
      <c r="MP41" s="226">
        <f t="shared" ref="MP41" si="199">SUM(MP18+MP26+MP31+MP36+MP40)</f>
        <v>30371</v>
      </c>
      <c r="MQ41" s="224">
        <f t="shared" ref="MQ41:MS41" si="200">SUM(MQ40,MQ36,MQ31,MQ26,MQ18)</f>
        <v>20197</v>
      </c>
      <c r="MR41" s="225">
        <f t="shared" si="200"/>
        <v>11136</v>
      </c>
      <c r="MS41" s="225">
        <f t="shared" si="200"/>
        <v>6733</v>
      </c>
      <c r="MT41" s="226">
        <f t="shared" ref="MT41" si="201">SUM(MT18+MT26+MT31+MT36+MT40)</f>
        <v>30299</v>
      </c>
      <c r="MU41" s="224">
        <f t="shared" ref="MU41:MW41" si="202">SUM(MU40,MU36,MU31,MU26,MU18)</f>
        <v>20033</v>
      </c>
      <c r="MV41" s="225">
        <f t="shared" si="202"/>
        <v>11147</v>
      </c>
      <c r="MW41" s="225">
        <f t="shared" si="202"/>
        <v>6807</v>
      </c>
      <c r="MX41" s="226">
        <f t="shared" ref="MX41" si="203">SUM(MX18+MX26+MX31+MX36+MX40)</f>
        <v>30066</v>
      </c>
      <c r="MY41" s="224">
        <f t="shared" ref="MY41:NA41" si="204">SUM(MY40,MY36,MY31,MY26,MY18)</f>
        <v>19964</v>
      </c>
      <c r="MZ41" s="225">
        <f t="shared" si="204"/>
        <v>11617</v>
      </c>
      <c r="NA41" s="225">
        <f t="shared" si="204"/>
        <v>6948</v>
      </c>
      <c r="NB41" s="226">
        <f t="shared" ref="NB41" si="205">SUM(NB18+NB26+NB31+NB36+NB40)</f>
        <v>30289</v>
      </c>
    </row>
    <row r="42" spans="1:366" ht="12.75" customHeight="1">
      <c r="A42" s="195"/>
      <c r="B42" s="227" t="s">
        <v>11</v>
      </c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5"/>
      <c r="BN42" s="195"/>
      <c r="BO42" s="195"/>
      <c r="BP42" s="195"/>
      <c r="BQ42" s="195"/>
      <c r="BR42" s="195"/>
      <c r="BS42" s="195"/>
      <c r="BT42" s="195"/>
      <c r="BU42" s="195"/>
      <c r="BV42" s="195"/>
      <c r="BW42" s="195"/>
      <c r="BX42" s="195"/>
      <c r="BY42" s="195"/>
      <c r="BZ42" s="195"/>
      <c r="CA42" s="195"/>
      <c r="CB42" s="195"/>
      <c r="CC42" s="195"/>
      <c r="CD42" s="195"/>
      <c r="CE42" s="195"/>
      <c r="CF42" s="195"/>
      <c r="CG42" s="195"/>
      <c r="CH42" s="195"/>
      <c r="CI42" s="195"/>
      <c r="CJ42" s="195"/>
      <c r="CK42" s="195"/>
      <c r="CL42" s="195"/>
      <c r="CM42" s="195"/>
      <c r="CN42" s="195"/>
      <c r="CO42" s="195"/>
      <c r="CP42" s="195"/>
      <c r="CQ42" s="195"/>
      <c r="CR42" s="195"/>
      <c r="CS42" s="195"/>
      <c r="CT42" s="195"/>
      <c r="CU42" s="195"/>
      <c r="CV42" s="195"/>
      <c r="CW42" s="195"/>
      <c r="CX42" s="195"/>
      <c r="CY42" s="195"/>
      <c r="CZ42" s="195"/>
      <c r="DA42" s="195"/>
      <c r="DB42" s="195"/>
      <c r="DC42" s="195"/>
      <c r="DD42" s="195"/>
      <c r="DE42" s="195"/>
      <c r="DF42" s="195"/>
      <c r="DG42" s="195"/>
      <c r="DH42" s="195"/>
      <c r="DI42" s="195"/>
      <c r="DJ42" s="195"/>
      <c r="DK42" s="195"/>
      <c r="DL42" s="195"/>
      <c r="DM42" s="195"/>
      <c r="DN42" s="195"/>
      <c r="DO42" s="195"/>
      <c r="DP42" s="195"/>
      <c r="DQ42" s="195"/>
      <c r="DR42" s="195"/>
      <c r="DS42" s="195"/>
      <c r="DT42" s="195"/>
      <c r="DU42" s="195"/>
      <c r="DV42" s="195"/>
      <c r="DW42" s="195"/>
      <c r="DX42" s="195"/>
      <c r="DY42" s="195"/>
      <c r="DZ42" s="195"/>
      <c r="EA42" s="195"/>
      <c r="EB42" s="195"/>
      <c r="EC42" s="195"/>
      <c r="ED42" s="195"/>
      <c r="EE42" s="195"/>
      <c r="EF42" s="195"/>
      <c r="EG42" s="195"/>
      <c r="EH42" s="195"/>
      <c r="EI42" s="195"/>
      <c r="EJ42" s="195"/>
      <c r="EK42" s="195"/>
      <c r="EL42" s="195"/>
      <c r="EM42" s="195"/>
      <c r="EN42" s="195"/>
      <c r="EO42" s="195"/>
      <c r="EP42" s="195"/>
      <c r="EQ42" s="195"/>
      <c r="ER42" s="195"/>
      <c r="ES42" s="195"/>
      <c r="ET42" s="195"/>
      <c r="EU42" s="195"/>
      <c r="EV42" s="195"/>
      <c r="EW42" s="195"/>
      <c r="EX42" s="195"/>
      <c r="EY42" s="195"/>
      <c r="EZ42" s="195"/>
      <c r="FA42" s="195"/>
      <c r="FB42" s="195"/>
      <c r="FC42" s="195"/>
      <c r="FD42" s="195"/>
      <c r="FE42" s="195"/>
      <c r="FF42" s="195"/>
      <c r="FG42" s="195"/>
      <c r="FH42" s="195"/>
      <c r="FI42" s="195"/>
      <c r="FJ42" s="195"/>
      <c r="FK42" s="195"/>
      <c r="FL42" s="195"/>
      <c r="FM42" s="195"/>
      <c r="FN42" s="195"/>
      <c r="FO42" s="195"/>
      <c r="FP42" s="195"/>
      <c r="FQ42" s="195"/>
      <c r="FR42" s="195"/>
      <c r="FS42" s="195"/>
      <c r="FT42" s="195"/>
      <c r="FU42" s="195"/>
      <c r="FV42" s="195"/>
      <c r="FW42" s="195"/>
      <c r="FX42" s="195"/>
      <c r="FY42" s="195"/>
      <c r="FZ42" s="195"/>
      <c r="GA42" s="195"/>
      <c r="GB42" s="195"/>
      <c r="GC42" s="195"/>
      <c r="GD42" s="195"/>
      <c r="GE42" s="195"/>
      <c r="GF42" s="195"/>
      <c r="GG42" s="195"/>
      <c r="GH42" s="195"/>
      <c r="GI42" s="195"/>
      <c r="GJ42" s="195"/>
      <c r="GK42" s="195"/>
      <c r="GL42" s="195"/>
      <c r="GM42" s="195"/>
      <c r="GN42" s="195"/>
      <c r="GO42" s="195"/>
      <c r="GP42" s="195"/>
      <c r="GQ42" s="195"/>
      <c r="GR42" s="195"/>
      <c r="GS42" s="195"/>
      <c r="GT42" s="195"/>
      <c r="GU42" s="195"/>
      <c r="GV42" s="195"/>
      <c r="GW42" s="195"/>
      <c r="GX42" s="195"/>
      <c r="GY42" s="195"/>
      <c r="GZ42" s="195"/>
      <c r="HA42" s="195"/>
      <c r="HB42" s="195"/>
      <c r="HC42" s="195"/>
      <c r="HD42" s="195"/>
      <c r="HE42" s="195"/>
      <c r="HF42" s="195"/>
      <c r="HG42" s="195"/>
      <c r="HH42" s="195"/>
      <c r="HI42" s="195"/>
      <c r="HJ42" s="195"/>
      <c r="HK42" s="195"/>
      <c r="HL42" s="195"/>
      <c r="HM42" s="195"/>
      <c r="HN42" s="195"/>
      <c r="HO42" s="195"/>
      <c r="HP42" s="195"/>
      <c r="HQ42" s="195"/>
      <c r="HR42" s="195"/>
      <c r="HS42" s="195"/>
      <c r="HT42" s="195"/>
      <c r="HU42" s="195"/>
      <c r="HV42" s="195"/>
      <c r="HW42" s="195"/>
      <c r="HX42" s="195"/>
      <c r="HY42" s="195"/>
      <c r="HZ42" s="195"/>
      <c r="IA42" s="195"/>
      <c r="IB42" s="195"/>
      <c r="IC42" s="195"/>
      <c r="ID42" s="195"/>
      <c r="IE42" s="195"/>
      <c r="IF42" s="195"/>
      <c r="IG42" s="195"/>
      <c r="IH42" s="195"/>
      <c r="II42" s="195"/>
      <c r="IJ42" s="195"/>
      <c r="IK42" s="195"/>
      <c r="IL42" s="195"/>
      <c r="IM42" s="195"/>
      <c r="IN42" s="195"/>
      <c r="IO42" s="195"/>
      <c r="IP42" s="195"/>
      <c r="IQ42" s="195"/>
      <c r="IR42" s="195"/>
      <c r="IS42" s="195"/>
      <c r="IT42" s="195"/>
      <c r="IU42" s="195"/>
      <c r="IV42" s="195"/>
      <c r="IW42" s="195"/>
      <c r="IX42" s="195"/>
      <c r="IY42" s="195"/>
      <c r="IZ42" s="195"/>
      <c r="JA42" s="195"/>
      <c r="JB42" s="195"/>
      <c r="JC42" s="195"/>
      <c r="JD42" s="195"/>
      <c r="JE42" s="195"/>
      <c r="JF42" s="195"/>
      <c r="JG42" s="195"/>
      <c r="JH42" s="195"/>
      <c r="JI42" s="195"/>
      <c r="JJ42" s="195"/>
      <c r="JK42" s="195"/>
      <c r="JL42" s="195"/>
      <c r="JM42" s="195"/>
      <c r="JN42" s="195"/>
      <c r="JO42" s="195"/>
      <c r="JP42" s="195"/>
      <c r="JQ42" s="195"/>
      <c r="JR42" s="195"/>
      <c r="JS42" s="195"/>
      <c r="JT42" s="195"/>
      <c r="JU42" s="195"/>
      <c r="JV42" s="195"/>
      <c r="JW42" s="195"/>
      <c r="JX42" s="195"/>
      <c r="JY42" s="195"/>
      <c r="JZ42" s="195"/>
      <c r="KA42" s="195"/>
      <c r="KB42" s="195"/>
      <c r="KC42" s="195"/>
      <c r="KD42" s="195"/>
      <c r="KE42" s="195"/>
      <c r="KF42" s="195"/>
      <c r="KG42" s="195"/>
      <c r="KH42" s="195"/>
      <c r="KI42" s="195"/>
      <c r="KJ42" s="195"/>
      <c r="KK42" s="195"/>
      <c r="KL42" s="195"/>
      <c r="KM42" s="195"/>
      <c r="KN42" s="195"/>
      <c r="KO42" s="195"/>
      <c r="KP42" s="195"/>
      <c r="KQ42" s="195"/>
      <c r="KR42" s="195"/>
      <c r="KS42" s="195"/>
      <c r="KT42" s="195"/>
      <c r="KU42" s="195"/>
      <c r="KV42" s="195"/>
      <c r="KW42" s="195"/>
      <c r="KX42" s="195"/>
      <c r="KY42" s="195"/>
      <c r="KZ42" s="195"/>
      <c r="LA42" s="195"/>
      <c r="LB42" s="195"/>
      <c r="LC42" s="195"/>
      <c r="LD42" s="195"/>
      <c r="LE42" s="195"/>
      <c r="LF42" s="195"/>
      <c r="LG42" s="195"/>
      <c r="LH42" s="195"/>
      <c r="LI42" s="195"/>
      <c r="LJ42" s="195"/>
      <c r="LK42" s="195"/>
      <c r="LL42" s="195"/>
      <c r="LM42" s="195"/>
      <c r="LN42" s="195"/>
      <c r="LO42" s="195"/>
      <c r="LP42" s="195"/>
      <c r="LQ42" s="195"/>
      <c r="LR42" s="195"/>
      <c r="LS42" s="195"/>
      <c r="LT42" s="195"/>
      <c r="LU42" s="195"/>
      <c r="LV42" s="195"/>
      <c r="LW42" s="195"/>
      <c r="LX42" s="195"/>
      <c r="LY42" s="195"/>
      <c r="LZ42" s="195"/>
      <c r="MA42" s="195"/>
      <c r="MB42" s="195"/>
      <c r="MC42" s="195"/>
      <c r="MD42" s="195"/>
      <c r="ME42" s="195"/>
      <c r="MF42" s="195"/>
      <c r="MG42" s="195"/>
      <c r="MH42" s="195"/>
      <c r="MI42" s="195"/>
      <c r="MJ42" s="195"/>
      <c r="MK42" s="195"/>
      <c r="ML42" s="195"/>
      <c r="MM42" s="195"/>
      <c r="MN42" s="195"/>
      <c r="MO42" s="195"/>
      <c r="MP42" s="195"/>
      <c r="MQ42" s="195"/>
      <c r="MR42" s="195"/>
      <c r="MS42" s="195"/>
      <c r="MT42" s="195"/>
      <c r="MU42" s="195"/>
      <c r="MV42" s="195"/>
      <c r="MW42" s="195"/>
      <c r="MX42" s="195"/>
      <c r="MY42" s="195"/>
      <c r="MZ42" s="195"/>
      <c r="NA42" s="195"/>
      <c r="NB42" s="195"/>
    </row>
    <row r="43" spans="1:366" ht="12.75" customHeight="1">
      <c r="A43" s="195"/>
      <c r="B43" s="227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5"/>
      <c r="BX43" s="195"/>
      <c r="BY43" s="195"/>
      <c r="BZ43" s="195"/>
      <c r="CA43" s="195"/>
      <c r="CB43" s="195"/>
      <c r="CC43" s="195"/>
      <c r="CD43" s="195"/>
      <c r="CE43" s="195"/>
      <c r="CF43" s="195"/>
      <c r="CG43" s="195"/>
      <c r="CH43" s="195"/>
      <c r="CI43" s="195"/>
      <c r="CJ43" s="195"/>
      <c r="CK43" s="195"/>
      <c r="CL43" s="195"/>
      <c r="CM43" s="195"/>
      <c r="CN43" s="195"/>
      <c r="CO43" s="195"/>
      <c r="CP43" s="195"/>
      <c r="CQ43" s="195"/>
      <c r="CR43" s="195"/>
      <c r="CS43" s="195"/>
      <c r="CT43" s="195"/>
      <c r="CU43" s="195"/>
      <c r="CV43" s="195"/>
      <c r="CW43" s="195"/>
      <c r="CX43" s="195"/>
      <c r="CY43" s="195"/>
      <c r="CZ43" s="195"/>
      <c r="DA43" s="195"/>
      <c r="DB43" s="195"/>
      <c r="DC43" s="195"/>
      <c r="DD43" s="195"/>
      <c r="DE43" s="195"/>
      <c r="DF43" s="195"/>
      <c r="DG43" s="195"/>
      <c r="DH43" s="195"/>
      <c r="DI43" s="195"/>
      <c r="DJ43" s="195"/>
      <c r="DK43" s="195"/>
      <c r="DL43" s="195"/>
      <c r="DM43" s="195"/>
      <c r="DN43" s="195"/>
      <c r="DO43" s="195"/>
      <c r="DP43" s="195"/>
      <c r="DQ43" s="195"/>
      <c r="DR43" s="195"/>
      <c r="DS43" s="195"/>
      <c r="DT43" s="195"/>
      <c r="DU43" s="195"/>
      <c r="DV43" s="195"/>
      <c r="DW43" s="195"/>
      <c r="DX43" s="195"/>
      <c r="DY43" s="195"/>
      <c r="DZ43" s="195"/>
      <c r="EA43" s="195"/>
      <c r="EB43" s="195"/>
      <c r="EC43" s="195"/>
      <c r="ED43" s="195"/>
      <c r="EE43" s="195"/>
      <c r="EF43" s="195"/>
      <c r="EG43" s="195"/>
      <c r="EH43" s="195"/>
      <c r="EI43" s="195"/>
      <c r="EJ43" s="195"/>
      <c r="EK43" s="195"/>
      <c r="EL43" s="195"/>
      <c r="EM43" s="195"/>
      <c r="EN43" s="195"/>
      <c r="EO43" s="195"/>
      <c r="EP43" s="195"/>
      <c r="EQ43" s="195"/>
      <c r="ER43" s="195"/>
      <c r="ES43" s="195"/>
      <c r="ET43" s="195"/>
      <c r="EU43" s="195"/>
      <c r="EV43" s="195"/>
      <c r="EW43" s="195"/>
      <c r="EX43" s="195"/>
      <c r="EY43" s="195"/>
      <c r="EZ43" s="195"/>
      <c r="FA43" s="195"/>
      <c r="FB43" s="195"/>
      <c r="FC43" s="195"/>
      <c r="FD43" s="195"/>
      <c r="FE43" s="195"/>
      <c r="FF43" s="195"/>
      <c r="FG43" s="195"/>
      <c r="FH43" s="195"/>
      <c r="FI43" s="195"/>
      <c r="FJ43" s="195"/>
      <c r="FK43" s="195"/>
      <c r="FL43" s="195"/>
      <c r="FM43" s="195"/>
      <c r="FN43" s="195"/>
      <c r="FO43" s="195"/>
      <c r="FP43" s="195"/>
      <c r="FQ43" s="195"/>
      <c r="FR43" s="195"/>
      <c r="FS43" s="195"/>
      <c r="FT43" s="195"/>
      <c r="FU43" s="195"/>
      <c r="FV43" s="195"/>
      <c r="FW43" s="195"/>
      <c r="FX43" s="195"/>
      <c r="FY43" s="195"/>
      <c r="FZ43" s="195"/>
      <c r="GA43" s="195"/>
      <c r="GB43" s="195"/>
      <c r="GC43" s="195"/>
      <c r="GD43" s="195"/>
      <c r="GE43" s="195"/>
      <c r="GF43" s="195"/>
      <c r="GG43" s="195"/>
      <c r="GH43" s="195"/>
      <c r="GI43" s="195"/>
      <c r="GJ43" s="195"/>
      <c r="GK43" s="195"/>
      <c r="GL43" s="195"/>
      <c r="GM43" s="195"/>
      <c r="GN43" s="195"/>
      <c r="GO43" s="195"/>
      <c r="GP43" s="195"/>
      <c r="GQ43" s="195"/>
      <c r="GR43" s="195"/>
      <c r="GS43" s="195"/>
      <c r="GT43" s="195"/>
      <c r="GU43" s="195"/>
      <c r="GV43" s="195"/>
      <c r="GW43" s="195"/>
      <c r="GX43" s="195"/>
      <c r="GY43" s="195"/>
      <c r="GZ43" s="195"/>
      <c r="HA43" s="195"/>
      <c r="HB43" s="195"/>
      <c r="HC43" s="195"/>
      <c r="HD43" s="195"/>
      <c r="HE43" s="195"/>
      <c r="HF43" s="195"/>
      <c r="HG43" s="195"/>
      <c r="HH43" s="195"/>
      <c r="HI43" s="195"/>
      <c r="HJ43" s="195"/>
      <c r="HK43" s="195"/>
      <c r="HL43" s="195"/>
      <c r="HM43" s="195"/>
      <c r="HN43" s="195"/>
      <c r="HO43" s="195"/>
      <c r="HP43" s="195"/>
      <c r="HQ43" s="195"/>
      <c r="HR43" s="195"/>
      <c r="HS43" s="195"/>
      <c r="HT43" s="195"/>
      <c r="HU43" s="195"/>
      <c r="HV43" s="195"/>
      <c r="HW43" s="195"/>
      <c r="HX43" s="195"/>
      <c r="HY43" s="195"/>
      <c r="HZ43" s="195"/>
      <c r="IA43" s="195"/>
      <c r="IB43" s="195"/>
      <c r="IC43" s="195"/>
      <c r="ID43" s="195"/>
      <c r="IE43" s="195"/>
      <c r="IF43" s="195"/>
      <c r="IG43" s="195"/>
      <c r="IH43" s="195"/>
      <c r="II43" s="195"/>
      <c r="IJ43" s="195"/>
      <c r="IK43" s="195"/>
      <c r="IL43" s="195"/>
      <c r="IM43" s="195"/>
      <c r="IN43" s="195"/>
      <c r="IO43" s="195"/>
      <c r="IP43" s="195"/>
      <c r="IQ43" s="195"/>
      <c r="IR43" s="195"/>
      <c r="IS43" s="195"/>
      <c r="IT43" s="195"/>
      <c r="IU43" s="195"/>
      <c r="IV43" s="195"/>
      <c r="IW43" s="195"/>
      <c r="IX43" s="195"/>
      <c r="IY43" s="195"/>
      <c r="IZ43" s="195"/>
      <c r="JA43" s="195"/>
      <c r="JB43" s="195"/>
      <c r="JC43" s="195"/>
      <c r="JD43" s="195"/>
      <c r="JE43" s="195"/>
      <c r="JF43" s="195"/>
      <c r="JG43" s="195"/>
      <c r="JH43" s="195"/>
      <c r="JI43" s="195"/>
      <c r="JJ43" s="195"/>
      <c r="JK43" s="195"/>
      <c r="JL43" s="195"/>
      <c r="JM43" s="195"/>
      <c r="JN43" s="195"/>
      <c r="JO43" s="195"/>
      <c r="JP43" s="195"/>
      <c r="JQ43" s="195"/>
      <c r="JR43" s="195"/>
      <c r="JS43" s="195"/>
      <c r="JT43" s="195"/>
      <c r="JU43" s="195"/>
      <c r="JV43" s="195"/>
      <c r="JW43" s="195"/>
      <c r="JX43" s="195"/>
      <c r="JY43" s="195"/>
      <c r="JZ43" s="195"/>
      <c r="KA43" s="195"/>
      <c r="KB43" s="195"/>
      <c r="KC43" s="195"/>
      <c r="KD43" s="195"/>
      <c r="KE43" s="195"/>
      <c r="KF43" s="195"/>
      <c r="KG43" s="195"/>
      <c r="KH43" s="195"/>
      <c r="KI43" s="195"/>
      <c r="KJ43" s="195"/>
      <c r="KK43" s="195"/>
      <c r="KL43" s="195"/>
      <c r="KM43" s="195"/>
      <c r="KN43" s="195"/>
      <c r="KO43" s="195"/>
      <c r="KP43" s="195"/>
      <c r="KQ43" s="195"/>
      <c r="KR43" s="195"/>
      <c r="KS43" s="195"/>
      <c r="KT43" s="195"/>
      <c r="KU43" s="195"/>
      <c r="KV43" s="195"/>
      <c r="KW43" s="195"/>
      <c r="KX43" s="195"/>
      <c r="KY43" s="195"/>
      <c r="KZ43" s="195"/>
      <c r="LA43" s="195"/>
      <c r="LB43" s="195"/>
      <c r="LC43" s="195"/>
      <c r="LD43" s="195"/>
      <c r="LE43" s="195"/>
      <c r="LF43" s="195"/>
      <c r="LG43" s="195"/>
      <c r="LH43" s="195"/>
      <c r="LI43" s="195"/>
      <c r="LJ43" s="195"/>
      <c r="LK43" s="195"/>
      <c r="LL43" s="195"/>
      <c r="LM43" s="195"/>
      <c r="LN43" s="195"/>
      <c r="LO43" s="195"/>
      <c r="LP43" s="195"/>
      <c r="LQ43" s="195"/>
      <c r="LR43" s="195"/>
      <c r="LS43" s="195"/>
      <c r="LT43" s="195"/>
      <c r="LU43" s="195"/>
      <c r="LV43" s="195"/>
      <c r="LW43" s="195"/>
      <c r="LX43" s="195"/>
      <c r="LY43" s="195"/>
      <c r="LZ43" s="195"/>
      <c r="MA43" s="195"/>
      <c r="MB43" s="195"/>
      <c r="MC43" s="195"/>
      <c r="MD43" s="195"/>
      <c r="ME43" s="195"/>
      <c r="MF43" s="195"/>
      <c r="MG43" s="195"/>
      <c r="MH43" s="195"/>
      <c r="MI43" s="195"/>
      <c r="MJ43" s="195"/>
      <c r="MK43" s="195"/>
      <c r="ML43" s="195"/>
      <c r="MM43" s="195"/>
      <c r="MN43" s="195"/>
      <c r="MO43" s="195"/>
      <c r="MP43" s="195"/>
      <c r="MQ43" s="195"/>
      <c r="MR43" s="195"/>
      <c r="MS43" s="195"/>
      <c r="MT43" s="195"/>
      <c r="MU43" s="195"/>
      <c r="MV43" s="195"/>
      <c r="MW43" s="195"/>
      <c r="MX43" s="195"/>
      <c r="MY43" s="195"/>
      <c r="MZ43" s="195"/>
      <c r="NA43" s="195"/>
      <c r="NB43" s="195"/>
    </row>
    <row r="44" spans="1:366" s="32" customFormat="1" ht="12.75" customHeight="1">
      <c r="A44" s="103"/>
      <c r="B44" s="193" t="s">
        <v>309</v>
      </c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193"/>
      <c r="BQ44" s="193"/>
      <c r="BR44" s="193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  <c r="DY44" s="193"/>
      <c r="DZ44" s="193"/>
      <c r="EA44" s="193"/>
      <c r="EB44" s="193"/>
      <c r="EC44" s="193"/>
      <c r="ED44" s="193"/>
      <c r="EE44" s="193"/>
      <c r="EF44" s="193"/>
      <c r="EG44" s="193"/>
      <c r="EH44" s="193"/>
      <c r="EI44" s="193"/>
      <c r="EJ44" s="193"/>
      <c r="EK44" s="193"/>
      <c r="EL44" s="193"/>
      <c r="EM44" s="193"/>
      <c r="EN44" s="193"/>
      <c r="EO44" s="193"/>
      <c r="EP44" s="193"/>
      <c r="EQ44" s="193"/>
      <c r="ER44" s="193"/>
      <c r="ES44" s="193"/>
      <c r="ET44" s="193"/>
      <c r="EU44" s="193"/>
      <c r="EV44" s="193"/>
      <c r="EW44" s="193"/>
      <c r="EX44" s="193"/>
      <c r="EY44" s="193"/>
      <c r="EZ44" s="193"/>
      <c r="FA44" s="193"/>
      <c r="FB44" s="193"/>
      <c r="FC44" s="193"/>
      <c r="FD44" s="193"/>
      <c r="FE44" s="193"/>
      <c r="FF44" s="193"/>
      <c r="FG44" s="193"/>
      <c r="FH44" s="193"/>
      <c r="FI44" s="193"/>
      <c r="FJ44" s="193"/>
      <c r="FK44" s="193"/>
      <c r="FL44" s="193"/>
      <c r="FM44" s="193"/>
      <c r="FN44" s="193"/>
      <c r="FO44" s="193"/>
      <c r="FP44" s="193"/>
      <c r="FQ44" s="193"/>
      <c r="FR44" s="193"/>
      <c r="FS44" s="193"/>
      <c r="FT44" s="193"/>
      <c r="FU44" s="193"/>
      <c r="FV44" s="193"/>
      <c r="FW44" s="193"/>
      <c r="FX44" s="193"/>
      <c r="FY44" s="193"/>
      <c r="FZ44" s="193"/>
      <c r="GA44" s="193"/>
      <c r="GB44" s="193"/>
      <c r="GC44" s="193"/>
      <c r="GD44" s="193"/>
      <c r="GE44" s="193"/>
      <c r="GF44" s="193"/>
      <c r="GG44" s="193"/>
      <c r="GH44" s="193"/>
      <c r="GI44" s="193"/>
      <c r="GJ44" s="193"/>
      <c r="GK44" s="193"/>
      <c r="GL44" s="193"/>
      <c r="GM44" s="193"/>
      <c r="GN44" s="193"/>
      <c r="GO44" s="193"/>
      <c r="GP44" s="193"/>
      <c r="GQ44" s="193"/>
      <c r="GR44" s="193"/>
      <c r="GS44" s="193"/>
      <c r="GT44" s="193"/>
      <c r="GU44" s="193"/>
      <c r="GV44" s="193"/>
      <c r="GW44" s="193"/>
      <c r="GX44" s="193"/>
      <c r="GY44" s="193"/>
      <c r="GZ44" s="193"/>
      <c r="HA44" s="193"/>
      <c r="HB44" s="193"/>
      <c r="HC44" s="193"/>
      <c r="HD44" s="193"/>
      <c r="HE44" s="193"/>
      <c r="HF44" s="193"/>
      <c r="HG44" s="193"/>
      <c r="HH44" s="193"/>
      <c r="HI44" s="193"/>
      <c r="HJ44" s="193"/>
      <c r="HK44" s="193"/>
      <c r="HL44" s="193"/>
      <c r="HM44" s="193"/>
      <c r="HN44" s="193"/>
      <c r="HO44" s="193"/>
      <c r="HP44" s="193"/>
      <c r="HQ44" s="193"/>
      <c r="HR44" s="193"/>
      <c r="HS44" s="193"/>
      <c r="HT44" s="193"/>
      <c r="HU44" s="193"/>
      <c r="HV44" s="193"/>
      <c r="HW44" s="193"/>
      <c r="HX44" s="193"/>
      <c r="HY44" s="193"/>
      <c r="HZ44" s="193"/>
      <c r="IA44" s="193"/>
      <c r="IB44" s="193"/>
      <c r="IC44" s="193"/>
      <c r="ID44" s="193"/>
      <c r="IE44" s="193"/>
      <c r="IF44" s="193"/>
      <c r="IG44" s="193"/>
      <c r="IH44" s="193"/>
      <c r="II44" s="193"/>
      <c r="IJ44" s="193"/>
      <c r="IK44" s="193"/>
      <c r="IL44" s="193"/>
      <c r="IM44" s="193"/>
      <c r="IN44" s="193"/>
      <c r="IO44" s="193"/>
      <c r="IP44" s="193"/>
      <c r="IQ44" s="193"/>
      <c r="IR44" s="193"/>
      <c r="IS44" s="193"/>
      <c r="IT44" s="193"/>
      <c r="IU44" s="193"/>
      <c r="IV44" s="193"/>
      <c r="IW44" s="193"/>
      <c r="IX44" s="193"/>
      <c r="IY44" s="193"/>
      <c r="IZ44" s="193"/>
      <c r="JA44" s="193"/>
      <c r="JB44" s="193"/>
      <c r="JC44" s="193"/>
      <c r="JD44" s="193"/>
      <c r="JE44" s="193"/>
      <c r="JF44" s="193"/>
      <c r="JG44" s="193"/>
      <c r="JH44" s="193"/>
      <c r="JI44" s="193"/>
      <c r="JJ44" s="193"/>
      <c r="JK44" s="193"/>
      <c r="JL44" s="193"/>
      <c r="JM44" s="193"/>
      <c r="JN44" s="193"/>
      <c r="JO44" s="193"/>
      <c r="JP44" s="193"/>
      <c r="JQ44" s="193"/>
      <c r="JR44" s="193"/>
      <c r="JS44" s="193"/>
      <c r="JT44" s="193"/>
      <c r="JU44" s="193"/>
      <c r="JV44" s="193"/>
      <c r="JW44" s="193"/>
      <c r="JX44" s="193"/>
      <c r="JY44" s="193"/>
      <c r="JZ44" s="193"/>
      <c r="KA44" s="193"/>
      <c r="KB44" s="193"/>
      <c r="KC44" s="193"/>
      <c r="KD44" s="193"/>
      <c r="KE44" s="193"/>
      <c r="KF44" s="193"/>
      <c r="KG44" s="193"/>
      <c r="KH44" s="193"/>
      <c r="KI44" s="193"/>
      <c r="KJ44" s="193"/>
      <c r="KK44" s="193"/>
      <c r="KL44" s="193"/>
      <c r="KM44" s="193"/>
      <c r="KN44" s="193"/>
      <c r="KO44" s="193"/>
      <c r="KP44" s="193"/>
      <c r="KQ44" s="193"/>
      <c r="KR44" s="193"/>
      <c r="KS44" s="193"/>
      <c r="KT44" s="193"/>
      <c r="KU44" s="193"/>
      <c r="KV44" s="193"/>
      <c r="KW44" s="193"/>
      <c r="KX44" s="193"/>
      <c r="KY44" s="193"/>
      <c r="KZ44" s="193"/>
      <c r="LA44" s="193"/>
      <c r="LB44" s="193"/>
      <c r="LC44" s="193"/>
      <c r="LD44" s="193"/>
      <c r="LE44" s="193"/>
      <c r="LF44" s="193"/>
      <c r="LG44" s="193"/>
      <c r="LH44" s="193"/>
      <c r="LI44" s="193"/>
      <c r="LJ44" s="193"/>
      <c r="LK44" s="193"/>
      <c r="LL44" s="193"/>
      <c r="LM44" s="193"/>
      <c r="LN44" s="193"/>
      <c r="LO44" s="193"/>
      <c r="LP44" s="193"/>
      <c r="LQ44" s="193"/>
      <c r="LR44" s="193"/>
      <c r="LS44" s="193"/>
      <c r="LT44" s="193"/>
      <c r="LU44" s="193"/>
      <c r="LV44" s="193"/>
      <c r="LW44" s="193"/>
      <c r="LX44" s="193"/>
      <c r="LY44" s="193"/>
      <c r="LZ44" s="193"/>
      <c r="MA44" s="193"/>
      <c r="MB44" s="193"/>
      <c r="MC44" s="193"/>
      <c r="MD44" s="193"/>
      <c r="ME44" s="193"/>
      <c r="MF44" s="193"/>
      <c r="MG44" s="193"/>
      <c r="MH44" s="193"/>
      <c r="MI44" s="193"/>
      <c r="MJ44" s="193"/>
      <c r="MK44" s="193"/>
      <c r="ML44" s="193"/>
      <c r="MM44" s="193"/>
      <c r="MN44" s="193"/>
      <c r="MO44" s="193"/>
      <c r="MP44" s="193"/>
      <c r="MQ44" s="193"/>
      <c r="MR44" s="193"/>
      <c r="MS44" s="193"/>
      <c r="MT44" s="193"/>
      <c r="MU44" s="193"/>
      <c r="MV44" s="193"/>
      <c r="MW44" s="193"/>
      <c r="MX44" s="193"/>
      <c r="MY44" s="193"/>
      <c r="MZ44" s="193"/>
      <c r="NA44" s="193"/>
      <c r="NB44" s="193"/>
    </row>
    <row r="45" spans="1:366" s="32" customFormat="1" ht="12.75" customHeight="1">
      <c r="A45" s="103"/>
      <c r="B45" s="193" t="s">
        <v>876</v>
      </c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193"/>
      <c r="BX45" s="193"/>
      <c r="BY45" s="193"/>
      <c r="BZ45" s="193"/>
      <c r="CA45" s="193"/>
      <c r="CB45" s="193"/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/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3"/>
      <c r="DL45" s="193"/>
      <c r="DM45" s="193"/>
      <c r="DN45" s="193"/>
      <c r="DO45" s="193"/>
      <c r="DP45" s="193"/>
      <c r="DQ45" s="193"/>
      <c r="DR45" s="193"/>
      <c r="DS45" s="193"/>
      <c r="DT45" s="193"/>
      <c r="DU45" s="193"/>
      <c r="DV45" s="193"/>
      <c r="DW45" s="193"/>
      <c r="DX45" s="193"/>
      <c r="DY45" s="193"/>
      <c r="DZ45" s="193"/>
      <c r="EA45" s="193"/>
      <c r="EB45" s="193"/>
      <c r="EC45" s="193"/>
      <c r="ED45" s="193"/>
      <c r="EE45" s="193"/>
      <c r="EF45" s="193"/>
      <c r="EG45" s="193"/>
      <c r="EH45" s="193"/>
      <c r="EI45" s="193"/>
      <c r="EJ45" s="193"/>
      <c r="EK45" s="193"/>
      <c r="EL45" s="193"/>
      <c r="EM45" s="193"/>
      <c r="EN45" s="193"/>
      <c r="EO45" s="193"/>
      <c r="EP45" s="193"/>
      <c r="EQ45" s="193"/>
      <c r="ER45" s="193"/>
      <c r="ES45" s="193"/>
      <c r="ET45" s="193"/>
      <c r="EU45" s="193"/>
      <c r="EV45" s="193"/>
      <c r="EW45" s="193"/>
      <c r="EX45" s="193"/>
      <c r="EY45" s="193"/>
      <c r="EZ45" s="193"/>
      <c r="FA45" s="193"/>
      <c r="FB45" s="193"/>
      <c r="FC45" s="193"/>
      <c r="FD45" s="193"/>
      <c r="FE45" s="193"/>
      <c r="FF45" s="193"/>
      <c r="FG45" s="193"/>
      <c r="FH45" s="193"/>
      <c r="FI45" s="193"/>
      <c r="FJ45" s="193"/>
      <c r="FK45" s="193"/>
      <c r="FL45" s="193"/>
      <c r="FM45" s="193"/>
      <c r="FN45" s="193"/>
      <c r="FO45" s="193"/>
      <c r="FP45" s="193"/>
      <c r="FQ45" s="193"/>
      <c r="FR45" s="193"/>
      <c r="FS45" s="193"/>
      <c r="FT45" s="193"/>
      <c r="FU45" s="193"/>
      <c r="FV45" s="193"/>
      <c r="FW45" s="193"/>
      <c r="FX45" s="193"/>
      <c r="FY45" s="193"/>
      <c r="FZ45" s="193"/>
      <c r="GA45" s="193"/>
      <c r="GB45" s="193"/>
      <c r="GC45" s="193"/>
      <c r="GD45" s="193"/>
      <c r="GE45" s="193"/>
      <c r="GF45" s="193"/>
      <c r="GG45" s="193"/>
      <c r="GH45" s="193"/>
      <c r="GI45" s="193"/>
      <c r="GJ45" s="193"/>
      <c r="GK45" s="193"/>
      <c r="GL45" s="193"/>
      <c r="GM45" s="193"/>
      <c r="GN45" s="193"/>
      <c r="GO45" s="193"/>
      <c r="GP45" s="193"/>
      <c r="GQ45" s="193"/>
      <c r="GR45" s="193"/>
      <c r="GS45" s="193"/>
      <c r="GT45" s="193"/>
      <c r="GU45" s="193"/>
      <c r="GV45" s="193"/>
      <c r="GW45" s="193"/>
      <c r="GX45" s="193"/>
      <c r="GY45" s="193"/>
      <c r="GZ45" s="193"/>
      <c r="HA45" s="193"/>
      <c r="HB45" s="193"/>
      <c r="HC45" s="193"/>
      <c r="HD45" s="193"/>
      <c r="HE45" s="193"/>
      <c r="HF45" s="193"/>
      <c r="HG45" s="193"/>
      <c r="HH45" s="193"/>
      <c r="HI45" s="193"/>
      <c r="HJ45" s="193"/>
      <c r="HK45" s="193"/>
      <c r="HL45" s="193"/>
      <c r="HM45" s="193"/>
      <c r="HN45" s="193"/>
      <c r="HO45" s="193"/>
      <c r="HP45" s="193"/>
      <c r="HQ45" s="193"/>
      <c r="HR45" s="193"/>
      <c r="HS45" s="193"/>
      <c r="HT45" s="193"/>
      <c r="HU45" s="193"/>
      <c r="HV45" s="193"/>
      <c r="HW45" s="193"/>
      <c r="HX45" s="193"/>
      <c r="HY45" s="193"/>
      <c r="HZ45" s="193"/>
      <c r="IA45" s="193"/>
      <c r="IB45" s="193"/>
      <c r="IC45" s="193"/>
      <c r="ID45" s="193"/>
      <c r="IE45" s="193"/>
      <c r="IF45" s="193"/>
      <c r="IG45" s="193"/>
      <c r="IH45" s="193"/>
      <c r="II45" s="193"/>
      <c r="IJ45" s="193"/>
      <c r="IK45" s="193"/>
      <c r="IL45" s="193"/>
      <c r="IM45" s="193"/>
      <c r="IN45" s="193"/>
      <c r="IO45" s="193"/>
      <c r="IP45" s="193"/>
      <c r="IQ45" s="193"/>
      <c r="IR45" s="193"/>
      <c r="IS45" s="193"/>
      <c r="IT45" s="193"/>
      <c r="IU45" s="193"/>
      <c r="IV45" s="193"/>
      <c r="IW45" s="193"/>
      <c r="IX45" s="193"/>
      <c r="IY45" s="193"/>
      <c r="IZ45" s="193"/>
      <c r="JA45" s="193"/>
      <c r="JB45" s="193"/>
      <c r="JC45" s="193"/>
      <c r="JD45" s="193"/>
      <c r="JE45" s="193"/>
      <c r="JF45" s="193"/>
      <c r="JG45" s="193"/>
      <c r="JH45" s="193"/>
      <c r="JI45" s="193"/>
      <c r="JJ45" s="193"/>
      <c r="JK45" s="193"/>
      <c r="JL45" s="193"/>
      <c r="JM45" s="193"/>
      <c r="JN45" s="193"/>
      <c r="JO45" s="193"/>
      <c r="JP45" s="193"/>
      <c r="JQ45" s="193"/>
      <c r="JR45" s="193"/>
      <c r="JS45" s="193"/>
      <c r="JT45" s="193"/>
      <c r="JU45" s="193"/>
      <c r="JV45" s="193"/>
      <c r="JW45" s="193"/>
      <c r="JX45" s="193"/>
      <c r="JY45" s="193"/>
      <c r="JZ45" s="193"/>
      <c r="KA45" s="193"/>
      <c r="KB45" s="193"/>
      <c r="KC45" s="193"/>
      <c r="KD45" s="193"/>
      <c r="KE45" s="193"/>
      <c r="KF45" s="193"/>
      <c r="KG45" s="193"/>
      <c r="KH45" s="193"/>
      <c r="KI45" s="193"/>
      <c r="KJ45" s="193"/>
      <c r="KK45" s="193"/>
      <c r="KL45" s="193"/>
      <c r="KM45" s="193"/>
      <c r="KN45" s="193"/>
      <c r="KO45" s="193"/>
      <c r="KP45" s="193"/>
      <c r="KQ45" s="193"/>
      <c r="KR45" s="193"/>
      <c r="KS45" s="193"/>
      <c r="KT45" s="193"/>
      <c r="KU45" s="193"/>
      <c r="KV45" s="193"/>
      <c r="KW45" s="193"/>
      <c r="KX45" s="193"/>
      <c r="KY45" s="193"/>
      <c r="KZ45" s="193"/>
      <c r="LA45" s="193"/>
      <c r="LB45" s="193"/>
      <c r="LC45" s="193"/>
      <c r="LD45" s="193"/>
      <c r="LE45" s="193"/>
      <c r="LF45" s="193"/>
      <c r="LG45" s="193"/>
      <c r="LH45" s="193"/>
      <c r="LI45" s="193"/>
      <c r="LJ45" s="193"/>
      <c r="LK45" s="193"/>
      <c r="LL45" s="193"/>
      <c r="LM45" s="193"/>
      <c r="LN45" s="193"/>
      <c r="LO45" s="193"/>
      <c r="LP45" s="193"/>
      <c r="LQ45" s="193"/>
      <c r="LR45" s="193"/>
      <c r="LS45" s="193"/>
      <c r="LT45" s="193"/>
      <c r="LU45" s="193"/>
      <c r="LV45" s="193"/>
      <c r="LW45" s="193"/>
      <c r="LX45" s="193"/>
      <c r="LY45" s="193"/>
      <c r="LZ45" s="193"/>
      <c r="MA45" s="193"/>
      <c r="MB45" s="193"/>
      <c r="MC45" s="193"/>
      <c r="MD45" s="193"/>
      <c r="ME45" s="193"/>
      <c r="MF45" s="193"/>
      <c r="MG45" s="193"/>
      <c r="MH45" s="193"/>
      <c r="MI45" s="193"/>
      <c r="MJ45" s="193"/>
      <c r="MK45" s="193"/>
      <c r="ML45" s="193"/>
      <c r="MM45" s="193"/>
      <c r="MN45" s="193"/>
      <c r="MO45" s="193"/>
      <c r="MP45" s="193"/>
      <c r="MQ45" s="193"/>
      <c r="MR45" s="193"/>
      <c r="MS45" s="193"/>
      <c r="MT45" s="193"/>
      <c r="MU45" s="193"/>
      <c r="MV45" s="193"/>
      <c r="MW45" s="193"/>
      <c r="MX45" s="193"/>
      <c r="MY45" s="193"/>
      <c r="MZ45" s="193"/>
      <c r="NA45" s="193"/>
      <c r="NB45" s="193"/>
    </row>
    <row r="46" spans="1:366">
      <c r="A46" s="195"/>
      <c r="B46" s="193" t="s">
        <v>877</v>
      </c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5"/>
      <c r="BX46" s="195"/>
      <c r="BY46" s="195"/>
      <c r="BZ46" s="195"/>
      <c r="CA46" s="195"/>
      <c r="CB46" s="195"/>
      <c r="CC46" s="195"/>
      <c r="CD46" s="195"/>
      <c r="CE46" s="195"/>
      <c r="CF46" s="195"/>
      <c r="CG46" s="195"/>
      <c r="CH46" s="195"/>
      <c r="CI46" s="195"/>
      <c r="CJ46" s="195"/>
      <c r="CK46" s="195"/>
      <c r="CL46" s="195"/>
      <c r="CM46" s="195"/>
      <c r="CN46" s="195"/>
      <c r="CO46" s="195"/>
      <c r="CP46" s="195"/>
      <c r="CQ46" s="195"/>
      <c r="CR46" s="195"/>
      <c r="CS46" s="195"/>
      <c r="CT46" s="195"/>
      <c r="CU46" s="195"/>
      <c r="CV46" s="195"/>
      <c r="CW46" s="195"/>
      <c r="CX46" s="195"/>
      <c r="CY46" s="195"/>
      <c r="CZ46" s="195"/>
      <c r="DA46" s="195"/>
      <c r="DB46" s="195"/>
      <c r="DC46" s="195"/>
      <c r="DD46" s="195"/>
      <c r="DE46" s="195"/>
      <c r="DF46" s="195"/>
      <c r="DG46" s="195"/>
      <c r="DH46" s="195"/>
      <c r="DI46" s="195"/>
      <c r="DJ46" s="195"/>
      <c r="DK46" s="195"/>
      <c r="DL46" s="195"/>
      <c r="DM46" s="195"/>
      <c r="DN46" s="195"/>
      <c r="DO46" s="195"/>
      <c r="DP46" s="195"/>
      <c r="DQ46" s="195"/>
      <c r="DR46" s="195"/>
      <c r="DS46" s="195"/>
      <c r="DT46" s="195"/>
      <c r="DU46" s="195"/>
      <c r="DV46" s="195"/>
      <c r="DW46" s="195"/>
      <c r="DX46" s="195"/>
      <c r="DY46" s="195"/>
      <c r="DZ46" s="195"/>
      <c r="EA46" s="195"/>
      <c r="EB46" s="195"/>
      <c r="EC46" s="195"/>
      <c r="ED46" s="195"/>
      <c r="EE46" s="195"/>
      <c r="EF46" s="195"/>
      <c r="EG46" s="195"/>
      <c r="EH46" s="195"/>
      <c r="EI46" s="195"/>
      <c r="EJ46" s="195"/>
      <c r="EK46" s="195"/>
      <c r="EL46" s="195"/>
      <c r="EM46" s="195"/>
      <c r="EN46" s="195"/>
      <c r="EO46" s="195"/>
      <c r="EP46" s="195"/>
      <c r="EQ46" s="195"/>
      <c r="ER46" s="195"/>
      <c r="ES46" s="195"/>
      <c r="ET46" s="195"/>
      <c r="EU46" s="195"/>
      <c r="EV46" s="195"/>
      <c r="EW46" s="195"/>
      <c r="EX46" s="195"/>
      <c r="EY46" s="195"/>
      <c r="EZ46" s="195"/>
      <c r="FA46" s="195"/>
      <c r="FB46" s="195"/>
      <c r="FC46" s="195"/>
      <c r="FD46" s="195"/>
      <c r="FE46" s="195"/>
      <c r="FF46" s="195"/>
      <c r="FG46" s="195"/>
      <c r="FH46" s="195"/>
      <c r="FI46" s="195"/>
      <c r="FJ46" s="195"/>
      <c r="FK46" s="195"/>
      <c r="FL46" s="195"/>
      <c r="FM46" s="195"/>
      <c r="FN46" s="195"/>
      <c r="FO46" s="195"/>
      <c r="FP46" s="195"/>
      <c r="FQ46" s="195"/>
      <c r="FR46" s="195"/>
      <c r="FS46" s="195"/>
      <c r="FT46" s="195"/>
      <c r="FU46" s="195"/>
      <c r="FV46" s="195"/>
      <c r="FW46" s="195"/>
      <c r="FX46" s="195"/>
      <c r="FY46" s="195"/>
      <c r="FZ46" s="195"/>
      <c r="GA46" s="195"/>
      <c r="GB46" s="195"/>
      <c r="GC46" s="195"/>
      <c r="GD46" s="195"/>
      <c r="GE46" s="195"/>
      <c r="GF46" s="195"/>
      <c r="GG46" s="195"/>
      <c r="GH46" s="195"/>
      <c r="GI46" s="195"/>
      <c r="GJ46" s="195"/>
      <c r="GK46" s="195"/>
      <c r="GL46" s="195"/>
      <c r="GM46" s="195"/>
      <c r="GN46" s="195"/>
      <c r="GO46" s="195"/>
      <c r="GP46" s="195"/>
      <c r="GQ46" s="195"/>
      <c r="GR46" s="195"/>
      <c r="GS46" s="195"/>
      <c r="GT46" s="195"/>
      <c r="GU46" s="195"/>
      <c r="GV46" s="195"/>
      <c r="GW46" s="195"/>
      <c r="GX46" s="195"/>
      <c r="GY46" s="195"/>
      <c r="GZ46" s="195"/>
      <c r="HA46" s="195"/>
      <c r="HB46" s="195"/>
      <c r="HC46" s="195"/>
      <c r="HD46" s="195"/>
      <c r="HE46" s="195"/>
      <c r="HF46" s="195"/>
      <c r="HG46" s="195"/>
      <c r="HH46" s="195"/>
      <c r="HI46" s="195"/>
      <c r="HJ46" s="195"/>
      <c r="HK46" s="195"/>
      <c r="HL46" s="195"/>
      <c r="HM46" s="195"/>
      <c r="HN46" s="195"/>
      <c r="HO46" s="195"/>
      <c r="HP46" s="195"/>
      <c r="HQ46" s="195"/>
      <c r="HR46" s="195"/>
      <c r="HS46" s="195"/>
      <c r="HT46" s="195"/>
      <c r="HU46" s="195"/>
      <c r="HV46" s="195"/>
      <c r="HW46" s="195"/>
      <c r="HX46" s="195"/>
      <c r="HY46" s="195"/>
      <c r="HZ46" s="195"/>
      <c r="IA46" s="195"/>
      <c r="IB46" s="195"/>
      <c r="IC46" s="195"/>
      <c r="ID46" s="195"/>
      <c r="IE46" s="195"/>
      <c r="IF46" s="195"/>
      <c r="IG46" s="195"/>
      <c r="IH46" s="195"/>
      <c r="II46" s="195"/>
      <c r="IJ46" s="195"/>
      <c r="IK46" s="195"/>
      <c r="IL46" s="195"/>
      <c r="IM46" s="195"/>
      <c r="IN46" s="195"/>
      <c r="IO46" s="195"/>
      <c r="IP46" s="195"/>
      <c r="IQ46" s="195"/>
      <c r="IR46" s="195"/>
      <c r="IS46" s="195"/>
      <c r="IT46" s="195"/>
      <c r="IU46" s="195"/>
      <c r="IV46" s="195"/>
      <c r="IW46" s="195"/>
      <c r="IX46" s="195"/>
      <c r="IY46" s="195"/>
      <c r="IZ46" s="195"/>
      <c r="JA46" s="195"/>
      <c r="JB46" s="195"/>
      <c r="JC46" s="195"/>
      <c r="JD46" s="195"/>
      <c r="JE46" s="195"/>
      <c r="JF46" s="195"/>
      <c r="JG46" s="195"/>
      <c r="JH46" s="195"/>
      <c r="JI46" s="195"/>
      <c r="JJ46" s="195"/>
      <c r="JK46" s="195"/>
      <c r="JL46" s="195"/>
      <c r="JM46" s="195"/>
      <c r="JN46" s="195"/>
      <c r="JO46" s="195"/>
      <c r="JP46" s="195"/>
      <c r="JQ46" s="195"/>
      <c r="JR46" s="195"/>
      <c r="JS46" s="195"/>
      <c r="JT46" s="195"/>
      <c r="JU46" s="195"/>
      <c r="JV46" s="195"/>
      <c r="JW46" s="195"/>
      <c r="JX46" s="195"/>
      <c r="JY46" s="195"/>
      <c r="JZ46" s="195"/>
      <c r="KA46" s="195"/>
      <c r="KB46" s="195"/>
      <c r="KC46" s="195"/>
      <c r="KD46" s="195"/>
      <c r="KE46" s="195"/>
      <c r="KF46" s="195"/>
      <c r="KG46" s="195"/>
      <c r="KH46" s="195"/>
      <c r="KI46" s="195"/>
      <c r="KJ46" s="195"/>
      <c r="KK46" s="195"/>
      <c r="KL46" s="195"/>
      <c r="KM46" s="195"/>
      <c r="KN46" s="195"/>
      <c r="KO46" s="195"/>
      <c r="KP46" s="195"/>
      <c r="KQ46" s="195"/>
      <c r="KR46" s="195"/>
      <c r="KS46" s="195"/>
      <c r="KT46" s="195"/>
      <c r="KU46" s="195"/>
      <c r="KV46" s="195"/>
      <c r="KW46" s="195"/>
      <c r="KX46" s="195"/>
      <c r="KY46" s="195"/>
      <c r="KZ46" s="195"/>
      <c r="LA46" s="195"/>
      <c r="LB46" s="195"/>
      <c r="LC46" s="195"/>
      <c r="LD46" s="195"/>
      <c r="LE46" s="195"/>
      <c r="LF46" s="195"/>
      <c r="LG46" s="195"/>
      <c r="LH46" s="195"/>
      <c r="LI46" s="195"/>
      <c r="LJ46" s="195"/>
      <c r="LK46" s="195"/>
      <c r="LL46" s="195"/>
      <c r="LM46" s="195"/>
      <c r="LN46" s="195"/>
      <c r="LO46" s="195"/>
      <c r="LP46" s="195"/>
      <c r="LQ46" s="195"/>
      <c r="LR46" s="195"/>
      <c r="LS46" s="195"/>
      <c r="LT46" s="195"/>
      <c r="LU46" s="195"/>
      <c r="LV46" s="195"/>
      <c r="LW46" s="195"/>
      <c r="LX46" s="195"/>
      <c r="LY46" s="195"/>
      <c r="LZ46" s="195"/>
      <c r="MA46" s="195"/>
      <c r="MB46" s="195"/>
      <c r="MC46" s="195"/>
      <c r="MD46" s="195"/>
      <c r="ME46" s="195"/>
      <c r="MF46" s="195"/>
      <c r="MG46" s="195"/>
      <c r="MH46" s="195"/>
      <c r="MI46" s="195"/>
      <c r="MJ46" s="195"/>
      <c r="MK46" s="195"/>
      <c r="ML46" s="195"/>
      <c r="MM46" s="195"/>
      <c r="MN46" s="195"/>
      <c r="MO46" s="195"/>
      <c r="MP46" s="195"/>
      <c r="MQ46" s="195"/>
      <c r="MR46" s="195"/>
      <c r="MS46" s="195"/>
      <c r="MT46" s="195"/>
      <c r="MU46" s="195"/>
      <c r="MV46" s="195"/>
      <c r="MW46" s="195"/>
      <c r="MX46" s="195"/>
      <c r="MY46" s="195"/>
      <c r="MZ46" s="195"/>
      <c r="NA46" s="195"/>
      <c r="NB46" s="195"/>
    </row>
    <row r="47" spans="1:366">
      <c r="A47" s="195"/>
      <c r="B47" s="193" t="s">
        <v>847</v>
      </c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  <c r="BO47" s="195"/>
      <c r="BP47" s="195"/>
      <c r="BQ47" s="195"/>
      <c r="BR47" s="195"/>
      <c r="BS47" s="195"/>
      <c r="BT47" s="195"/>
      <c r="BU47" s="195"/>
      <c r="BV47" s="195"/>
      <c r="BW47" s="195"/>
      <c r="BX47" s="195"/>
      <c r="BY47" s="195"/>
      <c r="BZ47" s="195"/>
      <c r="CA47" s="195"/>
      <c r="CB47" s="195"/>
      <c r="CC47" s="195"/>
      <c r="CD47" s="195"/>
      <c r="CE47" s="195"/>
      <c r="CF47" s="195"/>
      <c r="CG47" s="195"/>
      <c r="CH47" s="195"/>
      <c r="CI47" s="195"/>
      <c r="CJ47" s="195"/>
      <c r="CK47" s="195"/>
      <c r="CL47" s="195"/>
      <c r="CM47" s="195"/>
      <c r="CN47" s="195"/>
      <c r="CO47" s="195"/>
      <c r="CP47" s="195"/>
      <c r="CQ47" s="195"/>
      <c r="CR47" s="195"/>
      <c r="CS47" s="195"/>
      <c r="CT47" s="195"/>
      <c r="CU47" s="195"/>
      <c r="CV47" s="195"/>
      <c r="CW47" s="195"/>
      <c r="CX47" s="195"/>
      <c r="CY47" s="195"/>
      <c r="CZ47" s="195"/>
      <c r="DA47" s="195"/>
      <c r="DB47" s="195"/>
      <c r="DC47" s="195"/>
      <c r="DD47" s="195"/>
      <c r="DE47" s="195"/>
      <c r="DF47" s="195"/>
      <c r="DG47" s="195"/>
      <c r="DH47" s="195"/>
      <c r="DI47" s="195"/>
      <c r="DJ47" s="195"/>
      <c r="DK47" s="195"/>
      <c r="DL47" s="195"/>
      <c r="DM47" s="195"/>
      <c r="DN47" s="195"/>
      <c r="DO47" s="195"/>
      <c r="DP47" s="195"/>
      <c r="DQ47" s="195"/>
      <c r="DR47" s="195"/>
      <c r="DS47" s="195"/>
      <c r="DT47" s="195"/>
      <c r="DU47" s="195"/>
      <c r="DV47" s="195"/>
      <c r="DW47" s="195"/>
      <c r="DX47" s="195"/>
      <c r="DY47" s="195"/>
      <c r="DZ47" s="195"/>
      <c r="EA47" s="195"/>
      <c r="EB47" s="195"/>
      <c r="EC47" s="195"/>
      <c r="ED47" s="195"/>
      <c r="EE47" s="195"/>
      <c r="EF47" s="195"/>
      <c r="EG47" s="195"/>
      <c r="EH47" s="195"/>
      <c r="EI47" s="195"/>
      <c r="EJ47" s="195"/>
      <c r="EK47" s="195"/>
      <c r="EL47" s="195"/>
      <c r="EM47" s="195"/>
      <c r="EN47" s="195"/>
      <c r="EO47" s="195"/>
      <c r="EP47" s="195"/>
      <c r="EQ47" s="195"/>
      <c r="ER47" s="195"/>
      <c r="ES47" s="195"/>
      <c r="ET47" s="195"/>
      <c r="EU47" s="195"/>
      <c r="EV47" s="195"/>
      <c r="EW47" s="195"/>
      <c r="EX47" s="195"/>
      <c r="EY47" s="195"/>
      <c r="EZ47" s="195"/>
      <c r="FA47" s="195"/>
      <c r="FB47" s="195"/>
      <c r="FC47" s="195"/>
      <c r="FD47" s="195"/>
      <c r="FE47" s="195"/>
      <c r="FF47" s="195"/>
      <c r="FG47" s="195"/>
      <c r="FH47" s="195"/>
      <c r="FI47" s="195"/>
      <c r="FJ47" s="195"/>
      <c r="FK47" s="195"/>
      <c r="FL47" s="195"/>
      <c r="FM47" s="195"/>
      <c r="FN47" s="195"/>
      <c r="FO47" s="195"/>
      <c r="FP47" s="195"/>
      <c r="FQ47" s="195"/>
      <c r="FR47" s="195"/>
      <c r="FS47" s="195"/>
      <c r="FT47" s="195"/>
      <c r="FU47" s="195"/>
      <c r="FV47" s="195"/>
      <c r="FW47" s="195"/>
      <c r="FX47" s="195"/>
      <c r="FY47" s="195"/>
      <c r="FZ47" s="195"/>
      <c r="GA47" s="195"/>
      <c r="GB47" s="195"/>
      <c r="GC47" s="195"/>
      <c r="GD47" s="195"/>
      <c r="GE47" s="195"/>
      <c r="GF47" s="195"/>
      <c r="GG47" s="195"/>
      <c r="GH47" s="195"/>
      <c r="GI47" s="195"/>
      <c r="GJ47" s="195"/>
      <c r="GK47" s="195"/>
      <c r="GL47" s="195"/>
      <c r="GM47" s="195"/>
      <c r="GN47" s="195"/>
      <c r="GO47" s="195"/>
      <c r="GP47" s="195"/>
      <c r="GQ47" s="195"/>
      <c r="GR47" s="195"/>
      <c r="GS47" s="195"/>
      <c r="GT47" s="195"/>
      <c r="GU47" s="195"/>
      <c r="GV47" s="195"/>
      <c r="GW47" s="195"/>
      <c r="GX47" s="195"/>
      <c r="GY47" s="195"/>
      <c r="GZ47" s="195"/>
      <c r="HA47" s="195"/>
      <c r="HB47" s="195"/>
      <c r="HC47" s="195"/>
      <c r="HD47" s="195"/>
      <c r="HE47" s="195"/>
      <c r="HF47" s="195"/>
      <c r="HG47" s="195"/>
      <c r="HH47" s="195"/>
      <c r="HI47" s="195"/>
      <c r="HJ47" s="195"/>
      <c r="HK47" s="195"/>
      <c r="HL47" s="195"/>
      <c r="HM47" s="195"/>
      <c r="HN47" s="195"/>
      <c r="HO47" s="195"/>
      <c r="HP47" s="195"/>
      <c r="HQ47" s="195"/>
      <c r="HR47" s="195"/>
      <c r="HS47" s="195"/>
      <c r="HT47" s="195"/>
      <c r="HU47" s="195"/>
      <c r="HV47" s="195"/>
      <c r="HW47" s="195"/>
      <c r="HX47" s="195"/>
      <c r="HY47" s="195"/>
      <c r="HZ47" s="195"/>
      <c r="IA47" s="195"/>
      <c r="IB47" s="195"/>
      <c r="IC47" s="195"/>
      <c r="ID47" s="195"/>
      <c r="IE47" s="195"/>
      <c r="IF47" s="195"/>
      <c r="IG47" s="195"/>
      <c r="IH47" s="195"/>
      <c r="II47" s="195"/>
      <c r="IJ47" s="195"/>
      <c r="IK47" s="195"/>
      <c r="IL47" s="195"/>
      <c r="IM47" s="195"/>
      <c r="IN47" s="195"/>
      <c r="IO47" s="195"/>
      <c r="IP47" s="195"/>
      <c r="IQ47" s="195"/>
      <c r="IR47" s="195"/>
      <c r="IS47" s="195"/>
      <c r="IT47" s="195"/>
      <c r="IU47" s="195"/>
      <c r="IV47" s="195"/>
      <c r="IW47" s="195"/>
      <c r="IX47" s="195"/>
      <c r="IY47" s="195"/>
      <c r="IZ47" s="195"/>
      <c r="JA47" s="195"/>
      <c r="JB47" s="195"/>
      <c r="JC47" s="195"/>
      <c r="JD47" s="195"/>
      <c r="JE47" s="195"/>
      <c r="JF47" s="195"/>
      <c r="JG47" s="195"/>
      <c r="JH47" s="195"/>
      <c r="JI47" s="195"/>
      <c r="JJ47" s="195"/>
      <c r="JK47" s="195"/>
      <c r="JL47" s="195"/>
      <c r="JM47" s="195"/>
      <c r="JN47" s="195"/>
      <c r="JO47" s="195"/>
      <c r="JP47" s="195"/>
      <c r="JQ47" s="195"/>
      <c r="JR47" s="195"/>
      <c r="JS47" s="195"/>
      <c r="JT47" s="195"/>
      <c r="JU47" s="195"/>
      <c r="JV47" s="195"/>
      <c r="JW47" s="195"/>
      <c r="JX47" s="195"/>
      <c r="JY47" s="195"/>
      <c r="JZ47" s="195"/>
      <c r="KA47" s="195"/>
      <c r="KB47" s="195"/>
      <c r="KC47" s="195"/>
      <c r="KD47" s="195"/>
      <c r="KE47" s="195"/>
      <c r="KF47" s="195"/>
      <c r="KG47" s="195"/>
      <c r="KH47" s="195"/>
      <c r="KI47" s="195"/>
      <c r="KJ47" s="195"/>
      <c r="KK47" s="195"/>
      <c r="KL47" s="195"/>
      <c r="KM47" s="195"/>
      <c r="KN47" s="195"/>
      <c r="KO47" s="195"/>
      <c r="KP47" s="195"/>
      <c r="KQ47" s="195"/>
      <c r="KR47" s="195"/>
      <c r="KS47" s="195"/>
      <c r="KT47" s="195"/>
      <c r="KU47" s="195"/>
      <c r="KV47" s="195"/>
      <c r="KW47" s="195"/>
      <c r="KX47" s="195"/>
      <c r="KY47" s="195"/>
      <c r="KZ47" s="195"/>
      <c r="LA47" s="195"/>
      <c r="LB47" s="195"/>
      <c r="LC47" s="195"/>
      <c r="LD47" s="195"/>
      <c r="LE47" s="195"/>
      <c r="LF47" s="195"/>
      <c r="LG47" s="195"/>
      <c r="LH47" s="195"/>
      <c r="LI47" s="195"/>
      <c r="LJ47" s="195"/>
      <c r="LK47" s="195"/>
      <c r="LL47" s="195"/>
      <c r="LM47" s="195"/>
      <c r="LN47" s="195"/>
      <c r="LO47" s="195"/>
      <c r="LP47" s="195"/>
      <c r="LQ47" s="195"/>
      <c r="LR47" s="195"/>
      <c r="LS47" s="195"/>
      <c r="LT47" s="195"/>
      <c r="LU47" s="195"/>
      <c r="LV47" s="195"/>
      <c r="LW47" s="195"/>
      <c r="LX47" s="195"/>
      <c r="LY47" s="195"/>
      <c r="LZ47" s="195"/>
      <c r="MA47" s="195"/>
      <c r="MB47" s="195"/>
      <c r="MC47" s="195"/>
      <c r="MD47" s="195"/>
      <c r="ME47" s="195"/>
      <c r="MF47" s="195"/>
      <c r="MG47" s="195"/>
      <c r="MH47" s="195"/>
      <c r="MI47" s="195"/>
      <c r="MJ47" s="195"/>
      <c r="MK47" s="195"/>
      <c r="ML47" s="195"/>
      <c r="MM47" s="195"/>
      <c r="MN47" s="195"/>
      <c r="MO47" s="195"/>
      <c r="MP47" s="195"/>
      <c r="MQ47" s="195"/>
      <c r="MR47" s="195"/>
      <c r="MS47" s="195"/>
      <c r="MT47" s="195"/>
      <c r="MU47" s="195"/>
      <c r="MV47" s="195"/>
      <c r="MW47" s="195"/>
      <c r="MX47" s="195"/>
      <c r="MY47" s="195"/>
      <c r="MZ47" s="195"/>
      <c r="NA47" s="195"/>
      <c r="NB47" s="195"/>
    </row>
    <row r="48" spans="1:366">
      <c r="A48" s="195"/>
      <c r="B48" s="193" t="s">
        <v>848</v>
      </c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5"/>
      <c r="BH48" s="195"/>
      <c r="BI48" s="195"/>
      <c r="BJ48" s="195"/>
      <c r="BK48" s="195"/>
      <c r="BL48" s="195"/>
      <c r="BM48" s="195"/>
      <c r="BN48" s="195"/>
      <c r="BO48" s="195"/>
      <c r="BP48" s="195"/>
      <c r="BQ48" s="195"/>
      <c r="BR48" s="195"/>
      <c r="BS48" s="195"/>
      <c r="BT48" s="195"/>
      <c r="BU48" s="195"/>
      <c r="BV48" s="195"/>
      <c r="BW48" s="195"/>
      <c r="BX48" s="195"/>
      <c r="BY48" s="195"/>
      <c r="BZ48" s="195"/>
      <c r="CA48" s="195"/>
      <c r="CB48" s="195"/>
      <c r="CC48" s="195"/>
      <c r="CD48" s="195"/>
      <c r="CE48" s="195"/>
      <c r="CF48" s="195"/>
      <c r="CG48" s="195"/>
      <c r="CH48" s="195"/>
      <c r="CI48" s="195"/>
      <c r="CJ48" s="195"/>
      <c r="CK48" s="195"/>
      <c r="CL48" s="195"/>
      <c r="CM48" s="195"/>
      <c r="CN48" s="195"/>
      <c r="CO48" s="195"/>
      <c r="CP48" s="195"/>
      <c r="CQ48" s="195"/>
      <c r="CR48" s="195"/>
      <c r="CS48" s="195"/>
      <c r="CT48" s="195"/>
      <c r="CU48" s="195"/>
      <c r="CV48" s="195"/>
      <c r="CW48" s="195"/>
      <c r="CX48" s="195"/>
      <c r="CY48" s="195"/>
      <c r="CZ48" s="195"/>
      <c r="DA48" s="195"/>
      <c r="DB48" s="195"/>
      <c r="DC48" s="195"/>
      <c r="DD48" s="195"/>
      <c r="DE48" s="195"/>
      <c r="DF48" s="195"/>
      <c r="DG48" s="195"/>
      <c r="DH48" s="195"/>
      <c r="DI48" s="195"/>
      <c r="DJ48" s="195"/>
      <c r="DK48" s="195"/>
      <c r="DL48" s="195"/>
      <c r="DM48" s="195"/>
      <c r="DN48" s="195"/>
      <c r="DO48" s="195"/>
      <c r="DP48" s="195"/>
      <c r="DQ48" s="195"/>
      <c r="DR48" s="195"/>
      <c r="DS48" s="195"/>
      <c r="DT48" s="195"/>
      <c r="DU48" s="195"/>
      <c r="DV48" s="195"/>
      <c r="DW48" s="195"/>
      <c r="DX48" s="195"/>
      <c r="DY48" s="195"/>
      <c r="DZ48" s="195"/>
      <c r="EA48" s="195"/>
      <c r="EB48" s="195"/>
      <c r="EC48" s="195"/>
      <c r="ED48" s="195"/>
      <c r="EE48" s="195"/>
      <c r="EF48" s="195"/>
      <c r="EG48" s="195"/>
      <c r="EH48" s="195"/>
      <c r="EI48" s="195"/>
      <c r="EJ48" s="195"/>
      <c r="EK48" s="195"/>
      <c r="EL48" s="195"/>
      <c r="EM48" s="195"/>
      <c r="EN48" s="195"/>
      <c r="EO48" s="195"/>
      <c r="EP48" s="195"/>
      <c r="EQ48" s="195"/>
      <c r="ER48" s="195"/>
      <c r="ES48" s="195"/>
      <c r="ET48" s="195"/>
      <c r="EU48" s="195"/>
      <c r="EV48" s="195"/>
      <c r="EW48" s="195"/>
      <c r="EX48" s="195"/>
      <c r="EY48" s="195"/>
      <c r="EZ48" s="195"/>
      <c r="FA48" s="195"/>
      <c r="FB48" s="195"/>
      <c r="FC48" s="195"/>
      <c r="FD48" s="195"/>
      <c r="FE48" s="195"/>
      <c r="FF48" s="195"/>
      <c r="FG48" s="195"/>
      <c r="FH48" s="195"/>
      <c r="FI48" s="195"/>
      <c r="FJ48" s="195"/>
      <c r="FK48" s="195"/>
      <c r="FL48" s="195"/>
      <c r="FM48" s="195"/>
      <c r="FN48" s="195"/>
      <c r="FO48" s="195"/>
      <c r="FP48" s="195"/>
      <c r="FQ48" s="195"/>
      <c r="FR48" s="195"/>
      <c r="FS48" s="195"/>
      <c r="FT48" s="195"/>
      <c r="FU48" s="195"/>
      <c r="FV48" s="195"/>
      <c r="FW48" s="195"/>
      <c r="FX48" s="195"/>
      <c r="FY48" s="195"/>
      <c r="FZ48" s="195"/>
      <c r="GA48" s="195"/>
      <c r="GB48" s="195"/>
      <c r="GC48" s="195"/>
      <c r="GD48" s="195"/>
      <c r="GE48" s="195"/>
      <c r="GF48" s="195"/>
      <c r="GG48" s="195"/>
      <c r="GH48" s="195"/>
      <c r="GI48" s="195"/>
      <c r="GJ48" s="195"/>
      <c r="GK48" s="195"/>
      <c r="GL48" s="195"/>
      <c r="GM48" s="195"/>
      <c r="GN48" s="195"/>
      <c r="GO48" s="195"/>
      <c r="GP48" s="195"/>
      <c r="GQ48" s="195"/>
      <c r="GR48" s="195"/>
      <c r="GS48" s="195"/>
      <c r="GT48" s="195"/>
      <c r="GU48" s="195"/>
      <c r="GV48" s="195"/>
      <c r="GW48" s="195"/>
      <c r="GX48" s="195"/>
      <c r="GY48" s="195"/>
      <c r="GZ48" s="195"/>
      <c r="HA48" s="195"/>
      <c r="HB48" s="195"/>
      <c r="HC48" s="195"/>
      <c r="HD48" s="195"/>
      <c r="HE48" s="195"/>
      <c r="HF48" s="195"/>
      <c r="HG48" s="195"/>
      <c r="HH48" s="195"/>
      <c r="HI48" s="195"/>
      <c r="HJ48" s="195"/>
      <c r="HK48" s="195"/>
      <c r="HL48" s="195"/>
      <c r="HM48" s="195"/>
      <c r="HN48" s="195"/>
      <c r="HO48" s="195"/>
      <c r="HP48" s="195"/>
      <c r="HQ48" s="195"/>
      <c r="HR48" s="195"/>
      <c r="HS48" s="195"/>
      <c r="HT48" s="195"/>
      <c r="HU48" s="195"/>
      <c r="HV48" s="195"/>
      <c r="HW48" s="195"/>
      <c r="HX48" s="195"/>
      <c r="HY48" s="195"/>
      <c r="HZ48" s="195"/>
      <c r="IA48" s="195"/>
      <c r="IB48" s="195"/>
      <c r="IC48" s="195"/>
      <c r="ID48" s="195"/>
      <c r="IE48" s="195"/>
      <c r="IF48" s="195"/>
      <c r="IG48" s="195"/>
      <c r="IH48" s="195"/>
      <c r="II48" s="195"/>
      <c r="IJ48" s="195"/>
      <c r="IK48" s="195"/>
      <c r="IL48" s="195"/>
      <c r="IM48" s="195"/>
      <c r="IN48" s="195"/>
      <c r="IO48" s="195"/>
      <c r="IP48" s="195"/>
      <c r="IQ48" s="195"/>
      <c r="IR48" s="195"/>
      <c r="IS48" s="195"/>
      <c r="IT48" s="195"/>
      <c r="IU48" s="195"/>
      <c r="IV48" s="195"/>
      <c r="IW48" s="195"/>
      <c r="IX48" s="195"/>
      <c r="IY48" s="195"/>
      <c r="IZ48" s="195"/>
      <c r="JA48" s="195"/>
      <c r="JB48" s="195"/>
      <c r="JC48" s="195"/>
      <c r="JD48" s="195"/>
      <c r="JE48" s="195"/>
      <c r="JF48" s="195"/>
      <c r="JG48" s="195"/>
      <c r="JH48" s="195"/>
      <c r="JI48" s="195"/>
      <c r="JJ48" s="195"/>
      <c r="JK48" s="195"/>
      <c r="JL48" s="195"/>
      <c r="JM48" s="195"/>
      <c r="JN48" s="195"/>
      <c r="JO48" s="195"/>
      <c r="JP48" s="195"/>
      <c r="JQ48" s="195"/>
      <c r="JR48" s="195"/>
      <c r="JS48" s="195"/>
      <c r="JT48" s="195"/>
      <c r="JU48" s="195"/>
      <c r="JV48" s="195"/>
      <c r="JW48" s="195"/>
      <c r="JX48" s="195"/>
      <c r="JY48" s="195"/>
      <c r="JZ48" s="195"/>
      <c r="KA48" s="195"/>
      <c r="KB48" s="195"/>
      <c r="KC48" s="195"/>
      <c r="KD48" s="195"/>
      <c r="KE48" s="195"/>
      <c r="KF48" s="195"/>
      <c r="KG48" s="195"/>
      <c r="KH48" s="195"/>
      <c r="KI48" s="195"/>
      <c r="KJ48" s="195"/>
      <c r="KK48" s="195"/>
      <c r="KL48" s="195"/>
      <c r="KM48" s="195"/>
      <c r="KN48" s="195"/>
      <c r="KO48" s="195"/>
      <c r="KP48" s="195"/>
      <c r="KQ48" s="195"/>
      <c r="KR48" s="195"/>
      <c r="KS48" s="195"/>
      <c r="KT48" s="195"/>
      <c r="KU48" s="195"/>
      <c r="KV48" s="195"/>
      <c r="KW48" s="195"/>
      <c r="KX48" s="195"/>
      <c r="KY48" s="195"/>
      <c r="KZ48" s="195"/>
      <c r="LA48" s="195"/>
      <c r="LB48" s="195"/>
      <c r="LC48" s="195"/>
      <c r="LD48" s="195"/>
      <c r="LE48" s="195"/>
      <c r="LF48" s="195"/>
      <c r="LG48" s="195"/>
      <c r="LH48" s="195"/>
      <c r="LI48" s="195"/>
      <c r="LJ48" s="195"/>
      <c r="LK48" s="195"/>
      <c r="LL48" s="195"/>
      <c r="LM48" s="195"/>
      <c r="LN48" s="195"/>
      <c r="LO48" s="195"/>
      <c r="LP48" s="195"/>
      <c r="LQ48" s="195"/>
      <c r="LR48" s="195"/>
      <c r="LS48" s="195"/>
      <c r="LT48" s="195"/>
      <c r="LU48" s="195"/>
      <c r="LV48" s="195"/>
      <c r="LW48" s="195"/>
      <c r="LX48" s="195"/>
      <c r="LY48" s="195"/>
      <c r="LZ48" s="195"/>
      <c r="MA48" s="195"/>
      <c r="MB48" s="195"/>
      <c r="MC48" s="195"/>
      <c r="MD48" s="195"/>
      <c r="ME48" s="195"/>
      <c r="MF48" s="195"/>
      <c r="MG48" s="195"/>
      <c r="MH48" s="195"/>
      <c r="MI48" s="195"/>
      <c r="MJ48" s="195"/>
      <c r="MK48" s="195"/>
      <c r="ML48" s="195"/>
      <c r="MM48" s="195"/>
      <c r="MN48" s="195"/>
      <c r="MO48" s="195"/>
      <c r="MP48" s="195"/>
      <c r="MQ48" s="195"/>
      <c r="MR48" s="195"/>
      <c r="MS48" s="195"/>
      <c r="MT48" s="195"/>
      <c r="MU48" s="195"/>
      <c r="MV48" s="195"/>
      <c r="MW48" s="195"/>
      <c r="MX48" s="195"/>
      <c r="MY48" s="195"/>
      <c r="MZ48" s="195"/>
      <c r="NA48" s="195"/>
      <c r="NB48" s="195"/>
    </row>
  </sheetData>
  <mergeCells count="91">
    <mergeCell ref="BG7:BJ7"/>
    <mergeCell ref="AY7:BB7"/>
    <mergeCell ref="BC7:BF7"/>
    <mergeCell ref="AU7:AX7"/>
    <mergeCell ref="C7:F7"/>
    <mergeCell ref="G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BK7:BN7"/>
    <mergeCell ref="BO7:BR7"/>
    <mergeCell ref="BS7:BV7"/>
    <mergeCell ref="BW7:BZ7"/>
    <mergeCell ref="CA7:CD7"/>
    <mergeCell ref="CE7:CH7"/>
    <mergeCell ref="CI7:CL7"/>
    <mergeCell ref="CM7:CP7"/>
    <mergeCell ref="EM7:EP7"/>
    <mergeCell ref="CU7:CX7"/>
    <mergeCell ref="CY7:DB7"/>
    <mergeCell ref="DC7:DF7"/>
    <mergeCell ref="DG7:DJ7"/>
    <mergeCell ref="DK7:DN7"/>
    <mergeCell ref="DO7:DR7"/>
    <mergeCell ref="DS7:DV7"/>
    <mergeCell ref="DW7:DZ7"/>
    <mergeCell ref="EA7:ED7"/>
    <mergeCell ref="EE7:EH7"/>
    <mergeCell ref="EI7:EL7"/>
    <mergeCell ref="CQ7:CT7"/>
    <mergeCell ref="GI7:GL7"/>
    <mergeCell ref="EQ7:ET7"/>
    <mergeCell ref="EU7:EX7"/>
    <mergeCell ref="EY7:FB7"/>
    <mergeCell ref="FC7:FF7"/>
    <mergeCell ref="FG7:FJ7"/>
    <mergeCell ref="FK7:FN7"/>
    <mergeCell ref="FO7:FR7"/>
    <mergeCell ref="FS7:FV7"/>
    <mergeCell ref="FW7:FZ7"/>
    <mergeCell ref="GA7:GD7"/>
    <mergeCell ref="GE7:GH7"/>
    <mergeCell ref="IE7:IH7"/>
    <mergeCell ref="GM7:GP7"/>
    <mergeCell ref="GQ7:GT7"/>
    <mergeCell ref="GU7:GX7"/>
    <mergeCell ref="GY7:HB7"/>
    <mergeCell ref="HC7:HF7"/>
    <mergeCell ref="HG7:HJ7"/>
    <mergeCell ref="HK7:HN7"/>
    <mergeCell ref="HO7:HR7"/>
    <mergeCell ref="HS7:HV7"/>
    <mergeCell ref="HW7:HZ7"/>
    <mergeCell ref="IA7:ID7"/>
    <mergeCell ref="KA7:KD7"/>
    <mergeCell ref="II7:IL7"/>
    <mergeCell ref="IM7:IP7"/>
    <mergeCell ref="IQ7:IT7"/>
    <mergeCell ref="IU7:IX7"/>
    <mergeCell ref="IY7:JB7"/>
    <mergeCell ref="JC7:JF7"/>
    <mergeCell ref="JG7:JJ7"/>
    <mergeCell ref="JK7:JN7"/>
    <mergeCell ref="JO7:JR7"/>
    <mergeCell ref="JS7:JV7"/>
    <mergeCell ref="JW7:JZ7"/>
    <mergeCell ref="LC7:LF7"/>
    <mergeCell ref="KE7:KH7"/>
    <mergeCell ref="KI7:KL7"/>
    <mergeCell ref="KM7:KP7"/>
    <mergeCell ref="KQ7:KT7"/>
    <mergeCell ref="KU7:KX7"/>
    <mergeCell ref="KY7:LB7"/>
    <mergeCell ref="LG7:LJ7"/>
    <mergeCell ref="LK7:LN7"/>
    <mergeCell ref="LO7:LR7"/>
    <mergeCell ref="LS7:LV7"/>
    <mergeCell ref="LW7:LZ7"/>
    <mergeCell ref="MU7:MX7"/>
    <mergeCell ref="MY7:NB7"/>
    <mergeCell ref="MA7:MD7"/>
    <mergeCell ref="ME7:MH7"/>
    <mergeCell ref="MI7:ML7"/>
    <mergeCell ref="MM7:MP7"/>
    <mergeCell ref="MQ7:MT7"/>
  </mergeCells>
  <pageMargins left="0.27559055118110232" right="0.27559055118110232" top="0.78740157480314954" bottom="0.78740157480314954" header="0.31496062992125989" footer="0.31496062992125989"/>
  <pageSetup paperSize="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V37"/>
  <sheetViews>
    <sheetView showGridLines="0" view="pageBreakPreview" topLeftCell="A7" zoomScaleNormal="100" zoomScaleSheetLayoutView="100" workbookViewId="0">
      <selection activeCell="BL48" sqref="BL48:BL49"/>
    </sheetView>
  </sheetViews>
  <sheetFormatPr defaultColWidth="11.42578125" defaultRowHeight="11.25"/>
  <cols>
    <col min="1" max="1" width="1.7109375" style="40" customWidth="1"/>
    <col min="2" max="2" width="48" style="40" customWidth="1"/>
    <col min="3" max="6" width="8.7109375" style="40" hidden="1" customWidth="1"/>
    <col min="7" max="7" width="6.7109375" style="40" hidden="1" customWidth="1"/>
    <col min="8" max="8" width="7.7109375" style="40" hidden="1" customWidth="1"/>
    <col min="9" max="9" width="7.28515625" style="40" hidden="1" customWidth="1"/>
    <col min="10" max="39" width="7.7109375" style="40" hidden="1" customWidth="1"/>
    <col min="40" max="40" width="7.7109375" style="40" customWidth="1"/>
    <col min="41" max="51" width="7.7109375" style="40" hidden="1" customWidth="1"/>
    <col min="52" max="52" width="7.7109375" style="40" customWidth="1"/>
    <col min="53" max="63" width="7.7109375" style="40" hidden="1" customWidth="1"/>
    <col min="64" max="64" width="7.7109375" style="40" customWidth="1"/>
    <col min="65" max="75" width="7.7109375" style="40" hidden="1" customWidth="1"/>
    <col min="76" max="76" width="7.7109375" style="40" customWidth="1"/>
    <col min="77" max="87" width="7.7109375" style="40" hidden="1" customWidth="1"/>
    <col min="88" max="88" width="7.7109375" style="40" customWidth="1"/>
    <col min="89" max="99" width="7.7109375" style="40" hidden="1" customWidth="1"/>
    <col min="100" max="100" width="7.7109375" style="40" customWidth="1"/>
    <col min="101" max="16384" width="11.42578125" style="40"/>
  </cols>
  <sheetData>
    <row r="1" spans="1:100" ht="12.75" customHeight="1">
      <c r="A1" s="227"/>
      <c r="B1" s="81" t="s">
        <v>318</v>
      </c>
      <c r="C1" s="247"/>
      <c r="D1" s="247"/>
      <c r="E1" s="247"/>
      <c r="F1" s="247"/>
      <c r="G1" s="247"/>
      <c r="H1" s="247"/>
      <c r="I1" s="24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  <c r="BG1" s="227"/>
      <c r="BH1" s="227"/>
      <c r="BI1" s="227"/>
      <c r="BJ1" s="227"/>
      <c r="BK1" s="227"/>
      <c r="BL1" s="227"/>
      <c r="BM1" s="227"/>
      <c r="BN1" s="227"/>
      <c r="BO1" s="227"/>
      <c r="BP1" s="227"/>
      <c r="BQ1" s="227"/>
      <c r="BR1" s="227"/>
      <c r="BS1" s="227"/>
      <c r="BT1" s="227"/>
      <c r="BU1" s="227"/>
      <c r="BV1" s="227"/>
      <c r="BW1" s="227"/>
      <c r="BX1" s="227"/>
      <c r="BY1" s="227"/>
      <c r="BZ1" s="227"/>
      <c r="CA1" s="227"/>
      <c r="CB1" s="227"/>
      <c r="CC1" s="227"/>
      <c r="CD1" s="227"/>
      <c r="CE1" s="227"/>
      <c r="CF1" s="227"/>
      <c r="CG1" s="227"/>
      <c r="CH1" s="227"/>
      <c r="CI1" s="227"/>
      <c r="CJ1" s="227"/>
    </row>
    <row r="2" spans="1:100" ht="12.75" customHeight="1">
      <c r="A2" s="227"/>
      <c r="B2" s="247" t="s">
        <v>591</v>
      </c>
      <c r="C2" s="247"/>
      <c r="D2" s="247"/>
      <c r="E2" s="247"/>
      <c r="F2" s="247"/>
      <c r="G2" s="247"/>
      <c r="H2" s="247"/>
      <c r="I2" s="24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7"/>
      <c r="CE2" s="227"/>
      <c r="CF2" s="227"/>
      <c r="CG2" s="227"/>
      <c r="CH2" s="227"/>
      <c r="CI2" s="227"/>
      <c r="CJ2" s="227"/>
    </row>
    <row r="3" spans="1:100" ht="12.75" customHeight="1">
      <c r="A3" s="227"/>
      <c r="B3" s="247" t="s">
        <v>147</v>
      </c>
      <c r="C3" s="247"/>
      <c r="D3" s="247"/>
      <c r="E3" s="247"/>
      <c r="F3" s="247"/>
      <c r="G3" s="247"/>
      <c r="H3" s="247"/>
      <c r="I3" s="24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/>
      <c r="BX3" s="227"/>
      <c r="BY3" s="227"/>
      <c r="BZ3" s="227"/>
      <c r="CA3" s="227"/>
      <c r="CB3" s="227"/>
      <c r="CC3" s="227"/>
      <c r="CD3" s="227"/>
      <c r="CE3" s="227"/>
      <c r="CF3" s="227"/>
      <c r="CG3" s="227"/>
      <c r="CH3" s="227"/>
      <c r="CI3" s="227"/>
      <c r="CJ3" s="227"/>
    </row>
    <row r="4" spans="1:100" s="35" customFormat="1" ht="12.75" customHeight="1">
      <c r="A4" s="196"/>
      <c r="B4" s="85"/>
      <c r="C4" s="85"/>
      <c r="D4" s="85"/>
      <c r="E4" s="85"/>
      <c r="F4" s="85"/>
      <c r="G4" s="85"/>
      <c r="H4" s="85"/>
      <c r="I4" s="85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6"/>
      <c r="BO4" s="196"/>
      <c r="BP4" s="196"/>
      <c r="BQ4" s="196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</row>
    <row r="5" spans="1:100" s="35" customFormat="1" ht="12.75" customHeight="1">
      <c r="A5" s="196"/>
      <c r="B5" s="83" t="s">
        <v>1134</v>
      </c>
      <c r="C5" s="85"/>
      <c r="D5" s="85"/>
      <c r="E5" s="85"/>
      <c r="F5" s="85"/>
      <c r="G5" s="85"/>
      <c r="H5" s="85"/>
      <c r="I5" s="85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196"/>
      <c r="BK5" s="196"/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</row>
    <row r="6" spans="1:100" ht="12.75" customHeight="1">
      <c r="A6" s="227"/>
      <c r="B6" s="227"/>
      <c r="C6" s="248"/>
      <c r="D6" s="248"/>
      <c r="E6" s="248"/>
      <c r="F6" s="248"/>
      <c r="G6" s="248"/>
      <c r="H6" s="248"/>
      <c r="I6" s="248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7"/>
      <c r="BA6" s="227"/>
      <c r="BB6" s="227"/>
      <c r="BC6" s="227"/>
      <c r="BD6" s="227"/>
      <c r="BE6" s="227"/>
      <c r="BF6" s="227"/>
      <c r="BG6" s="227"/>
      <c r="BH6" s="227"/>
      <c r="BI6" s="227"/>
      <c r="BJ6" s="227"/>
      <c r="BK6" s="227"/>
      <c r="BL6" s="227"/>
      <c r="BM6" s="227"/>
      <c r="BN6" s="227"/>
      <c r="BO6" s="227"/>
      <c r="BP6" s="227"/>
      <c r="BQ6" s="227"/>
      <c r="BR6" s="227"/>
      <c r="BS6" s="227"/>
      <c r="BT6" s="227"/>
      <c r="BU6" s="227"/>
      <c r="BV6" s="227"/>
      <c r="BW6" s="227"/>
      <c r="BX6" s="227"/>
      <c r="BY6" s="227"/>
      <c r="BZ6" s="227"/>
      <c r="CA6" s="227"/>
      <c r="CB6" s="227"/>
      <c r="CC6" s="227"/>
      <c r="CD6" s="227"/>
      <c r="CE6" s="227"/>
      <c r="CF6" s="227"/>
      <c r="CG6" s="227"/>
      <c r="CH6" s="227"/>
      <c r="CI6" s="227"/>
      <c r="CJ6" s="227"/>
    </row>
    <row r="7" spans="1:100" s="249" customFormat="1" ht="12.75" customHeight="1">
      <c r="A7" s="227"/>
      <c r="B7" s="324" t="s">
        <v>229</v>
      </c>
      <c r="C7" s="325" t="s">
        <v>816</v>
      </c>
      <c r="D7" s="325" t="s">
        <v>817</v>
      </c>
      <c r="E7" s="325" t="s">
        <v>818</v>
      </c>
      <c r="F7" s="325" t="s">
        <v>819</v>
      </c>
      <c r="G7" s="325" t="s">
        <v>820</v>
      </c>
      <c r="H7" s="325" t="s">
        <v>821</v>
      </c>
      <c r="I7" s="325" t="s">
        <v>822</v>
      </c>
      <c r="J7" s="325" t="s">
        <v>695</v>
      </c>
      <c r="K7" s="325" t="s">
        <v>696</v>
      </c>
      <c r="L7" s="325" t="s">
        <v>697</v>
      </c>
      <c r="M7" s="325" t="s">
        <v>698</v>
      </c>
      <c r="N7" s="325" t="s">
        <v>699</v>
      </c>
      <c r="O7" s="325" t="s">
        <v>700</v>
      </c>
      <c r="P7" s="325" t="s">
        <v>701</v>
      </c>
      <c r="Q7" s="325" t="s">
        <v>702</v>
      </c>
      <c r="R7" s="325" t="s">
        <v>703</v>
      </c>
      <c r="S7" s="325" t="s">
        <v>704</v>
      </c>
      <c r="T7" s="325" t="s">
        <v>705</v>
      </c>
      <c r="U7" s="325" t="s">
        <v>706</v>
      </c>
      <c r="V7" s="325" t="s">
        <v>707</v>
      </c>
      <c r="W7" s="325" t="s">
        <v>708</v>
      </c>
      <c r="X7" s="325" t="s">
        <v>709</v>
      </c>
      <c r="Y7" s="325" t="s">
        <v>710</v>
      </c>
      <c r="Z7" s="325" t="s">
        <v>711</v>
      </c>
      <c r="AA7" s="325" t="s">
        <v>712</v>
      </c>
      <c r="AB7" s="325" t="s">
        <v>713</v>
      </c>
      <c r="AC7" s="325" t="s">
        <v>714</v>
      </c>
      <c r="AD7" s="325" t="s">
        <v>715</v>
      </c>
      <c r="AE7" s="325" t="s">
        <v>716</v>
      </c>
      <c r="AF7" s="325" t="s">
        <v>717</v>
      </c>
      <c r="AG7" s="325" t="s">
        <v>718</v>
      </c>
      <c r="AH7" s="325" t="s">
        <v>719</v>
      </c>
      <c r="AI7" s="325" t="s">
        <v>720</v>
      </c>
      <c r="AJ7" s="325" t="s">
        <v>721</v>
      </c>
      <c r="AK7" s="325" t="s">
        <v>722</v>
      </c>
      <c r="AL7" s="325" t="s">
        <v>723</v>
      </c>
      <c r="AM7" s="325" t="s">
        <v>724</v>
      </c>
      <c r="AN7" s="325" t="s">
        <v>725</v>
      </c>
      <c r="AO7" s="325" t="s">
        <v>726</v>
      </c>
      <c r="AP7" s="325" t="s">
        <v>727</v>
      </c>
      <c r="AQ7" s="325" t="s">
        <v>728</v>
      </c>
      <c r="AR7" s="325" t="s">
        <v>729</v>
      </c>
      <c r="AS7" s="325" t="s">
        <v>730</v>
      </c>
      <c r="AT7" s="325" t="s">
        <v>731</v>
      </c>
      <c r="AU7" s="325" t="s">
        <v>732</v>
      </c>
      <c r="AV7" s="325" t="s">
        <v>733</v>
      </c>
      <c r="AW7" s="325" t="s">
        <v>734</v>
      </c>
      <c r="AX7" s="325" t="s">
        <v>735</v>
      </c>
      <c r="AY7" s="325" t="s">
        <v>736</v>
      </c>
      <c r="AZ7" s="325" t="s">
        <v>737</v>
      </c>
      <c r="BA7" s="325" t="s">
        <v>738</v>
      </c>
      <c r="BB7" s="325" t="s">
        <v>739</v>
      </c>
      <c r="BC7" s="325" t="s">
        <v>740</v>
      </c>
      <c r="BD7" s="325" t="s">
        <v>741</v>
      </c>
      <c r="BE7" s="325" t="s">
        <v>742</v>
      </c>
      <c r="BF7" s="325" t="s">
        <v>743</v>
      </c>
      <c r="BG7" s="325" t="s">
        <v>744</v>
      </c>
      <c r="BH7" s="325" t="s">
        <v>745</v>
      </c>
      <c r="BI7" s="325" t="s">
        <v>746</v>
      </c>
      <c r="BJ7" s="325" t="s">
        <v>747</v>
      </c>
      <c r="BK7" s="325" t="s">
        <v>748</v>
      </c>
      <c r="BL7" s="325" t="s">
        <v>749</v>
      </c>
      <c r="BM7" s="325" t="s">
        <v>750</v>
      </c>
      <c r="BN7" s="325" t="s">
        <v>751</v>
      </c>
      <c r="BO7" s="325" t="s">
        <v>752</v>
      </c>
      <c r="BP7" s="325" t="s">
        <v>753</v>
      </c>
      <c r="BQ7" s="325" t="s">
        <v>754</v>
      </c>
      <c r="BR7" s="325" t="s">
        <v>755</v>
      </c>
      <c r="BS7" s="325" t="s">
        <v>756</v>
      </c>
      <c r="BT7" s="325" t="s">
        <v>757</v>
      </c>
      <c r="BU7" s="325" t="s">
        <v>758</v>
      </c>
      <c r="BV7" s="325" t="s">
        <v>759</v>
      </c>
      <c r="BW7" s="325" t="s">
        <v>760</v>
      </c>
      <c r="BX7" s="325" t="s">
        <v>761</v>
      </c>
      <c r="BY7" s="325" t="s">
        <v>863</v>
      </c>
      <c r="BZ7" s="325" t="s">
        <v>864</v>
      </c>
      <c r="CA7" s="325" t="s">
        <v>865</v>
      </c>
      <c r="CB7" s="325" t="s">
        <v>866</v>
      </c>
      <c r="CC7" s="325" t="s">
        <v>867</v>
      </c>
      <c r="CD7" s="325" t="s">
        <v>868</v>
      </c>
      <c r="CE7" s="325" t="s">
        <v>869</v>
      </c>
      <c r="CF7" s="325" t="s">
        <v>870</v>
      </c>
      <c r="CG7" s="325" t="s">
        <v>871</v>
      </c>
      <c r="CH7" s="325" t="s">
        <v>872</v>
      </c>
      <c r="CI7" s="325" t="s">
        <v>873</v>
      </c>
      <c r="CJ7" s="325" t="s">
        <v>874</v>
      </c>
      <c r="CK7" s="325" t="s">
        <v>954</v>
      </c>
      <c r="CL7" s="325" t="s">
        <v>955</v>
      </c>
      <c r="CM7" s="325" t="s">
        <v>956</v>
      </c>
      <c r="CN7" s="325" t="s">
        <v>957</v>
      </c>
      <c r="CO7" s="325" t="s">
        <v>958</v>
      </c>
      <c r="CP7" s="325" t="s">
        <v>959</v>
      </c>
      <c r="CQ7" s="325" t="s">
        <v>960</v>
      </c>
      <c r="CR7" s="325" t="s">
        <v>961</v>
      </c>
      <c r="CS7" s="325" t="s">
        <v>962</v>
      </c>
      <c r="CT7" s="325" t="s">
        <v>963</v>
      </c>
      <c r="CU7" s="325" t="s">
        <v>964</v>
      </c>
      <c r="CV7" s="325" t="s">
        <v>938</v>
      </c>
    </row>
    <row r="8" spans="1:100" ht="12.75" customHeight="1">
      <c r="A8" s="227"/>
      <c r="B8" s="326" t="s">
        <v>96</v>
      </c>
      <c r="C8" s="250">
        <v>17627</v>
      </c>
      <c r="D8" s="250">
        <v>18087</v>
      </c>
      <c r="E8" s="250">
        <v>18572</v>
      </c>
      <c r="F8" s="250">
        <v>19142</v>
      </c>
      <c r="G8" s="251">
        <v>20046</v>
      </c>
      <c r="H8" s="251">
        <v>19754</v>
      </c>
      <c r="I8" s="251">
        <v>21220</v>
      </c>
      <c r="J8" s="251">
        <v>21583</v>
      </c>
      <c r="K8" s="251">
        <v>21651</v>
      </c>
      <c r="L8" s="251">
        <v>21697</v>
      </c>
      <c r="M8" s="251">
        <v>21806</v>
      </c>
      <c r="N8" s="251">
        <v>21909</v>
      </c>
      <c r="O8" s="251">
        <v>22024</v>
      </c>
      <c r="P8" s="251">
        <v>22218</v>
      </c>
      <c r="Q8" s="251">
        <v>22296</v>
      </c>
      <c r="R8" s="251">
        <v>22337</v>
      </c>
      <c r="S8" s="251">
        <v>22388</v>
      </c>
      <c r="T8" s="251">
        <v>22439</v>
      </c>
      <c r="U8" s="251">
        <v>22483</v>
      </c>
      <c r="V8" s="251">
        <v>22557</v>
      </c>
      <c r="W8" s="251">
        <v>22562</v>
      </c>
      <c r="X8" s="251">
        <v>22630</v>
      </c>
      <c r="Y8" s="251">
        <v>22692</v>
      </c>
      <c r="Z8" s="251">
        <v>22724</v>
      </c>
      <c r="AA8" s="251">
        <v>22811</v>
      </c>
      <c r="AB8" s="251">
        <v>22918</v>
      </c>
      <c r="AC8" s="251">
        <v>22959</v>
      </c>
      <c r="AD8" s="251">
        <v>22974</v>
      </c>
      <c r="AE8" s="251">
        <v>22988</v>
      </c>
      <c r="AF8" s="251">
        <v>23003</v>
      </c>
      <c r="AG8" s="251">
        <v>23010</v>
      </c>
      <c r="AH8" s="251">
        <v>23021</v>
      </c>
      <c r="AI8" s="251">
        <v>22992</v>
      </c>
      <c r="AJ8" s="251">
        <v>22987</v>
      </c>
      <c r="AK8" s="251">
        <v>22999</v>
      </c>
      <c r="AL8" s="251">
        <v>23015</v>
      </c>
      <c r="AM8" s="251">
        <v>23048</v>
      </c>
      <c r="AN8" s="251">
        <v>23126</v>
      </c>
      <c r="AO8" s="251">
        <v>23140</v>
      </c>
      <c r="AP8" s="251">
        <v>23146</v>
      </c>
      <c r="AQ8" s="251">
        <v>23154</v>
      </c>
      <c r="AR8" s="251">
        <v>23140</v>
      </c>
      <c r="AS8" s="251">
        <v>23138</v>
      </c>
      <c r="AT8" s="251">
        <v>23102</v>
      </c>
      <c r="AU8" s="251">
        <v>23100</v>
      </c>
      <c r="AV8" s="251">
        <v>23110</v>
      </c>
      <c r="AW8" s="251">
        <v>22965</v>
      </c>
      <c r="AX8" s="251">
        <v>22917</v>
      </c>
      <c r="AY8" s="251">
        <v>22851</v>
      </c>
      <c r="AZ8" s="251">
        <v>22826</v>
      </c>
      <c r="BA8" s="251">
        <v>22810</v>
      </c>
      <c r="BB8" s="251">
        <v>22790</v>
      </c>
      <c r="BC8" s="251">
        <v>22778</v>
      </c>
      <c r="BD8" s="251">
        <v>22768</v>
      </c>
      <c r="BE8" s="251">
        <v>22735</v>
      </c>
      <c r="BF8" s="251">
        <v>22694</v>
      </c>
      <c r="BG8" s="251">
        <v>22676</v>
      </c>
      <c r="BH8" s="251">
        <v>22664</v>
      </c>
      <c r="BI8" s="251">
        <v>22654</v>
      </c>
      <c r="BJ8" s="251">
        <v>22578</v>
      </c>
      <c r="BK8" s="251">
        <v>22577</v>
      </c>
      <c r="BL8" s="251">
        <v>22547</v>
      </c>
      <c r="BM8" s="251">
        <v>22130</v>
      </c>
      <c r="BN8" s="251">
        <v>22105</v>
      </c>
      <c r="BO8" s="251">
        <v>21661</v>
      </c>
      <c r="BP8" s="251">
        <v>21630</v>
      </c>
      <c r="BQ8" s="251">
        <v>21618</v>
      </c>
      <c r="BR8" s="251">
        <v>21560</v>
      </c>
      <c r="BS8" s="251">
        <v>21558</v>
      </c>
      <c r="BT8" s="251">
        <v>21794</v>
      </c>
      <c r="BU8" s="251">
        <v>21640</v>
      </c>
      <c r="BV8" s="251">
        <v>21272</v>
      </c>
      <c r="BW8" s="251">
        <v>21119</v>
      </c>
      <c r="BX8" s="251">
        <v>21062</v>
      </c>
      <c r="BY8" s="251">
        <v>21023</v>
      </c>
      <c r="BZ8" s="251">
        <v>21025</v>
      </c>
      <c r="CA8" s="251">
        <v>20979</v>
      </c>
      <c r="CB8" s="251">
        <v>20979</v>
      </c>
      <c r="CC8" s="251">
        <v>20991</v>
      </c>
      <c r="CD8" s="251">
        <v>20983</v>
      </c>
      <c r="CE8" s="251">
        <v>20975</v>
      </c>
      <c r="CF8" s="251">
        <v>20960</v>
      </c>
      <c r="CG8" s="251">
        <v>20937</v>
      </c>
      <c r="CH8" s="251">
        <v>20876</v>
      </c>
      <c r="CI8" s="251">
        <v>20845</v>
      </c>
      <c r="CJ8" s="251">
        <v>20850</v>
      </c>
      <c r="CK8" s="251">
        <v>20836</v>
      </c>
      <c r="CL8" s="251">
        <v>20825</v>
      </c>
      <c r="CM8" s="251">
        <v>20784</v>
      </c>
      <c r="CN8" s="251">
        <v>20747</v>
      </c>
      <c r="CO8" s="251">
        <v>20703</v>
      </c>
      <c r="CP8" s="251">
        <v>20588</v>
      </c>
      <c r="CQ8" s="251">
        <v>20587</v>
      </c>
      <c r="CR8" s="251">
        <v>20310</v>
      </c>
      <c r="CS8" s="251">
        <v>20180</v>
      </c>
      <c r="CT8" s="251">
        <v>20197</v>
      </c>
      <c r="CU8" s="251">
        <v>20033</v>
      </c>
      <c r="CV8" s="251">
        <v>19964</v>
      </c>
    </row>
    <row r="9" spans="1:100" ht="12.75" customHeight="1">
      <c r="A9" s="227"/>
      <c r="B9" s="326" t="s">
        <v>849</v>
      </c>
      <c r="C9" s="252" t="s">
        <v>9</v>
      </c>
      <c r="D9" s="252" t="s">
        <v>9</v>
      </c>
      <c r="E9" s="252" t="s">
        <v>9</v>
      </c>
      <c r="F9" s="252" t="s">
        <v>9</v>
      </c>
      <c r="G9" s="252" t="s">
        <v>9</v>
      </c>
      <c r="H9" s="252" t="s">
        <v>9</v>
      </c>
      <c r="I9" s="252" t="s">
        <v>9</v>
      </c>
      <c r="J9" s="251">
        <v>9368</v>
      </c>
      <c r="K9" s="251">
        <v>9672</v>
      </c>
      <c r="L9" s="251">
        <v>9835</v>
      </c>
      <c r="M9" s="251">
        <v>9931</v>
      </c>
      <c r="N9" s="251">
        <v>10180</v>
      </c>
      <c r="O9" s="251">
        <v>10408</v>
      </c>
      <c r="P9" s="251">
        <v>10579</v>
      </c>
      <c r="Q9" s="251">
        <v>10829</v>
      </c>
      <c r="R9" s="251">
        <v>10845</v>
      </c>
      <c r="S9" s="251">
        <v>10731</v>
      </c>
      <c r="T9" s="251">
        <v>10732</v>
      </c>
      <c r="U9" s="251">
        <v>10724</v>
      </c>
      <c r="V9" s="251">
        <v>10706</v>
      </c>
      <c r="W9" s="251">
        <v>10685</v>
      </c>
      <c r="X9" s="251">
        <v>10697</v>
      </c>
      <c r="Y9" s="251">
        <v>10612</v>
      </c>
      <c r="Z9" s="251">
        <v>10503</v>
      </c>
      <c r="AA9" s="251">
        <v>10504</v>
      </c>
      <c r="AB9" s="251">
        <v>10461</v>
      </c>
      <c r="AC9" s="251">
        <v>10427</v>
      </c>
      <c r="AD9" s="251">
        <v>10389</v>
      </c>
      <c r="AE9" s="251">
        <v>10374</v>
      </c>
      <c r="AF9" s="251">
        <v>10392</v>
      </c>
      <c r="AG9" s="251">
        <v>10421</v>
      </c>
      <c r="AH9" s="251">
        <v>10450</v>
      </c>
      <c r="AI9" s="251">
        <v>10493</v>
      </c>
      <c r="AJ9" s="251">
        <v>10479</v>
      </c>
      <c r="AK9" s="251">
        <v>10459</v>
      </c>
      <c r="AL9" s="251">
        <v>10471</v>
      </c>
      <c r="AM9" s="251">
        <v>10469</v>
      </c>
      <c r="AN9" s="251">
        <v>10479</v>
      </c>
      <c r="AO9" s="251">
        <v>10486</v>
      </c>
      <c r="AP9" s="251">
        <v>10485</v>
      </c>
      <c r="AQ9" s="251">
        <v>10474</v>
      </c>
      <c r="AR9" s="251">
        <v>10438</v>
      </c>
      <c r="AS9" s="251">
        <v>10480</v>
      </c>
      <c r="AT9" s="251">
        <v>10521</v>
      </c>
      <c r="AU9" s="251">
        <v>10470</v>
      </c>
      <c r="AV9" s="251">
        <v>10469</v>
      </c>
      <c r="AW9" s="251">
        <v>10626</v>
      </c>
      <c r="AX9" s="251">
        <v>10643</v>
      </c>
      <c r="AY9" s="251">
        <v>10729</v>
      </c>
      <c r="AZ9" s="251">
        <v>10648</v>
      </c>
      <c r="BA9" s="251">
        <v>10637</v>
      </c>
      <c r="BB9" s="251">
        <v>10645</v>
      </c>
      <c r="BC9" s="251">
        <v>10636</v>
      </c>
      <c r="BD9" s="251">
        <v>10634</v>
      </c>
      <c r="BE9" s="251">
        <v>10637</v>
      </c>
      <c r="BF9" s="251">
        <v>10618</v>
      </c>
      <c r="BG9" s="251">
        <v>10607</v>
      </c>
      <c r="BH9" s="251">
        <v>10578</v>
      </c>
      <c r="BI9" s="251">
        <v>10596</v>
      </c>
      <c r="BJ9" s="251">
        <v>10294</v>
      </c>
      <c r="BK9" s="251">
        <v>10611</v>
      </c>
      <c r="BL9" s="251">
        <v>10642</v>
      </c>
      <c r="BM9" s="251">
        <v>11006</v>
      </c>
      <c r="BN9" s="251">
        <v>10988</v>
      </c>
      <c r="BO9" s="251">
        <v>11248</v>
      </c>
      <c r="BP9" s="251">
        <v>11248</v>
      </c>
      <c r="BQ9" s="251">
        <v>11154</v>
      </c>
      <c r="BR9" s="251">
        <v>11106</v>
      </c>
      <c r="BS9" s="251">
        <v>11122</v>
      </c>
      <c r="BT9" s="251">
        <v>11072</v>
      </c>
      <c r="BU9" s="251">
        <v>11053</v>
      </c>
      <c r="BV9" s="251">
        <v>11031</v>
      </c>
      <c r="BW9" s="251">
        <v>11189</v>
      </c>
      <c r="BX9" s="251">
        <v>11153</v>
      </c>
      <c r="BY9" s="251">
        <v>11156</v>
      </c>
      <c r="BZ9" s="251">
        <v>11160</v>
      </c>
      <c r="CA9" s="251">
        <v>11159</v>
      </c>
      <c r="CB9" s="251">
        <v>11150</v>
      </c>
      <c r="CC9" s="251">
        <v>11063</v>
      </c>
      <c r="CD9" s="251">
        <v>11006</v>
      </c>
      <c r="CE9" s="251">
        <v>11005</v>
      </c>
      <c r="CF9" s="251">
        <v>10987</v>
      </c>
      <c r="CG9" s="251">
        <v>11017</v>
      </c>
      <c r="CH9" s="251">
        <v>10975</v>
      </c>
      <c r="CI9" s="251">
        <v>10896</v>
      </c>
      <c r="CJ9" s="251">
        <v>10914</v>
      </c>
      <c r="CK9" s="251">
        <v>10898</v>
      </c>
      <c r="CL9" s="251">
        <v>10959</v>
      </c>
      <c r="CM9" s="251">
        <v>10961</v>
      </c>
      <c r="CN9" s="251">
        <v>10974</v>
      </c>
      <c r="CO9" s="251">
        <v>10967</v>
      </c>
      <c r="CP9" s="251">
        <v>10937</v>
      </c>
      <c r="CQ9" s="251">
        <v>10927</v>
      </c>
      <c r="CR9" s="251">
        <v>11213</v>
      </c>
      <c r="CS9" s="251">
        <v>11277</v>
      </c>
      <c r="CT9" s="251">
        <v>11136</v>
      </c>
      <c r="CU9" s="251">
        <v>11147</v>
      </c>
      <c r="CV9" s="251">
        <v>11617</v>
      </c>
    </row>
    <row r="10" spans="1:100" ht="12.75" customHeight="1">
      <c r="A10" s="227"/>
      <c r="B10" s="327" t="s">
        <v>97</v>
      </c>
      <c r="C10" s="252" t="s">
        <v>9</v>
      </c>
      <c r="D10" s="252" t="s">
        <v>9</v>
      </c>
      <c r="E10" s="252" t="s">
        <v>9</v>
      </c>
      <c r="F10" s="252" t="s">
        <v>9</v>
      </c>
      <c r="G10" s="252" t="s">
        <v>9</v>
      </c>
      <c r="H10" s="252" t="s">
        <v>9</v>
      </c>
      <c r="I10" s="252" t="s">
        <v>9</v>
      </c>
      <c r="J10" s="251">
        <v>7475</v>
      </c>
      <c r="K10" s="251">
        <v>7710</v>
      </c>
      <c r="L10" s="251">
        <v>7845</v>
      </c>
      <c r="M10" s="251">
        <v>7939</v>
      </c>
      <c r="N10" s="251">
        <v>8186</v>
      </c>
      <c r="O10" s="251">
        <v>8415</v>
      </c>
      <c r="P10" s="251">
        <v>8588</v>
      </c>
      <c r="Q10" s="251">
        <v>8835</v>
      </c>
      <c r="R10" s="251">
        <v>8853</v>
      </c>
      <c r="S10" s="251">
        <v>8751</v>
      </c>
      <c r="T10" s="251">
        <v>8751</v>
      </c>
      <c r="U10" s="251">
        <v>8748</v>
      </c>
      <c r="V10" s="251">
        <v>8727</v>
      </c>
      <c r="W10" s="251">
        <v>8713</v>
      </c>
      <c r="X10" s="251">
        <v>8726</v>
      </c>
      <c r="Y10" s="251">
        <v>8691</v>
      </c>
      <c r="Z10" s="251">
        <v>8689</v>
      </c>
      <c r="AA10" s="251">
        <v>8717</v>
      </c>
      <c r="AB10" s="251">
        <v>8676</v>
      </c>
      <c r="AC10" s="251">
        <v>8644</v>
      </c>
      <c r="AD10" s="251">
        <v>8604</v>
      </c>
      <c r="AE10" s="251">
        <v>8586</v>
      </c>
      <c r="AF10" s="251">
        <v>8604</v>
      </c>
      <c r="AG10" s="251">
        <v>8619</v>
      </c>
      <c r="AH10" s="251">
        <v>8647</v>
      </c>
      <c r="AI10" s="251">
        <v>8691</v>
      </c>
      <c r="AJ10" s="251">
        <v>8676</v>
      </c>
      <c r="AK10" s="251">
        <v>8664</v>
      </c>
      <c r="AL10" s="251">
        <v>8667</v>
      </c>
      <c r="AM10" s="251">
        <v>8680</v>
      </c>
      <c r="AN10" s="251">
        <v>8693</v>
      </c>
      <c r="AO10" s="251">
        <v>8704</v>
      </c>
      <c r="AP10" s="251">
        <v>8702</v>
      </c>
      <c r="AQ10" s="251">
        <v>8691</v>
      </c>
      <c r="AR10" s="251">
        <v>8685</v>
      </c>
      <c r="AS10" s="251">
        <v>8727</v>
      </c>
      <c r="AT10" s="251">
        <v>8768</v>
      </c>
      <c r="AU10" s="251">
        <v>8717</v>
      </c>
      <c r="AV10" s="251">
        <v>8720</v>
      </c>
      <c r="AW10" s="251">
        <v>8733</v>
      </c>
      <c r="AX10" s="251">
        <v>8756</v>
      </c>
      <c r="AY10" s="251">
        <v>8841</v>
      </c>
      <c r="AZ10" s="251">
        <v>8794</v>
      </c>
      <c r="BA10" s="251">
        <v>8783</v>
      </c>
      <c r="BB10" s="251">
        <v>8788</v>
      </c>
      <c r="BC10" s="251">
        <v>8787</v>
      </c>
      <c r="BD10" s="251">
        <v>8792</v>
      </c>
      <c r="BE10" s="251">
        <v>8854</v>
      </c>
      <c r="BF10" s="251">
        <v>8856</v>
      </c>
      <c r="BG10" s="251">
        <v>8846</v>
      </c>
      <c r="BH10" s="251">
        <v>8812</v>
      </c>
      <c r="BI10" s="251">
        <v>8829</v>
      </c>
      <c r="BJ10" s="251">
        <v>8528</v>
      </c>
      <c r="BK10" s="251">
        <v>8840</v>
      </c>
      <c r="BL10" s="251">
        <v>8874</v>
      </c>
      <c r="BM10" s="251">
        <v>9111</v>
      </c>
      <c r="BN10" s="251">
        <v>9095</v>
      </c>
      <c r="BO10" s="251">
        <v>9282</v>
      </c>
      <c r="BP10" s="251">
        <v>9277</v>
      </c>
      <c r="BQ10" s="251">
        <v>9186</v>
      </c>
      <c r="BR10" s="251">
        <v>9173</v>
      </c>
      <c r="BS10" s="251">
        <v>9189</v>
      </c>
      <c r="BT10" s="251">
        <v>9142</v>
      </c>
      <c r="BU10" s="251">
        <v>9125</v>
      </c>
      <c r="BV10" s="251">
        <v>9106</v>
      </c>
      <c r="BW10" s="251">
        <v>9268</v>
      </c>
      <c r="BX10" s="251">
        <v>9230</v>
      </c>
      <c r="BY10" s="251">
        <v>9167</v>
      </c>
      <c r="BZ10" s="251">
        <v>9169</v>
      </c>
      <c r="CA10" s="251">
        <v>9168</v>
      </c>
      <c r="CB10" s="251">
        <v>9157</v>
      </c>
      <c r="CC10" s="251">
        <v>9071</v>
      </c>
      <c r="CD10" s="251">
        <v>9011</v>
      </c>
      <c r="CE10" s="251">
        <v>9011</v>
      </c>
      <c r="CF10" s="251">
        <v>8996</v>
      </c>
      <c r="CG10" s="251">
        <v>9030</v>
      </c>
      <c r="CH10" s="251">
        <v>8999</v>
      </c>
      <c r="CI10" s="251">
        <v>8922</v>
      </c>
      <c r="CJ10" s="251">
        <v>8942</v>
      </c>
      <c r="CK10" s="251">
        <v>8915</v>
      </c>
      <c r="CL10" s="251">
        <v>8977</v>
      </c>
      <c r="CM10" s="251">
        <v>8977</v>
      </c>
      <c r="CN10" s="251">
        <v>8994</v>
      </c>
      <c r="CO10" s="251">
        <v>8991</v>
      </c>
      <c r="CP10" s="251">
        <v>8960</v>
      </c>
      <c r="CQ10" s="251">
        <v>8951</v>
      </c>
      <c r="CR10" s="251">
        <v>9099</v>
      </c>
      <c r="CS10" s="251">
        <v>9123</v>
      </c>
      <c r="CT10" s="251">
        <v>9009</v>
      </c>
      <c r="CU10" s="251">
        <v>9010</v>
      </c>
      <c r="CV10" s="251">
        <v>9480</v>
      </c>
    </row>
    <row r="11" spans="1:100" ht="12.75" customHeight="1">
      <c r="A11" s="227"/>
      <c r="B11" s="327" t="s">
        <v>98</v>
      </c>
      <c r="C11" s="252" t="s">
        <v>9</v>
      </c>
      <c r="D11" s="252" t="s">
        <v>9</v>
      </c>
      <c r="E11" s="252" t="s">
        <v>9</v>
      </c>
      <c r="F11" s="252" t="s">
        <v>9</v>
      </c>
      <c r="G11" s="252" t="s">
        <v>9</v>
      </c>
      <c r="H11" s="252" t="s">
        <v>9</v>
      </c>
      <c r="I11" s="252" t="s">
        <v>9</v>
      </c>
      <c r="J11" s="251">
        <v>1893</v>
      </c>
      <c r="K11" s="251">
        <v>1962</v>
      </c>
      <c r="L11" s="251">
        <v>1990</v>
      </c>
      <c r="M11" s="251">
        <v>1992</v>
      </c>
      <c r="N11" s="251">
        <v>1994</v>
      </c>
      <c r="O11" s="251">
        <v>1993</v>
      </c>
      <c r="P11" s="251">
        <v>1991</v>
      </c>
      <c r="Q11" s="251">
        <v>1994</v>
      </c>
      <c r="R11" s="251">
        <v>1992</v>
      </c>
      <c r="S11" s="251">
        <v>1980</v>
      </c>
      <c r="T11" s="251">
        <v>1981</v>
      </c>
      <c r="U11" s="251">
        <v>1976</v>
      </c>
      <c r="V11" s="251">
        <v>1979</v>
      </c>
      <c r="W11" s="251">
        <v>1972</v>
      </c>
      <c r="X11" s="251">
        <v>1971</v>
      </c>
      <c r="Y11" s="251">
        <v>1921</v>
      </c>
      <c r="Z11" s="251">
        <v>1814</v>
      </c>
      <c r="AA11" s="251">
        <v>1787</v>
      </c>
      <c r="AB11" s="251">
        <v>1785</v>
      </c>
      <c r="AC11" s="251">
        <v>1783</v>
      </c>
      <c r="AD11" s="251">
        <v>1785</v>
      </c>
      <c r="AE11" s="251">
        <v>1788</v>
      </c>
      <c r="AF11" s="251">
        <v>1788</v>
      </c>
      <c r="AG11" s="251">
        <v>1802</v>
      </c>
      <c r="AH11" s="251">
        <v>1803</v>
      </c>
      <c r="AI11" s="251">
        <v>1802</v>
      </c>
      <c r="AJ11" s="251">
        <v>1803</v>
      </c>
      <c r="AK11" s="251">
        <v>1795</v>
      </c>
      <c r="AL11" s="251">
        <v>1804</v>
      </c>
      <c r="AM11" s="251">
        <v>1789</v>
      </c>
      <c r="AN11" s="251">
        <v>1786</v>
      </c>
      <c r="AO11" s="251">
        <v>1782</v>
      </c>
      <c r="AP11" s="251">
        <v>1783</v>
      </c>
      <c r="AQ11" s="251">
        <v>1783</v>
      </c>
      <c r="AR11" s="251">
        <v>1753</v>
      </c>
      <c r="AS11" s="251">
        <v>1753</v>
      </c>
      <c r="AT11" s="251">
        <v>1753</v>
      </c>
      <c r="AU11" s="251">
        <v>1753</v>
      </c>
      <c r="AV11" s="251">
        <v>1749</v>
      </c>
      <c r="AW11" s="251">
        <v>1893</v>
      </c>
      <c r="AX11" s="251">
        <v>1887</v>
      </c>
      <c r="AY11" s="251">
        <v>1888</v>
      </c>
      <c r="AZ11" s="251">
        <v>1854</v>
      </c>
      <c r="BA11" s="251">
        <v>1854</v>
      </c>
      <c r="BB11" s="251">
        <v>1857</v>
      </c>
      <c r="BC11" s="251">
        <v>1849</v>
      </c>
      <c r="BD11" s="251">
        <v>1842</v>
      </c>
      <c r="BE11" s="251">
        <v>1783</v>
      </c>
      <c r="BF11" s="251">
        <v>1762</v>
      </c>
      <c r="BG11" s="251">
        <v>1761</v>
      </c>
      <c r="BH11" s="251">
        <v>1766</v>
      </c>
      <c r="BI11" s="251">
        <v>1767</v>
      </c>
      <c r="BJ11" s="251">
        <v>1766</v>
      </c>
      <c r="BK11" s="251">
        <v>1771</v>
      </c>
      <c r="BL11" s="251">
        <v>1768</v>
      </c>
      <c r="BM11" s="251">
        <v>1895</v>
      </c>
      <c r="BN11" s="251">
        <v>1893</v>
      </c>
      <c r="BO11" s="251">
        <v>1966</v>
      </c>
      <c r="BP11" s="251">
        <v>1971</v>
      </c>
      <c r="BQ11" s="251">
        <v>1968</v>
      </c>
      <c r="BR11" s="251">
        <v>1933</v>
      </c>
      <c r="BS11" s="251">
        <v>1933</v>
      </c>
      <c r="BT11" s="251">
        <v>1930</v>
      </c>
      <c r="BU11" s="251">
        <v>1928</v>
      </c>
      <c r="BV11" s="251">
        <v>1925</v>
      </c>
      <c r="BW11" s="251">
        <v>1921</v>
      </c>
      <c r="BX11" s="251">
        <v>1923</v>
      </c>
      <c r="BY11" s="251">
        <v>1989</v>
      </c>
      <c r="BZ11" s="251">
        <v>1991</v>
      </c>
      <c r="CA11" s="251">
        <v>1991</v>
      </c>
      <c r="CB11" s="251">
        <v>1993</v>
      </c>
      <c r="CC11" s="251">
        <v>1992</v>
      </c>
      <c r="CD11" s="251">
        <v>1995</v>
      </c>
      <c r="CE11" s="251">
        <v>1994</v>
      </c>
      <c r="CF11" s="251">
        <v>1991</v>
      </c>
      <c r="CG11" s="251">
        <v>1987</v>
      </c>
      <c r="CH11" s="251">
        <v>1976</v>
      </c>
      <c r="CI11" s="251">
        <v>1974</v>
      </c>
      <c r="CJ11" s="251">
        <v>1972</v>
      </c>
      <c r="CK11" s="251">
        <v>1983</v>
      </c>
      <c r="CL11" s="251">
        <v>1982</v>
      </c>
      <c r="CM11" s="251">
        <v>1984</v>
      </c>
      <c r="CN11" s="251">
        <v>1980</v>
      </c>
      <c r="CO11" s="251">
        <v>1976</v>
      </c>
      <c r="CP11" s="251">
        <v>1977</v>
      </c>
      <c r="CQ11" s="251">
        <v>1976</v>
      </c>
      <c r="CR11" s="251">
        <v>2114</v>
      </c>
      <c r="CS11" s="251">
        <v>2154</v>
      </c>
      <c r="CT11" s="251">
        <v>2127</v>
      </c>
      <c r="CU11" s="251">
        <v>2137</v>
      </c>
      <c r="CV11" s="251">
        <v>2137</v>
      </c>
    </row>
    <row r="12" spans="1:100" ht="12.75" customHeight="1">
      <c r="A12" s="227"/>
      <c r="B12" s="326" t="s">
        <v>850</v>
      </c>
      <c r="C12" s="250">
        <v>2371</v>
      </c>
      <c r="D12" s="250">
        <v>2559</v>
      </c>
      <c r="E12" s="250">
        <v>2772</v>
      </c>
      <c r="F12" s="250">
        <v>3025</v>
      </c>
      <c r="G12" s="251">
        <v>3255</v>
      </c>
      <c r="H12" s="251">
        <v>3467</v>
      </c>
      <c r="I12" s="251">
        <v>3632</v>
      </c>
      <c r="J12" s="251">
        <v>4941</v>
      </c>
      <c r="K12" s="251">
        <v>4956</v>
      </c>
      <c r="L12" s="251">
        <v>4921</v>
      </c>
      <c r="M12" s="251">
        <v>4926</v>
      </c>
      <c r="N12" s="251">
        <v>4944</v>
      </c>
      <c r="O12" s="251">
        <v>4956</v>
      </c>
      <c r="P12" s="251">
        <v>4969</v>
      </c>
      <c r="Q12" s="251">
        <v>4988</v>
      </c>
      <c r="R12" s="251">
        <v>4994</v>
      </c>
      <c r="S12" s="251">
        <v>4995</v>
      </c>
      <c r="T12" s="251">
        <v>5010</v>
      </c>
      <c r="U12" s="251">
        <v>5032</v>
      </c>
      <c r="V12" s="251">
        <v>5045</v>
      </c>
      <c r="W12" s="251">
        <v>5047</v>
      </c>
      <c r="X12" s="251">
        <v>5056</v>
      </c>
      <c r="Y12" s="251">
        <v>5052</v>
      </c>
      <c r="Z12" s="251">
        <v>5066</v>
      </c>
      <c r="AA12" s="251">
        <v>5080</v>
      </c>
      <c r="AB12" s="251">
        <v>5092</v>
      </c>
      <c r="AC12" s="251">
        <v>5104</v>
      </c>
      <c r="AD12" s="251">
        <v>5119</v>
      </c>
      <c r="AE12" s="251">
        <v>5163</v>
      </c>
      <c r="AF12" s="251">
        <v>5171</v>
      </c>
      <c r="AG12" s="251">
        <v>5214</v>
      </c>
      <c r="AH12" s="251">
        <v>5228</v>
      </c>
      <c r="AI12" s="251">
        <v>5234</v>
      </c>
      <c r="AJ12" s="251">
        <v>5243</v>
      </c>
      <c r="AK12" s="251">
        <v>5254</v>
      </c>
      <c r="AL12" s="251">
        <v>5286</v>
      </c>
      <c r="AM12" s="251">
        <v>5314</v>
      </c>
      <c r="AN12" s="251">
        <v>5342</v>
      </c>
      <c r="AO12" s="251">
        <v>5355</v>
      </c>
      <c r="AP12" s="251">
        <v>5403</v>
      </c>
      <c r="AQ12" s="251">
        <v>5424</v>
      </c>
      <c r="AR12" s="251">
        <v>5438</v>
      </c>
      <c r="AS12" s="251">
        <v>5434</v>
      </c>
      <c r="AT12" s="251">
        <v>5437</v>
      </c>
      <c r="AU12" s="251">
        <v>5473</v>
      </c>
      <c r="AV12" s="251">
        <v>5486</v>
      </c>
      <c r="AW12" s="251">
        <v>5511</v>
      </c>
      <c r="AX12" s="251">
        <v>5520</v>
      </c>
      <c r="AY12" s="251">
        <v>5542</v>
      </c>
      <c r="AZ12" s="251">
        <v>5547</v>
      </c>
      <c r="BA12" s="251">
        <v>5572</v>
      </c>
      <c r="BB12" s="251">
        <v>5592</v>
      </c>
      <c r="BC12" s="251">
        <v>5585</v>
      </c>
      <c r="BD12" s="251">
        <v>5659</v>
      </c>
      <c r="BE12" s="251">
        <v>5632</v>
      </c>
      <c r="BF12" s="251">
        <v>5641</v>
      </c>
      <c r="BG12" s="251">
        <v>5656</v>
      </c>
      <c r="BH12" s="251">
        <v>5673</v>
      </c>
      <c r="BI12" s="251">
        <v>5686</v>
      </c>
      <c r="BJ12" s="251">
        <v>5698</v>
      </c>
      <c r="BK12" s="251">
        <v>5708</v>
      </c>
      <c r="BL12" s="251">
        <v>5727</v>
      </c>
      <c r="BM12" s="251">
        <v>5757</v>
      </c>
      <c r="BN12" s="251">
        <v>5766</v>
      </c>
      <c r="BO12" s="251">
        <v>5746</v>
      </c>
      <c r="BP12" s="251">
        <v>5753</v>
      </c>
      <c r="BQ12" s="251">
        <v>5760</v>
      </c>
      <c r="BR12" s="251">
        <v>5773</v>
      </c>
      <c r="BS12" s="251">
        <v>5818</v>
      </c>
      <c r="BT12" s="251">
        <v>5848</v>
      </c>
      <c r="BU12" s="251">
        <v>5871</v>
      </c>
      <c r="BV12" s="251">
        <v>5897</v>
      </c>
      <c r="BW12" s="251">
        <v>5923</v>
      </c>
      <c r="BX12" s="251">
        <v>5949</v>
      </c>
      <c r="BY12" s="251">
        <v>5966</v>
      </c>
      <c r="BZ12" s="251">
        <v>5970</v>
      </c>
      <c r="CA12" s="251">
        <v>5993</v>
      </c>
      <c r="CB12" s="251">
        <v>6017</v>
      </c>
      <c r="CC12" s="251">
        <v>6037</v>
      </c>
      <c r="CD12" s="251">
        <v>6050</v>
      </c>
      <c r="CE12" s="251">
        <v>6106</v>
      </c>
      <c r="CF12" s="251">
        <v>6155</v>
      </c>
      <c r="CG12" s="251">
        <v>6199</v>
      </c>
      <c r="CH12" s="251">
        <v>6249</v>
      </c>
      <c r="CI12" s="251">
        <v>6293</v>
      </c>
      <c r="CJ12" s="251">
        <v>6340</v>
      </c>
      <c r="CK12" s="251">
        <v>6362</v>
      </c>
      <c r="CL12" s="251">
        <v>6382</v>
      </c>
      <c r="CM12" s="251">
        <v>6421</v>
      </c>
      <c r="CN12" s="251">
        <v>6464</v>
      </c>
      <c r="CO12" s="251">
        <v>6527</v>
      </c>
      <c r="CP12" s="251">
        <v>6580</v>
      </c>
      <c r="CQ12" s="251">
        <v>6641</v>
      </c>
      <c r="CR12" s="251">
        <v>6616</v>
      </c>
      <c r="CS12" s="251">
        <v>6676</v>
      </c>
      <c r="CT12" s="251">
        <v>6733</v>
      </c>
      <c r="CU12" s="251">
        <v>6807</v>
      </c>
      <c r="CV12" s="251">
        <v>6948</v>
      </c>
    </row>
    <row r="13" spans="1:100" ht="12.75" customHeight="1">
      <c r="A13" s="227"/>
      <c r="B13" s="326" t="s">
        <v>64</v>
      </c>
      <c r="C13" s="250">
        <v>27376</v>
      </c>
      <c r="D13" s="250">
        <v>29575</v>
      </c>
      <c r="E13" s="250">
        <v>30796</v>
      </c>
      <c r="F13" s="250">
        <v>33404</v>
      </c>
      <c r="G13" s="251">
        <v>34303</v>
      </c>
      <c r="H13" s="251">
        <v>35361</v>
      </c>
      <c r="I13" s="251">
        <v>37316</v>
      </c>
      <c r="J13" s="251">
        <v>41390</v>
      </c>
      <c r="K13" s="251">
        <v>41508</v>
      </c>
      <c r="L13" s="251">
        <v>37683</v>
      </c>
      <c r="M13" s="251">
        <v>37682</v>
      </c>
      <c r="N13" s="251">
        <v>37652</v>
      </c>
      <c r="O13" s="251">
        <v>37684</v>
      </c>
      <c r="P13" s="251">
        <v>37665</v>
      </c>
      <c r="Q13" s="251">
        <v>37649</v>
      </c>
      <c r="R13" s="251">
        <v>37966</v>
      </c>
      <c r="S13" s="251">
        <v>39136</v>
      </c>
      <c r="T13" s="251">
        <v>39215</v>
      </c>
      <c r="U13" s="251">
        <v>39473</v>
      </c>
      <c r="V13" s="251">
        <v>39636</v>
      </c>
      <c r="W13" s="251">
        <v>39353</v>
      </c>
      <c r="X13" s="251">
        <v>39314</v>
      </c>
      <c r="Y13" s="251">
        <v>39529</v>
      </c>
      <c r="Z13" s="251">
        <v>39217</v>
      </c>
      <c r="AA13" s="251">
        <v>39131</v>
      </c>
      <c r="AB13" s="251">
        <v>38859</v>
      </c>
      <c r="AC13" s="251">
        <v>38642</v>
      </c>
      <c r="AD13" s="251">
        <v>38454</v>
      </c>
      <c r="AE13" s="251">
        <v>38342</v>
      </c>
      <c r="AF13" s="251">
        <v>37876</v>
      </c>
      <c r="AG13" s="251">
        <v>38508</v>
      </c>
      <c r="AH13" s="251">
        <v>42557</v>
      </c>
      <c r="AI13" s="251">
        <v>41477</v>
      </c>
      <c r="AJ13" s="251">
        <v>41072</v>
      </c>
      <c r="AK13" s="251">
        <v>40880</v>
      </c>
      <c r="AL13" s="251">
        <v>40712</v>
      </c>
      <c r="AM13" s="251">
        <v>40661</v>
      </c>
      <c r="AN13" s="251">
        <v>40521</v>
      </c>
      <c r="AO13" s="251">
        <v>40430</v>
      </c>
      <c r="AP13" s="251">
        <v>40338</v>
      </c>
      <c r="AQ13" s="251">
        <v>39988</v>
      </c>
      <c r="AR13" s="251">
        <v>39941</v>
      </c>
      <c r="AS13" s="251">
        <v>39417</v>
      </c>
      <c r="AT13" s="251">
        <v>38937</v>
      </c>
      <c r="AU13" s="251">
        <v>36619</v>
      </c>
      <c r="AV13" s="251">
        <v>36342</v>
      </c>
      <c r="AW13" s="251">
        <v>35952</v>
      </c>
      <c r="AX13" s="251">
        <v>35655</v>
      </c>
      <c r="AY13" s="251">
        <v>35293</v>
      </c>
      <c r="AZ13" s="251">
        <v>34876</v>
      </c>
      <c r="BA13" s="251">
        <v>34616</v>
      </c>
      <c r="BB13" s="251">
        <v>34355</v>
      </c>
      <c r="BC13" s="251">
        <v>33845</v>
      </c>
      <c r="BD13" s="251">
        <v>33768</v>
      </c>
      <c r="BE13" s="251">
        <v>33417</v>
      </c>
      <c r="BF13" s="251">
        <v>33242</v>
      </c>
      <c r="BG13" s="251">
        <v>33106</v>
      </c>
      <c r="BH13" s="251">
        <v>33078</v>
      </c>
      <c r="BI13" s="251">
        <v>32935</v>
      </c>
      <c r="BJ13" s="251">
        <v>33176</v>
      </c>
      <c r="BK13" s="251">
        <v>33428</v>
      </c>
      <c r="BL13" s="251">
        <v>33135</v>
      </c>
      <c r="BM13" s="251">
        <v>33070</v>
      </c>
      <c r="BN13" s="251">
        <v>33051</v>
      </c>
      <c r="BO13" s="251">
        <v>33103</v>
      </c>
      <c r="BP13" s="251">
        <v>33099</v>
      </c>
      <c r="BQ13" s="251">
        <v>32963</v>
      </c>
      <c r="BR13" s="251">
        <v>32687</v>
      </c>
      <c r="BS13" s="251">
        <v>32692</v>
      </c>
      <c r="BT13" s="251">
        <v>32230</v>
      </c>
      <c r="BU13" s="251">
        <v>31715</v>
      </c>
      <c r="BV13" s="251">
        <v>31385</v>
      </c>
      <c r="BW13" s="251">
        <v>31288</v>
      </c>
      <c r="BX13" s="251">
        <v>31226</v>
      </c>
      <c r="BY13" s="251">
        <v>31234</v>
      </c>
      <c r="BZ13" s="251">
        <v>31233</v>
      </c>
      <c r="CA13" s="251">
        <v>31210</v>
      </c>
      <c r="CB13" s="251">
        <v>31184</v>
      </c>
      <c r="CC13" s="251">
        <v>31031</v>
      </c>
      <c r="CD13" s="251">
        <v>31064</v>
      </c>
      <c r="CE13" s="251">
        <v>31069</v>
      </c>
      <c r="CF13" s="251">
        <v>30706</v>
      </c>
      <c r="CG13" s="251">
        <v>30600</v>
      </c>
      <c r="CH13" s="251">
        <v>30436</v>
      </c>
      <c r="CI13" s="251">
        <v>30261</v>
      </c>
      <c r="CJ13" s="251">
        <v>30377</v>
      </c>
      <c r="CK13" s="251">
        <v>30343</v>
      </c>
      <c r="CL13" s="251">
        <v>30441</v>
      </c>
      <c r="CM13" s="251">
        <v>30437</v>
      </c>
      <c r="CN13" s="251">
        <v>30423</v>
      </c>
      <c r="CO13" s="251">
        <v>30425</v>
      </c>
      <c r="CP13" s="251">
        <v>30414</v>
      </c>
      <c r="CQ13" s="251">
        <v>30438</v>
      </c>
      <c r="CR13" s="251">
        <v>30416</v>
      </c>
      <c r="CS13" s="251">
        <v>30371</v>
      </c>
      <c r="CT13" s="251">
        <v>30299</v>
      </c>
      <c r="CU13" s="251">
        <v>30066</v>
      </c>
      <c r="CV13" s="251">
        <v>30289</v>
      </c>
    </row>
    <row r="14" spans="1:100" ht="12.75" customHeight="1">
      <c r="A14" s="227"/>
      <c r="B14" s="326" t="s">
        <v>101</v>
      </c>
      <c r="C14" s="250">
        <v>497</v>
      </c>
      <c r="D14" s="250">
        <v>662</v>
      </c>
      <c r="E14" s="250">
        <v>664</v>
      </c>
      <c r="F14" s="250">
        <v>686</v>
      </c>
      <c r="G14" s="251">
        <v>730</v>
      </c>
      <c r="H14" s="251">
        <v>751</v>
      </c>
      <c r="I14" s="251">
        <v>780</v>
      </c>
      <c r="J14" s="251">
        <v>819</v>
      </c>
      <c r="K14" s="251">
        <v>822</v>
      </c>
      <c r="L14" s="251">
        <v>857</v>
      </c>
      <c r="M14" s="251">
        <v>899</v>
      </c>
      <c r="N14" s="251">
        <v>898</v>
      </c>
      <c r="O14" s="251">
        <v>962</v>
      </c>
      <c r="P14" s="251">
        <v>971</v>
      </c>
      <c r="Q14" s="251">
        <v>972</v>
      </c>
      <c r="R14" s="251">
        <v>982</v>
      </c>
      <c r="S14" s="251">
        <v>978</v>
      </c>
      <c r="T14" s="251">
        <v>998</v>
      </c>
      <c r="U14" s="251">
        <v>1001</v>
      </c>
      <c r="V14" s="251">
        <v>1004</v>
      </c>
      <c r="W14" s="251">
        <v>1004</v>
      </c>
      <c r="X14" s="251">
        <v>1005</v>
      </c>
      <c r="Y14" s="251">
        <v>1009</v>
      </c>
      <c r="Z14" s="251">
        <v>1010</v>
      </c>
      <c r="AA14" s="251">
        <v>1018</v>
      </c>
      <c r="AB14" s="251">
        <v>1020</v>
      </c>
      <c r="AC14" s="251">
        <v>1022</v>
      </c>
      <c r="AD14" s="251">
        <v>1023</v>
      </c>
      <c r="AE14" s="251">
        <v>1024</v>
      </c>
      <c r="AF14" s="251">
        <v>1027</v>
      </c>
      <c r="AG14" s="251">
        <v>1061</v>
      </c>
      <c r="AH14" s="251">
        <v>1064</v>
      </c>
      <c r="AI14" s="251">
        <v>1065</v>
      </c>
      <c r="AJ14" s="251">
        <v>1069</v>
      </c>
      <c r="AK14" s="251">
        <v>1068</v>
      </c>
      <c r="AL14" s="251">
        <v>1074</v>
      </c>
      <c r="AM14" s="251">
        <v>1075</v>
      </c>
      <c r="AN14" s="251">
        <v>1080</v>
      </c>
      <c r="AO14" s="251">
        <v>1085</v>
      </c>
      <c r="AP14" s="251">
        <v>1087</v>
      </c>
      <c r="AQ14" s="251">
        <v>1092</v>
      </c>
      <c r="AR14" s="251">
        <v>1092</v>
      </c>
      <c r="AS14" s="251">
        <v>1101</v>
      </c>
      <c r="AT14" s="251">
        <v>1103</v>
      </c>
      <c r="AU14" s="251">
        <v>1112</v>
      </c>
      <c r="AV14" s="251">
        <v>1113</v>
      </c>
      <c r="AW14" s="251">
        <v>1110</v>
      </c>
      <c r="AX14" s="251">
        <v>1114</v>
      </c>
      <c r="AY14" s="251">
        <v>1113</v>
      </c>
      <c r="AZ14" s="251">
        <v>1114</v>
      </c>
      <c r="BA14" s="251">
        <v>1117</v>
      </c>
      <c r="BB14" s="251">
        <v>1116</v>
      </c>
      <c r="BC14" s="251">
        <v>1116</v>
      </c>
      <c r="BD14" s="251">
        <v>1117</v>
      </c>
      <c r="BE14" s="251">
        <v>1207</v>
      </c>
      <c r="BF14" s="251">
        <v>1207</v>
      </c>
      <c r="BG14" s="251">
        <v>1208</v>
      </c>
      <c r="BH14" s="251">
        <v>1211</v>
      </c>
      <c r="BI14" s="251">
        <v>1213</v>
      </c>
      <c r="BJ14" s="251">
        <v>1204</v>
      </c>
      <c r="BK14" s="251">
        <v>1205</v>
      </c>
      <c r="BL14" s="251">
        <v>1205</v>
      </c>
      <c r="BM14" s="251">
        <v>1192</v>
      </c>
      <c r="BN14" s="251">
        <v>1191</v>
      </c>
      <c r="BO14" s="251">
        <v>1272</v>
      </c>
      <c r="BP14" s="251">
        <v>1277</v>
      </c>
      <c r="BQ14" s="251">
        <v>1276</v>
      </c>
      <c r="BR14" s="251">
        <v>1273</v>
      </c>
      <c r="BS14" s="251">
        <v>1268</v>
      </c>
      <c r="BT14" s="251">
        <v>1270</v>
      </c>
      <c r="BU14" s="251">
        <v>1271</v>
      </c>
      <c r="BV14" s="251">
        <v>1273</v>
      </c>
      <c r="BW14" s="251">
        <v>1259</v>
      </c>
      <c r="BX14" s="251">
        <v>1260</v>
      </c>
      <c r="BY14" s="251">
        <v>1284</v>
      </c>
      <c r="BZ14" s="251">
        <v>1285</v>
      </c>
      <c r="CA14" s="251">
        <v>1287</v>
      </c>
      <c r="CB14" s="251">
        <v>1289</v>
      </c>
      <c r="CC14" s="251">
        <v>1289</v>
      </c>
      <c r="CD14" s="251">
        <v>1289</v>
      </c>
      <c r="CE14" s="251">
        <v>1292</v>
      </c>
      <c r="CF14" s="251">
        <v>1292</v>
      </c>
      <c r="CG14" s="251">
        <v>1290</v>
      </c>
      <c r="CH14" s="251">
        <v>1278</v>
      </c>
      <c r="CI14" s="251">
        <v>1305</v>
      </c>
      <c r="CJ14" s="251">
        <v>1310</v>
      </c>
      <c r="CK14" s="251">
        <v>1287</v>
      </c>
      <c r="CL14" s="251">
        <v>1288</v>
      </c>
      <c r="CM14" s="251">
        <v>1291</v>
      </c>
      <c r="CN14" s="251">
        <v>1171</v>
      </c>
      <c r="CO14" s="251">
        <v>1178</v>
      </c>
      <c r="CP14" s="251">
        <v>1179</v>
      </c>
      <c r="CQ14" s="251">
        <v>1180</v>
      </c>
      <c r="CR14" s="251">
        <v>1183</v>
      </c>
      <c r="CS14" s="251">
        <v>1182</v>
      </c>
      <c r="CT14" s="251">
        <v>1183</v>
      </c>
      <c r="CU14" s="251">
        <v>1185</v>
      </c>
      <c r="CV14" s="251">
        <v>1186</v>
      </c>
    </row>
    <row r="15" spans="1:100" ht="12.75" hidden="1" customHeight="1">
      <c r="A15" s="227"/>
      <c r="B15" s="326" t="s">
        <v>63</v>
      </c>
      <c r="C15" s="250">
        <v>6791</v>
      </c>
      <c r="D15" s="250">
        <v>6599</v>
      </c>
      <c r="E15" s="250">
        <v>6709</v>
      </c>
      <c r="F15" s="250">
        <v>6750</v>
      </c>
      <c r="G15" s="251">
        <v>6663</v>
      </c>
      <c r="H15" s="252">
        <v>6678</v>
      </c>
      <c r="I15" s="252">
        <v>6620</v>
      </c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2"/>
      <c r="BB15" s="252"/>
      <c r="BC15" s="252"/>
      <c r="BD15" s="252"/>
      <c r="BE15" s="252"/>
      <c r="BF15" s="252"/>
      <c r="BG15" s="252"/>
      <c r="BH15" s="252"/>
      <c r="BI15" s="252"/>
      <c r="BJ15" s="252"/>
      <c r="BK15" s="252"/>
      <c r="BL15" s="252"/>
      <c r="BM15" s="252"/>
      <c r="BN15" s="252"/>
      <c r="BO15" s="252"/>
      <c r="BP15" s="252"/>
      <c r="BQ15" s="252"/>
      <c r="BR15" s="252"/>
      <c r="BS15" s="252"/>
      <c r="BT15" s="252"/>
      <c r="BU15" s="252"/>
      <c r="BV15" s="252"/>
      <c r="BW15" s="252"/>
      <c r="BX15" s="252"/>
      <c r="BY15" s="252"/>
      <c r="BZ15" s="252"/>
      <c r="CA15" s="252"/>
      <c r="CB15" s="252"/>
      <c r="CC15" s="252"/>
      <c r="CD15" s="252"/>
      <c r="CE15" s="252"/>
      <c r="CF15" s="252"/>
      <c r="CG15" s="252"/>
      <c r="CH15" s="252"/>
      <c r="CI15" s="252"/>
      <c r="CJ15" s="252"/>
      <c r="CK15" s="252"/>
      <c r="CL15" s="252"/>
      <c r="CM15" s="252"/>
      <c r="CN15" s="252"/>
      <c r="CO15" s="252"/>
      <c r="CP15" s="252"/>
      <c r="CQ15" s="252"/>
      <c r="CR15" s="252"/>
      <c r="CS15" s="252"/>
      <c r="CT15" s="252"/>
      <c r="CU15" s="252"/>
      <c r="CV15" s="252"/>
    </row>
    <row r="16" spans="1:100" ht="12.75" hidden="1" customHeight="1">
      <c r="A16" s="227"/>
      <c r="B16" s="327" t="s">
        <v>97</v>
      </c>
      <c r="C16" s="253">
        <v>6716</v>
      </c>
      <c r="D16" s="253">
        <v>6525</v>
      </c>
      <c r="E16" s="253">
        <v>6655</v>
      </c>
      <c r="F16" s="253">
        <v>6641</v>
      </c>
      <c r="G16" s="252">
        <v>6542</v>
      </c>
      <c r="H16" s="252">
        <v>6549</v>
      </c>
      <c r="I16" s="252">
        <v>6507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51"/>
      <c r="AW16" s="251"/>
      <c r="AX16" s="251"/>
      <c r="AY16" s="251"/>
      <c r="AZ16" s="251"/>
      <c r="BA16" s="251"/>
      <c r="BB16" s="251"/>
      <c r="BC16" s="251"/>
      <c r="BD16" s="251"/>
      <c r="BE16" s="251"/>
      <c r="BF16" s="251"/>
      <c r="BG16" s="251"/>
      <c r="BH16" s="251"/>
      <c r="BI16" s="251"/>
      <c r="BJ16" s="251"/>
      <c r="BK16" s="251"/>
      <c r="BL16" s="251"/>
      <c r="BM16" s="251"/>
      <c r="BN16" s="251"/>
      <c r="BO16" s="251"/>
      <c r="BP16" s="251"/>
      <c r="BQ16" s="251"/>
      <c r="BR16" s="251"/>
      <c r="BS16" s="251"/>
      <c r="BT16" s="251"/>
      <c r="BU16" s="251"/>
      <c r="BV16" s="251"/>
      <c r="BW16" s="251"/>
      <c r="BX16" s="251"/>
      <c r="BY16" s="251"/>
      <c r="BZ16" s="251"/>
      <c r="CA16" s="251"/>
      <c r="CB16" s="251"/>
      <c r="CC16" s="251"/>
      <c r="CD16" s="251"/>
      <c r="CE16" s="251"/>
      <c r="CF16" s="251"/>
      <c r="CG16" s="251"/>
      <c r="CH16" s="251"/>
      <c r="CI16" s="251"/>
      <c r="CJ16" s="251"/>
      <c r="CK16" s="251"/>
      <c r="CL16" s="251"/>
      <c r="CM16" s="251"/>
      <c r="CN16" s="251"/>
      <c r="CO16" s="251"/>
      <c r="CP16" s="251"/>
      <c r="CQ16" s="251"/>
      <c r="CR16" s="251"/>
      <c r="CS16" s="251"/>
      <c r="CT16" s="251"/>
      <c r="CU16" s="251"/>
      <c r="CV16" s="251"/>
    </row>
    <row r="17" spans="1:100" ht="12.75" hidden="1" customHeight="1">
      <c r="A17" s="227"/>
      <c r="B17" s="327" t="s">
        <v>98</v>
      </c>
      <c r="C17" s="253">
        <v>75</v>
      </c>
      <c r="D17" s="253">
        <v>74</v>
      </c>
      <c r="E17" s="253">
        <v>54</v>
      </c>
      <c r="F17" s="253">
        <v>109</v>
      </c>
      <c r="G17" s="252">
        <v>121</v>
      </c>
      <c r="H17" s="252">
        <v>129</v>
      </c>
      <c r="I17" s="252">
        <v>113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1"/>
      <c r="AX17" s="251"/>
      <c r="AY17" s="251"/>
      <c r="AZ17" s="251"/>
      <c r="BA17" s="251"/>
      <c r="BB17" s="251"/>
      <c r="BC17" s="251"/>
      <c r="BD17" s="251"/>
      <c r="BE17" s="251"/>
      <c r="BF17" s="251"/>
      <c r="BG17" s="251"/>
      <c r="BH17" s="251"/>
      <c r="BI17" s="251"/>
      <c r="BJ17" s="251"/>
      <c r="BK17" s="251"/>
      <c r="BL17" s="251"/>
      <c r="BM17" s="251"/>
      <c r="BN17" s="251"/>
      <c r="BO17" s="251"/>
      <c r="BP17" s="251"/>
      <c r="BQ17" s="251"/>
      <c r="BR17" s="251"/>
      <c r="BS17" s="251"/>
      <c r="BT17" s="251"/>
      <c r="BU17" s="251"/>
      <c r="BV17" s="251"/>
      <c r="BW17" s="251"/>
      <c r="BX17" s="251"/>
      <c r="BY17" s="251"/>
      <c r="BZ17" s="251"/>
      <c r="CA17" s="251"/>
      <c r="CB17" s="251"/>
      <c r="CC17" s="251"/>
      <c r="CD17" s="251"/>
      <c r="CE17" s="251"/>
      <c r="CF17" s="251"/>
      <c r="CG17" s="251"/>
      <c r="CH17" s="251"/>
      <c r="CI17" s="251"/>
      <c r="CJ17" s="251"/>
      <c r="CK17" s="251"/>
      <c r="CL17" s="251"/>
      <c r="CM17" s="251"/>
      <c r="CN17" s="251"/>
      <c r="CO17" s="251"/>
      <c r="CP17" s="251"/>
      <c r="CQ17" s="251"/>
      <c r="CR17" s="251"/>
      <c r="CS17" s="251"/>
      <c r="CT17" s="251"/>
      <c r="CU17" s="251"/>
      <c r="CV17" s="251"/>
    </row>
    <row r="18" spans="1:100" ht="12.75" hidden="1" customHeight="1">
      <c r="A18" s="227"/>
      <c r="B18" s="326" t="s">
        <v>102</v>
      </c>
      <c r="C18" s="250">
        <v>336</v>
      </c>
      <c r="D18" s="250">
        <v>406</v>
      </c>
      <c r="E18" s="250">
        <v>476</v>
      </c>
      <c r="F18" s="250">
        <v>1359</v>
      </c>
      <c r="G18" s="251">
        <v>1689</v>
      </c>
      <c r="H18" s="251">
        <v>1978</v>
      </c>
      <c r="I18" s="251">
        <v>1892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1"/>
      <c r="AX18" s="251"/>
      <c r="AY18" s="251"/>
      <c r="AZ18" s="251"/>
      <c r="BA18" s="251"/>
      <c r="BB18" s="251"/>
      <c r="BC18" s="251"/>
      <c r="BD18" s="251"/>
      <c r="BE18" s="251"/>
      <c r="BF18" s="251"/>
      <c r="BG18" s="251"/>
      <c r="BH18" s="251"/>
      <c r="BI18" s="251"/>
      <c r="BJ18" s="251"/>
      <c r="BK18" s="251"/>
      <c r="BL18" s="251"/>
      <c r="BM18" s="251"/>
      <c r="BN18" s="251"/>
      <c r="BO18" s="251"/>
      <c r="BP18" s="251"/>
      <c r="BQ18" s="251"/>
      <c r="BR18" s="251"/>
      <c r="BS18" s="251"/>
      <c r="BT18" s="251"/>
      <c r="BU18" s="251"/>
      <c r="BV18" s="251"/>
      <c r="BW18" s="251"/>
      <c r="BX18" s="251"/>
      <c r="BY18" s="251"/>
      <c r="BZ18" s="251"/>
      <c r="CA18" s="251"/>
      <c r="CB18" s="251"/>
      <c r="CC18" s="251"/>
      <c r="CD18" s="251"/>
      <c r="CE18" s="251"/>
      <c r="CF18" s="251"/>
      <c r="CG18" s="251"/>
      <c r="CH18" s="251"/>
      <c r="CI18" s="251"/>
      <c r="CJ18" s="251"/>
      <c r="CK18" s="251"/>
      <c r="CL18" s="251"/>
      <c r="CM18" s="251"/>
      <c r="CN18" s="251"/>
      <c r="CO18" s="251"/>
      <c r="CP18" s="251"/>
      <c r="CQ18" s="251"/>
      <c r="CR18" s="251"/>
      <c r="CS18" s="251"/>
      <c r="CT18" s="251"/>
      <c r="CU18" s="251"/>
      <c r="CV18" s="251"/>
    </row>
    <row r="19" spans="1:100" ht="12.75" hidden="1" customHeight="1">
      <c r="A19" s="227"/>
      <c r="B19" s="326" t="s">
        <v>109</v>
      </c>
      <c r="C19" s="250">
        <v>10</v>
      </c>
      <c r="D19" s="250">
        <v>5</v>
      </c>
      <c r="E19" s="250">
        <v>4</v>
      </c>
      <c r="F19" s="250">
        <v>5</v>
      </c>
      <c r="G19" s="251">
        <v>6</v>
      </c>
      <c r="H19" s="251">
        <v>12</v>
      </c>
      <c r="I19" s="251">
        <v>16</v>
      </c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1"/>
      <c r="AX19" s="251"/>
      <c r="AY19" s="251"/>
      <c r="AZ19" s="251"/>
      <c r="BA19" s="251"/>
      <c r="BB19" s="251"/>
      <c r="BC19" s="251"/>
      <c r="BD19" s="251"/>
      <c r="BE19" s="251"/>
      <c r="BF19" s="251"/>
      <c r="BG19" s="251"/>
      <c r="BH19" s="251"/>
      <c r="BI19" s="251"/>
      <c r="BJ19" s="251"/>
      <c r="BK19" s="251"/>
      <c r="BL19" s="251"/>
      <c r="BM19" s="251"/>
      <c r="BN19" s="251"/>
      <c r="BO19" s="251"/>
      <c r="BP19" s="251"/>
      <c r="BQ19" s="251"/>
      <c r="BR19" s="251"/>
      <c r="BS19" s="251"/>
      <c r="BT19" s="251"/>
      <c r="BU19" s="251"/>
      <c r="BV19" s="251"/>
      <c r="BW19" s="251"/>
      <c r="BX19" s="251"/>
      <c r="BY19" s="251"/>
      <c r="BZ19" s="251"/>
      <c r="CA19" s="251"/>
      <c r="CB19" s="251"/>
      <c r="CC19" s="251"/>
      <c r="CD19" s="251"/>
      <c r="CE19" s="251"/>
      <c r="CF19" s="251"/>
      <c r="CG19" s="251"/>
      <c r="CH19" s="251"/>
      <c r="CI19" s="251"/>
      <c r="CJ19" s="251"/>
      <c r="CK19" s="251"/>
      <c r="CL19" s="251"/>
      <c r="CM19" s="251"/>
      <c r="CN19" s="251"/>
      <c r="CO19" s="251"/>
      <c r="CP19" s="251"/>
      <c r="CQ19" s="251"/>
      <c r="CR19" s="251"/>
      <c r="CS19" s="251"/>
      <c r="CT19" s="251"/>
      <c r="CU19" s="251"/>
      <c r="CV19" s="251"/>
    </row>
    <row r="20" spans="1:100" ht="12.75" hidden="1" customHeight="1">
      <c r="A20" s="227"/>
      <c r="B20" s="326" t="s">
        <v>65</v>
      </c>
      <c r="C20" s="250">
        <v>121</v>
      </c>
      <c r="D20" s="250">
        <v>113</v>
      </c>
      <c r="E20" s="250">
        <v>101</v>
      </c>
      <c r="F20" s="250">
        <v>37</v>
      </c>
      <c r="G20" s="251">
        <v>32</v>
      </c>
      <c r="H20" s="251">
        <v>29</v>
      </c>
      <c r="I20" s="251">
        <v>27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1"/>
      <c r="BC20" s="251"/>
      <c r="BD20" s="251"/>
      <c r="BE20" s="251"/>
      <c r="BF20" s="251"/>
      <c r="BG20" s="251"/>
      <c r="BH20" s="251"/>
      <c r="BI20" s="251"/>
      <c r="BJ20" s="251"/>
      <c r="BK20" s="251"/>
      <c r="BL20" s="251"/>
      <c r="BM20" s="251"/>
      <c r="BN20" s="251"/>
      <c r="BO20" s="251"/>
      <c r="BP20" s="251"/>
      <c r="BQ20" s="251"/>
      <c r="BR20" s="251"/>
      <c r="BS20" s="251"/>
      <c r="BT20" s="251"/>
      <c r="BU20" s="251"/>
      <c r="BV20" s="251"/>
      <c r="BW20" s="251"/>
      <c r="BX20" s="251"/>
      <c r="BY20" s="251"/>
      <c r="BZ20" s="251"/>
      <c r="CA20" s="251"/>
      <c r="CB20" s="251"/>
      <c r="CC20" s="251"/>
      <c r="CD20" s="251"/>
      <c r="CE20" s="251"/>
      <c r="CF20" s="251"/>
      <c r="CG20" s="251"/>
      <c r="CH20" s="251"/>
      <c r="CI20" s="251"/>
      <c r="CJ20" s="251"/>
      <c r="CK20" s="251"/>
      <c r="CL20" s="251"/>
      <c r="CM20" s="251"/>
      <c r="CN20" s="251"/>
      <c r="CO20" s="251"/>
      <c r="CP20" s="251"/>
      <c r="CQ20" s="251"/>
      <c r="CR20" s="251"/>
      <c r="CS20" s="251"/>
      <c r="CT20" s="251"/>
      <c r="CU20" s="251"/>
      <c r="CV20" s="251"/>
    </row>
    <row r="21" spans="1:100" ht="12.75" hidden="1" customHeight="1">
      <c r="A21" s="227"/>
      <c r="B21" s="326" t="s">
        <v>116</v>
      </c>
      <c r="C21" s="250">
        <v>39</v>
      </c>
      <c r="D21" s="250">
        <v>48</v>
      </c>
      <c r="E21" s="250">
        <v>93</v>
      </c>
      <c r="F21" s="250">
        <v>101</v>
      </c>
      <c r="G21" s="251">
        <v>25</v>
      </c>
      <c r="H21" s="251">
        <v>20</v>
      </c>
      <c r="I21" s="251">
        <v>20</v>
      </c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251"/>
      <c r="BF21" s="251"/>
      <c r="BG21" s="251"/>
      <c r="BH21" s="251"/>
      <c r="BI21" s="251"/>
      <c r="BJ21" s="251"/>
      <c r="BK21" s="251"/>
      <c r="BL21" s="251"/>
      <c r="BM21" s="251"/>
      <c r="BN21" s="251"/>
      <c r="BO21" s="251"/>
      <c r="BP21" s="251"/>
      <c r="BQ21" s="251"/>
      <c r="BR21" s="251"/>
      <c r="BS21" s="251"/>
      <c r="BT21" s="251"/>
      <c r="BU21" s="251"/>
      <c r="BV21" s="251"/>
      <c r="BW21" s="251"/>
      <c r="BX21" s="251"/>
      <c r="BY21" s="251"/>
      <c r="BZ21" s="251"/>
      <c r="CA21" s="251"/>
      <c r="CB21" s="251"/>
      <c r="CC21" s="251"/>
      <c r="CD21" s="251"/>
      <c r="CE21" s="251"/>
      <c r="CF21" s="251"/>
      <c r="CG21" s="251"/>
      <c r="CH21" s="251"/>
      <c r="CI21" s="251"/>
      <c r="CJ21" s="251"/>
      <c r="CK21" s="251"/>
      <c r="CL21" s="251"/>
      <c r="CM21" s="251"/>
      <c r="CN21" s="251"/>
      <c r="CO21" s="251"/>
      <c r="CP21" s="251"/>
      <c r="CQ21" s="251"/>
      <c r="CR21" s="251"/>
      <c r="CS21" s="251"/>
      <c r="CT21" s="251"/>
      <c r="CU21" s="251"/>
      <c r="CV21" s="251"/>
    </row>
    <row r="22" spans="1:100" ht="12.75" hidden="1" customHeight="1">
      <c r="A22" s="227"/>
      <c r="B22" s="326" t="s">
        <v>99</v>
      </c>
      <c r="C22" s="250">
        <v>95</v>
      </c>
      <c r="D22" s="250">
        <v>95</v>
      </c>
      <c r="E22" s="250">
        <v>106</v>
      </c>
      <c r="F22" s="250">
        <v>95</v>
      </c>
      <c r="G22" s="251">
        <v>97</v>
      </c>
      <c r="H22" s="251">
        <v>63</v>
      </c>
      <c r="I22" s="251">
        <v>67</v>
      </c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1"/>
      <c r="AX22" s="251"/>
      <c r="AY22" s="251"/>
      <c r="AZ22" s="251"/>
      <c r="BA22" s="251"/>
      <c r="BB22" s="251"/>
      <c r="BC22" s="251"/>
      <c r="BD22" s="251"/>
      <c r="BE22" s="251"/>
      <c r="BF22" s="251"/>
      <c r="BG22" s="251"/>
      <c r="BH22" s="251"/>
      <c r="BI22" s="251"/>
      <c r="BJ22" s="251"/>
      <c r="BK22" s="251"/>
      <c r="BL22" s="251"/>
      <c r="BM22" s="251"/>
      <c r="BN22" s="251"/>
      <c r="BO22" s="251"/>
      <c r="BP22" s="251"/>
      <c r="BQ22" s="251"/>
      <c r="BR22" s="251"/>
      <c r="BS22" s="251"/>
      <c r="BT22" s="251"/>
      <c r="BU22" s="251"/>
      <c r="BV22" s="251"/>
      <c r="BW22" s="251"/>
      <c r="BX22" s="251"/>
      <c r="BY22" s="251"/>
      <c r="BZ22" s="251"/>
      <c r="CA22" s="251"/>
      <c r="CB22" s="251"/>
      <c r="CC22" s="251"/>
      <c r="CD22" s="251"/>
      <c r="CE22" s="251"/>
      <c r="CF22" s="251"/>
      <c r="CG22" s="251"/>
      <c r="CH22" s="251"/>
      <c r="CI22" s="251"/>
      <c r="CJ22" s="251"/>
      <c r="CK22" s="251"/>
      <c r="CL22" s="251"/>
      <c r="CM22" s="251"/>
      <c r="CN22" s="251"/>
      <c r="CO22" s="251"/>
      <c r="CP22" s="251"/>
      <c r="CQ22" s="251"/>
      <c r="CR22" s="251"/>
      <c r="CS22" s="251"/>
      <c r="CT22" s="251"/>
      <c r="CU22" s="251"/>
      <c r="CV22" s="251"/>
    </row>
    <row r="23" spans="1:100" ht="12.75" customHeight="1">
      <c r="A23" s="227"/>
      <c r="B23" s="328"/>
      <c r="C23" s="329">
        <f t="shared" ref="C23:I23" si="0">C8+C13+C14+C15+C18+C12+C19+C20+C21+C22</f>
        <v>55263</v>
      </c>
      <c r="D23" s="329">
        <f t="shared" si="0"/>
        <v>58149</v>
      </c>
      <c r="E23" s="329">
        <f t="shared" si="0"/>
        <v>60293</v>
      </c>
      <c r="F23" s="329">
        <f t="shared" si="0"/>
        <v>64604</v>
      </c>
      <c r="G23" s="330">
        <f t="shared" si="0"/>
        <v>66846</v>
      </c>
      <c r="H23" s="330">
        <f t="shared" si="0"/>
        <v>68113</v>
      </c>
      <c r="I23" s="330">
        <f t="shared" si="0"/>
        <v>71590</v>
      </c>
      <c r="J23" s="330">
        <f>SUM(J8:J9,J12:J14)</f>
        <v>78101</v>
      </c>
      <c r="K23" s="330">
        <f t="shared" ref="K23:BV23" si="1">SUM(K8:K9,K12:K14)</f>
        <v>78609</v>
      </c>
      <c r="L23" s="330">
        <f t="shared" si="1"/>
        <v>74993</v>
      </c>
      <c r="M23" s="330">
        <f t="shared" si="1"/>
        <v>75244</v>
      </c>
      <c r="N23" s="330">
        <f t="shared" si="1"/>
        <v>75583</v>
      </c>
      <c r="O23" s="330">
        <f t="shared" si="1"/>
        <v>76034</v>
      </c>
      <c r="P23" s="330">
        <f t="shared" si="1"/>
        <v>76402</v>
      </c>
      <c r="Q23" s="330">
        <f t="shared" si="1"/>
        <v>76734</v>
      </c>
      <c r="R23" s="330">
        <f t="shared" si="1"/>
        <v>77124</v>
      </c>
      <c r="S23" s="330">
        <f t="shared" si="1"/>
        <v>78228</v>
      </c>
      <c r="T23" s="330">
        <f t="shared" si="1"/>
        <v>78394</v>
      </c>
      <c r="U23" s="330">
        <f t="shared" si="1"/>
        <v>78713</v>
      </c>
      <c r="V23" s="330">
        <f t="shared" si="1"/>
        <v>78948</v>
      </c>
      <c r="W23" s="330">
        <f t="shared" si="1"/>
        <v>78651</v>
      </c>
      <c r="X23" s="330">
        <f t="shared" si="1"/>
        <v>78702</v>
      </c>
      <c r="Y23" s="330">
        <f t="shared" si="1"/>
        <v>78894</v>
      </c>
      <c r="Z23" s="330">
        <f t="shared" si="1"/>
        <v>78520</v>
      </c>
      <c r="AA23" s="330">
        <f t="shared" si="1"/>
        <v>78544</v>
      </c>
      <c r="AB23" s="330">
        <f t="shared" si="1"/>
        <v>78350</v>
      </c>
      <c r="AC23" s="330">
        <f t="shared" si="1"/>
        <v>78154</v>
      </c>
      <c r="AD23" s="330">
        <f t="shared" si="1"/>
        <v>77959</v>
      </c>
      <c r="AE23" s="330">
        <f t="shared" si="1"/>
        <v>77891</v>
      </c>
      <c r="AF23" s="330">
        <f t="shared" si="1"/>
        <v>77469</v>
      </c>
      <c r="AG23" s="330">
        <f t="shared" si="1"/>
        <v>78214</v>
      </c>
      <c r="AH23" s="330">
        <f t="shared" si="1"/>
        <v>82320</v>
      </c>
      <c r="AI23" s="330">
        <f t="shared" si="1"/>
        <v>81261</v>
      </c>
      <c r="AJ23" s="330">
        <f t="shared" si="1"/>
        <v>80850</v>
      </c>
      <c r="AK23" s="330">
        <f t="shared" si="1"/>
        <v>80660</v>
      </c>
      <c r="AL23" s="330">
        <f t="shared" si="1"/>
        <v>80558</v>
      </c>
      <c r="AM23" s="330">
        <f t="shared" si="1"/>
        <v>80567</v>
      </c>
      <c r="AN23" s="330">
        <f t="shared" si="1"/>
        <v>80548</v>
      </c>
      <c r="AO23" s="330">
        <f t="shared" si="1"/>
        <v>80496</v>
      </c>
      <c r="AP23" s="330">
        <f t="shared" si="1"/>
        <v>80459</v>
      </c>
      <c r="AQ23" s="330">
        <f t="shared" si="1"/>
        <v>80132</v>
      </c>
      <c r="AR23" s="330">
        <f t="shared" si="1"/>
        <v>80049</v>
      </c>
      <c r="AS23" s="330">
        <f t="shared" si="1"/>
        <v>79570</v>
      </c>
      <c r="AT23" s="330">
        <f t="shared" si="1"/>
        <v>79100</v>
      </c>
      <c r="AU23" s="330">
        <f t="shared" si="1"/>
        <v>76774</v>
      </c>
      <c r="AV23" s="330">
        <f t="shared" si="1"/>
        <v>76520</v>
      </c>
      <c r="AW23" s="330">
        <f t="shared" si="1"/>
        <v>76164</v>
      </c>
      <c r="AX23" s="330">
        <f t="shared" si="1"/>
        <v>75849</v>
      </c>
      <c r="AY23" s="330">
        <f t="shared" si="1"/>
        <v>75528</v>
      </c>
      <c r="AZ23" s="330">
        <f t="shared" si="1"/>
        <v>75011</v>
      </c>
      <c r="BA23" s="330">
        <f t="shared" si="1"/>
        <v>74752</v>
      </c>
      <c r="BB23" s="330">
        <f t="shared" si="1"/>
        <v>74498</v>
      </c>
      <c r="BC23" s="330">
        <f t="shared" si="1"/>
        <v>73960</v>
      </c>
      <c r="BD23" s="330">
        <f t="shared" si="1"/>
        <v>73946</v>
      </c>
      <c r="BE23" s="330">
        <f t="shared" si="1"/>
        <v>73628</v>
      </c>
      <c r="BF23" s="330">
        <f t="shared" si="1"/>
        <v>73402</v>
      </c>
      <c r="BG23" s="330">
        <f t="shared" si="1"/>
        <v>73253</v>
      </c>
      <c r="BH23" s="330">
        <f t="shared" si="1"/>
        <v>73204</v>
      </c>
      <c r="BI23" s="330">
        <f t="shared" si="1"/>
        <v>73084</v>
      </c>
      <c r="BJ23" s="330">
        <f t="shared" si="1"/>
        <v>72950</v>
      </c>
      <c r="BK23" s="330">
        <f t="shared" si="1"/>
        <v>73529</v>
      </c>
      <c r="BL23" s="330">
        <f t="shared" si="1"/>
        <v>73256</v>
      </c>
      <c r="BM23" s="330">
        <f t="shared" si="1"/>
        <v>73155</v>
      </c>
      <c r="BN23" s="330">
        <f t="shared" si="1"/>
        <v>73101</v>
      </c>
      <c r="BO23" s="330">
        <f t="shared" si="1"/>
        <v>73030</v>
      </c>
      <c r="BP23" s="330">
        <f t="shared" si="1"/>
        <v>73007</v>
      </c>
      <c r="BQ23" s="330">
        <f t="shared" si="1"/>
        <v>72771</v>
      </c>
      <c r="BR23" s="330">
        <f t="shared" si="1"/>
        <v>72399</v>
      </c>
      <c r="BS23" s="330">
        <f t="shared" si="1"/>
        <v>72458</v>
      </c>
      <c r="BT23" s="330">
        <f t="shared" si="1"/>
        <v>72214</v>
      </c>
      <c r="BU23" s="330">
        <f t="shared" si="1"/>
        <v>71550</v>
      </c>
      <c r="BV23" s="330">
        <f t="shared" si="1"/>
        <v>70858</v>
      </c>
      <c r="BW23" s="330">
        <f t="shared" ref="BW23:CV23" si="2">SUM(BW8:BW9,BW12:BW14)</f>
        <v>70778</v>
      </c>
      <c r="BX23" s="330">
        <f t="shared" si="2"/>
        <v>70650</v>
      </c>
      <c r="BY23" s="330">
        <f t="shared" si="2"/>
        <v>70663</v>
      </c>
      <c r="BZ23" s="330">
        <f t="shared" si="2"/>
        <v>70673</v>
      </c>
      <c r="CA23" s="330">
        <f t="shared" si="2"/>
        <v>70628</v>
      </c>
      <c r="CB23" s="330">
        <f t="shared" si="2"/>
        <v>70619</v>
      </c>
      <c r="CC23" s="330">
        <f t="shared" si="2"/>
        <v>70411</v>
      </c>
      <c r="CD23" s="330">
        <f t="shared" si="2"/>
        <v>70392</v>
      </c>
      <c r="CE23" s="330">
        <f t="shared" si="2"/>
        <v>70447</v>
      </c>
      <c r="CF23" s="330">
        <f t="shared" si="2"/>
        <v>70100</v>
      </c>
      <c r="CG23" s="330">
        <f t="shared" si="2"/>
        <v>70043</v>
      </c>
      <c r="CH23" s="330">
        <f t="shared" si="2"/>
        <v>69814</v>
      </c>
      <c r="CI23" s="330">
        <f t="shared" si="2"/>
        <v>69600</v>
      </c>
      <c r="CJ23" s="330">
        <f t="shared" si="2"/>
        <v>69791</v>
      </c>
      <c r="CK23" s="330">
        <f t="shared" si="2"/>
        <v>69726</v>
      </c>
      <c r="CL23" s="330">
        <f t="shared" si="2"/>
        <v>69895</v>
      </c>
      <c r="CM23" s="330">
        <f t="shared" si="2"/>
        <v>69894</v>
      </c>
      <c r="CN23" s="330">
        <f t="shared" si="2"/>
        <v>69779</v>
      </c>
      <c r="CO23" s="330">
        <f t="shared" si="2"/>
        <v>69800</v>
      </c>
      <c r="CP23" s="330">
        <f t="shared" si="2"/>
        <v>69698</v>
      </c>
      <c r="CQ23" s="330">
        <f t="shared" si="2"/>
        <v>69773</v>
      </c>
      <c r="CR23" s="330">
        <f t="shared" si="2"/>
        <v>69738</v>
      </c>
      <c r="CS23" s="330">
        <f t="shared" si="2"/>
        <v>69686</v>
      </c>
      <c r="CT23" s="330">
        <f t="shared" si="2"/>
        <v>69548</v>
      </c>
      <c r="CU23" s="330">
        <f t="shared" si="2"/>
        <v>69238</v>
      </c>
      <c r="CV23" s="330">
        <f t="shared" si="2"/>
        <v>70004</v>
      </c>
    </row>
    <row r="24" spans="1:100" ht="12.75" customHeight="1">
      <c r="A24" s="227"/>
      <c r="B24" s="227" t="s">
        <v>11</v>
      </c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7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27"/>
      <c r="BS24" s="227"/>
      <c r="BT24" s="227"/>
      <c r="BU24" s="227"/>
      <c r="BV24" s="227"/>
      <c r="BW24" s="227"/>
      <c r="BX24" s="227"/>
      <c r="BY24" s="227"/>
      <c r="BZ24" s="227"/>
      <c r="CA24" s="227"/>
      <c r="CB24" s="227"/>
      <c r="CC24" s="227"/>
      <c r="CD24" s="227"/>
      <c r="CE24" s="227"/>
      <c r="CF24" s="227"/>
      <c r="CG24" s="227"/>
      <c r="CH24" s="227"/>
      <c r="CI24" s="227"/>
      <c r="CJ24" s="227"/>
    </row>
    <row r="25" spans="1:100" ht="12.75" customHeight="1">
      <c r="A25" s="227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  <c r="BS25" s="227"/>
      <c r="BT25" s="227"/>
      <c r="BU25" s="227"/>
      <c r="BV25" s="227"/>
      <c r="BW25" s="227"/>
      <c r="BX25" s="227"/>
      <c r="BY25" s="227"/>
      <c r="BZ25" s="227"/>
      <c r="CA25" s="227"/>
      <c r="CB25" s="227"/>
      <c r="CC25" s="227"/>
      <c r="CD25" s="227"/>
      <c r="CE25" s="227"/>
      <c r="CF25" s="227"/>
      <c r="CG25" s="227"/>
      <c r="CH25" s="227"/>
      <c r="CI25" s="227"/>
      <c r="CJ25" s="227"/>
    </row>
    <row r="26" spans="1:100" s="339" customFormat="1" ht="12.75" customHeight="1">
      <c r="A26" s="338"/>
      <c r="B26" s="193" t="s">
        <v>883</v>
      </c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</row>
    <row r="27" spans="1:100" ht="12.75" customHeight="1">
      <c r="A27" s="227"/>
      <c r="B27" s="193" t="s">
        <v>877</v>
      </c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  <c r="BS27" s="227"/>
      <c r="BT27" s="227"/>
      <c r="BU27" s="227"/>
      <c r="BV27" s="227"/>
      <c r="BW27" s="227"/>
      <c r="BX27" s="227"/>
      <c r="BY27" s="227"/>
      <c r="BZ27" s="227"/>
      <c r="CA27" s="227"/>
      <c r="CB27" s="227"/>
      <c r="CC27" s="227"/>
      <c r="CD27" s="227"/>
      <c r="CE27" s="227"/>
      <c r="CF27" s="227"/>
      <c r="CG27" s="227"/>
      <c r="CH27" s="227"/>
      <c r="CI27" s="227"/>
      <c r="CJ27" s="227"/>
    </row>
    <row r="28" spans="1:100" ht="12.75" customHeight="1">
      <c r="A28" s="227"/>
      <c r="B28" s="193" t="s">
        <v>851</v>
      </c>
      <c r="C28" s="331"/>
      <c r="D28" s="331"/>
      <c r="E28" s="331"/>
      <c r="F28" s="331"/>
      <c r="G28" s="331"/>
      <c r="H28" s="331"/>
      <c r="I28" s="331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  <c r="BS28" s="227"/>
      <c r="BT28" s="227"/>
      <c r="BU28" s="227"/>
      <c r="BV28" s="227"/>
      <c r="BW28" s="227"/>
      <c r="BX28" s="227"/>
      <c r="BY28" s="227"/>
      <c r="BZ28" s="227"/>
      <c r="CA28" s="227"/>
      <c r="CB28" s="227"/>
      <c r="CC28" s="227"/>
      <c r="CD28" s="227"/>
      <c r="CE28" s="227"/>
      <c r="CF28" s="227"/>
      <c r="CG28" s="227"/>
      <c r="CH28" s="227"/>
      <c r="CI28" s="227"/>
      <c r="CJ28" s="227"/>
    </row>
    <row r="29" spans="1:100" ht="12.75" customHeight="1">
      <c r="A29" s="227"/>
      <c r="B29" s="193" t="s">
        <v>852</v>
      </c>
      <c r="C29" s="332"/>
      <c r="D29" s="332"/>
      <c r="E29" s="332"/>
      <c r="F29" s="332"/>
      <c r="G29" s="332"/>
      <c r="H29" s="332"/>
      <c r="I29" s="332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  <c r="BS29" s="227"/>
      <c r="BT29" s="227"/>
      <c r="BU29" s="227"/>
      <c r="BV29" s="227"/>
      <c r="BW29" s="227"/>
      <c r="BX29" s="227"/>
      <c r="BY29" s="227"/>
      <c r="BZ29" s="227"/>
      <c r="CA29" s="227"/>
      <c r="CB29" s="227"/>
      <c r="CC29" s="227"/>
      <c r="CD29" s="227"/>
      <c r="CE29" s="227"/>
      <c r="CF29" s="227"/>
      <c r="CG29" s="227"/>
      <c r="CH29" s="227"/>
      <c r="CI29" s="227"/>
      <c r="CJ29" s="227"/>
    </row>
    <row r="30" spans="1:100" ht="12.75" customHeight="1">
      <c r="B30" s="332"/>
      <c r="C30" s="254"/>
      <c r="D30" s="254"/>
      <c r="E30" s="254"/>
      <c r="F30" s="254"/>
      <c r="G30" s="254"/>
      <c r="H30" s="254"/>
      <c r="I30" s="254"/>
    </row>
    <row r="31" spans="1:100" ht="12.75" customHeight="1">
      <c r="B31" s="332"/>
      <c r="C31" s="254"/>
      <c r="D31" s="254"/>
      <c r="E31" s="254"/>
      <c r="F31" s="254"/>
      <c r="G31" s="254"/>
      <c r="H31" s="254"/>
      <c r="I31" s="254"/>
    </row>
    <row r="32" spans="1:100">
      <c r="B32" s="332"/>
      <c r="C32" s="254"/>
      <c r="D32" s="254"/>
      <c r="E32" s="254"/>
      <c r="F32" s="254"/>
      <c r="G32" s="254"/>
      <c r="H32" s="254"/>
      <c r="I32" s="254"/>
    </row>
    <row r="33" spans="3:9">
      <c r="C33" s="255"/>
      <c r="D33" s="255"/>
      <c r="E33" s="255"/>
      <c r="F33" s="255"/>
      <c r="G33" s="255"/>
      <c r="H33" s="255"/>
      <c r="I33" s="255"/>
    </row>
    <row r="34" spans="3:9">
      <c r="C34" s="254"/>
      <c r="D34" s="254"/>
      <c r="E34" s="254"/>
      <c r="F34" s="254"/>
      <c r="G34" s="254"/>
      <c r="H34" s="254"/>
      <c r="I34" s="254"/>
    </row>
    <row r="35" spans="3:9">
      <c r="C35" s="254"/>
      <c r="D35" s="254"/>
      <c r="E35" s="254"/>
      <c r="F35" s="254"/>
      <c r="G35" s="254"/>
      <c r="H35" s="254"/>
      <c r="I35" s="254"/>
    </row>
    <row r="36" spans="3:9">
      <c r="C36" s="255"/>
      <c r="D36" s="255"/>
      <c r="E36" s="255"/>
      <c r="F36" s="255"/>
      <c r="G36" s="255"/>
      <c r="H36" s="255"/>
      <c r="I36" s="255"/>
    </row>
    <row r="37" spans="3:9">
      <c r="C37" s="255"/>
      <c r="D37" s="255"/>
      <c r="E37" s="255"/>
      <c r="F37" s="255"/>
      <c r="G37" s="255"/>
      <c r="H37" s="255"/>
      <c r="I37" s="255"/>
    </row>
  </sheetData>
  <pageMargins left="0.27559055118110237" right="0.27559055118110237" top="0.78740157480314965" bottom="0.78740157480314965" header="0.31496062992125984" footer="0.31496062992125984"/>
  <pageSetup paperSize="8" orientation="portrait" horizont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CO32"/>
  <sheetViews>
    <sheetView showGridLines="0" view="pageBreakPreview" zoomScaleNormal="100" zoomScaleSheetLayoutView="100" workbookViewId="0">
      <selection activeCell="B5" sqref="B5"/>
    </sheetView>
  </sheetViews>
  <sheetFormatPr defaultColWidth="9.140625" defaultRowHeight="11.25"/>
  <cols>
    <col min="1" max="1" width="1.7109375" style="256" customWidth="1"/>
    <col min="2" max="2" width="41.140625" style="256" customWidth="1"/>
    <col min="3" max="32" width="9.140625" style="256" hidden="1" customWidth="1"/>
    <col min="33" max="33" width="9.140625" style="256" customWidth="1"/>
    <col min="34" max="44" width="9.140625" style="256" hidden="1" customWidth="1"/>
    <col min="45" max="45" width="9.140625" style="256" customWidth="1"/>
    <col min="46" max="56" width="9.140625" style="256" hidden="1" customWidth="1"/>
    <col min="57" max="57" width="9.140625" style="256" customWidth="1"/>
    <col min="58" max="68" width="9.140625" style="256" hidden="1" customWidth="1"/>
    <col min="69" max="69" width="9.140625" style="256" customWidth="1"/>
    <col min="70" max="80" width="9.140625" style="256" hidden="1" customWidth="1"/>
    <col min="81" max="81" width="9.140625" style="256" customWidth="1"/>
    <col min="82" max="82" width="9.140625" style="256" hidden="1" customWidth="1"/>
    <col min="83" max="92" width="0" style="256" hidden="1" customWidth="1"/>
    <col min="93" max="16384" width="9.140625" style="256"/>
  </cols>
  <sheetData>
    <row r="1" spans="1:93" s="271" customFormat="1" ht="12.75">
      <c r="A1" s="260"/>
      <c r="B1" s="273" t="s">
        <v>318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R1" s="260"/>
      <c r="BS1" s="260"/>
      <c r="BT1" s="260"/>
      <c r="BU1" s="260"/>
      <c r="BV1" s="260"/>
      <c r="BW1" s="260"/>
      <c r="BX1" s="260"/>
      <c r="BY1" s="260"/>
      <c r="BZ1" s="260"/>
      <c r="CA1" s="260"/>
      <c r="CB1" s="260"/>
      <c r="CC1" s="260"/>
      <c r="CD1" s="260"/>
    </row>
    <row r="2" spans="1:93" s="271" customFormat="1">
      <c r="A2" s="260"/>
      <c r="B2" s="272" t="s">
        <v>591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260"/>
      <c r="BE2" s="260"/>
      <c r="BF2" s="260"/>
      <c r="BG2" s="260"/>
      <c r="BH2" s="260"/>
      <c r="BI2" s="260"/>
      <c r="BJ2" s="260"/>
      <c r="BK2" s="260"/>
      <c r="BL2" s="260"/>
      <c r="BM2" s="260"/>
      <c r="BN2" s="260"/>
      <c r="BO2" s="260"/>
      <c r="BP2" s="260"/>
      <c r="BQ2" s="260"/>
      <c r="BR2" s="260"/>
      <c r="BS2" s="260"/>
      <c r="BT2" s="260"/>
      <c r="BU2" s="260"/>
      <c r="BV2" s="260"/>
      <c r="BW2" s="260"/>
      <c r="BX2" s="260"/>
      <c r="BY2" s="260"/>
      <c r="BZ2" s="260"/>
      <c r="CA2" s="260"/>
      <c r="CB2" s="260"/>
      <c r="CC2" s="260"/>
      <c r="CD2" s="260"/>
    </row>
    <row r="3" spans="1:93" s="271" customFormat="1">
      <c r="A3" s="260"/>
      <c r="B3" s="272" t="s">
        <v>147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0"/>
      <c r="AY3" s="260"/>
      <c r="AZ3" s="260"/>
      <c r="BA3" s="260"/>
      <c r="BB3" s="260"/>
      <c r="BC3" s="260"/>
      <c r="BD3" s="260"/>
      <c r="BE3" s="260"/>
      <c r="BF3" s="260"/>
      <c r="BG3" s="260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0"/>
      <c r="BT3" s="260"/>
      <c r="BU3" s="260"/>
      <c r="BV3" s="260"/>
      <c r="BW3" s="260"/>
      <c r="BX3" s="260"/>
      <c r="BY3" s="260"/>
      <c r="BZ3" s="260"/>
      <c r="CA3" s="260"/>
      <c r="CB3" s="260"/>
      <c r="CC3" s="260"/>
      <c r="CD3" s="260"/>
    </row>
    <row r="4" spans="1:93" s="271" customFormat="1">
      <c r="A4" s="260"/>
      <c r="B4" s="272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60"/>
      <c r="BD4" s="260"/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</row>
    <row r="5" spans="1:93" s="262" customFormat="1" ht="12.75">
      <c r="A5" s="259"/>
      <c r="B5" s="270" t="s">
        <v>1135</v>
      </c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U5" s="259"/>
      <c r="AV5" s="259"/>
      <c r="AW5" s="259"/>
      <c r="AX5" s="259"/>
      <c r="AY5" s="259"/>
      <c r="AZ5" s="259"/>
      <c r="BA5" s="259"/>
      <c r="BB5" s="259"/>
      <c r="BC5" s="259"/>
      <c r="BD5" s="259"/>
      <c r="BE5" s="259"/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59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59"/>
      <c r="CB5" s="259"/>
      <c r="CC5" s="259"/>
      <c r="CD5" s="259"/>
    </row>
    <row r="6" spans="1:93" s="262" customFormat="1" ht="12.75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59"/>
      <c r="BM6" s="259"/>
      <c r="BN6" s="259"/>
      <c r="BO6" s="259"/>
      <c r="BP6" s="259"/>
      <c r="BQ6" s="259"/>
      <c r="BR6" s="259"/>
      <c r="BS6" s="259"/>
      <c r="BT6" s="259"/>
      <c r="BU6" s="259"/>
      <c r="BV6" s="259"/>
      <c r="BW6" s="259"/>
      <c r="BX6" s="259"/>
      <c r="BY6" s="259"/>
      <c r="BZ6" s="259"/>
      <c r="CA6" s="259"/>
      <c r="CB6" s="259"/>
      <c r="CC6" s="259"/>
      <c r="CD6" s="259"/>
    </row>
    <row r="7" spans="1:93" s="266" customFormat="1" ht="12.75">
      <c r="A7" s="269"/>
      <c r="B7" s="268"/>
      <c r="C7" s="267" t="s">
        <v>695</v>
      </c>
      <c r="D7" s="267" t="s">
        <v>696</v>
      </c>
      <c r="E7" s="267" t="s">
        <v>697</v>
      </c>
      <c r="F7" s="267" t="s">
        <v>698</v>
      </c>
      <c r="G7" s="267" t="s">
        <v>699</v>
      </c>
      <c r="H7" s="267" t="s">
        <v>700</v>
      </c>
      <c r="I7" s="267" t="s">
        <v>701</v>
      </c>
      <c r="J7" s="267" t="s">
        <v>702</v>
      </c>
      <c r="K7" s="267" t="s">
        <v>703</v>
      </c>
      <c r="L7" s="267" t="s">
        <v>704</v>
      </c>
      <c r="M7" s="267" t="s">
        <v>705</v>
      </c>
      <c r="N7" s="267" t="s">
        <v>706</v>
      </c>
      <c r="O7" s="267" t="s">
        <v>707</v>
      </c>
      <c r="P7" s="267" t="s">
        <v>708</v>
      </c>
      <c r="Q7" s="267" t="s">
        <v>709</v>
      </c>
      <c r="R7" s="267" t="s">
        <v>710</v>
      </c>
      <c r="S7" s="267" t="s">
        <v>711</v>
      </c>
      <c r="T7" s="267" t="s">
        <v>712</v>
      </c>
      <c r="U7" s="267" t="s">
        <v>713</v>
      </c>
      <c r="V7" s="267" t="s">
        <v>714</v>
      </c>
      <c r="W7" s="267" t="s">
        <v>715</v>
      </c>
      <c r="X7" s="267" t="s">
        <v>716</v>
      </c>
      <c r="Y7" s="267" t="s">
        <v>717</v>
      </c>
      <c r="Z7" s="267" t="s">
        <v>718</v>
      </c>
      <c r="AA7" s="267" t="s">
        <v>719</v>
      </c>
      <c r="AB7" s="267" t="s">
        <v>720</v>
      </c>
      <c r="AC7" s="267" t="s">
        <v>721</v>
      </c>
      <c r="AD7" s="267" t="s">
        <v>722</v>
      </c>
      <c r="AE7" s="267" t="s">
        <v>723</v>
      </c>
      <c r="AF7" s="267" t="s">
        <v>724</v>
      </c>
      <c r="AG7" s="267" t="s">
        <v>725</v>
      </c>
      <c r="AH7" s="267" t="s">
        <v>726</v>
      </c>
      <c r="AI7" s="267" t="s">
        <v>727</v>
      </c>
      <c r="AJ7" s="267" t="s">
        <v>728</v>
      </c>
      <c r="AK7" s="267" t="s">
        <v>729</v>
      </c>
      <c r="AL7" s="267" t="s">
        <v>730</v>
      </c>
      <c r="AM7" s="267" t="s">
        <v>731</v>
      </c>
      <c r="AN7" s="267" t="s">
        <v>732</v>
      </c>
      <c r="AO7" s="267" t="s">
        <v>733</v>
      </c>
      <c r="AP7" s="267" t="s">
        <v>734</v>
      </c>
      <c r="AQ7" s="267" t="s">
        <v>735</v>
      </c>
      <c r="AR7" s="267" t="s">
        <v>736</v>
      </c>
      <c r="AS7" s="267" t="s">
        <v>737</v>
      </c>
      <c r="AT7" s="267" t="s">
        <v>738</v>
      </c>
      <c r="AU7" s="267" t="s">
        <v>739</v>
      </c>
      <c r="AV7" s="267" t="s">
        <v>740</v>
      </c>
      <c r="AW7" s="267" t="s">
        <v>741</v>
      </c>
      <c r="AX7" s="267" t="s">
        <v>742</v>
      </c>
      <c r="AY7" s="267" t="s">
        <v>743</v>
      </c>
      <c r="AZ7" s="267" t="s">
        <v>744</v>
      </c>
      <c r="BA7" s="267" t="s">
        <v>745</v>
      </c>
      <c r="BB7" s="267" t="s">
        <v>746</v>
      </c>
      <c r="BC7" s="267" t="s">
        <v>747</v>
      </c>
      <c r="BD7" s="267" t="s">
        <v>748</v>
      </c>
      <c r="BE7" s="267" t="s">
        <v>749</v>
      </c>
      <c r="BF7" s="267" t="s">
        <v>750</v>
      </c>
      <c r="BG7" s="267" t="s">
        <v>751</v>
      </c>
      <c r="BH7" s="267" t="s">
        <v>752</v>
      </c>
      <c r="BI7" s="267" t="s">
        <v>753</v>
      </c>
      <c r="BJ7" s="267" t="s">
        <v>754</v>
      </c>
      <c r="BK7" s="267" t="s">
        <v>755</v>
      </c>
      <c r="BL7" s="267" t="s">
        <v>756</v>
      </c>
      <c r="BM7" s="267" t="s">
        <v>757</v>
      </c>
      <c r="BN7" s="267" t="s">
        <v>758</v>
      </c>
      <c r="BO7" s="267" t="s">
        <v>759</v>
      </c>
      <c r="BP7" s="267" t="s">
        <v>760</v>
      </c>
      <c r="BQ7" s="267" t="s">
        <v>761</v>
      </c>
      <c r="BR7" s="267" t="s">
        <v>863</v>
      </c>
      <c r="BS7" s="267" t="s">
        <v>864</v>
      </c>
      <c r="BT7" s="267" t="s">
        <v>865</v>
      </c>
      <c r="BU7" s="267" t="s">
        <v>866</v>
      </c>
      <c r="BV7" s="267" t="s">
        <v>867</v>
      </c>
      <c r="BW7" s="267" t="s">
        <v>868</v>
      </c>
      <c r="BX7" s="267" t="s">
        <v>869</v>
      </c>
      <c r="BY7" s="267" t="s">
        <v>870</v>
      </c>
      <c r="BZ7" s="267" t="s">
        <v>871</v>
      </c>
      <c r="CA7" s="267" t="s">
        <v>872</v>
      </c>
      <c r="CB7" s="267" t="s">
        <v>873</v>
      </c>
      <c r="CC7" s="267" t="s">
        <v>874</v>
      </c>
      <c r="CD7" s="267" t="s">
        <v>954</v>
      </c>
      <c r="CE7" s="267" t="s">
        <v>955</v>
      </c>
      <c r="CF7" s="267" t="s">
        <v>956</v>
      </c>
      <c r="CG7" s="267" t="s">
        <v>957</v>
      </c>
      <c r="CH7" s="267" t="s">
        <v>958</v>
      </c>
      <c r="CI7" s="267" t="s">
        <v>959</v>
      </c>
      <c r="CJ7" s="267" t="s">
        <v>960</v>
      </c>
      <c r="CK7" s="267" t="s">
        <v>961</v>
      </c>
      <c r="CL7" s="267" t="s">
        <v>962</v>
      </c>
      <c r="CM7" s="267" t="s">
        <v>963</v>
      </c>
      <c r="CN7" s="267" t="s">
        <v>964</v>
      </c>
      <c r="CO7" s="267" t="s">
        <v>938</v>
      </c>
    </row>
    <row r="8" spans="1:93" s="262" customFormat="1" ht="15.75" customHeight="1">
      <c r="A8" s="259"/>
      <c r="B8" s="264" t="s">
        <v>174</v>
      </c>
      <c r="C8" s="263">
        <v>3660</v>
      </c>
      <c r="D8" s="263">
        <v>3661</v>
      </c>
      <c r="E8" s="263">
        <v>3661</v>
      </c>
      <c r="F8" s="263">
        <v>3662</v>
      </c>
      <c r="G8" s="263">
        <v>3665</v>
      </c>
      <c r="H8" s="263">
        <v>3666</v>
      </c>
      <c r="I8" s="263">
        <v>3668</v>
      </c>
      <c r="J8" s="263">
        <v>3668</v>
      </c>
      <c r="K8" s="263">
        <v>3669</v>
      </c>
      <c r="L8" s="263">
        <v>3671</v>
      </c>
      <c r="M8" s="263">
        <v>3671</v>
      </c>
      <c r="N8" s="263">
        <v>3675</v>
      </c>
      <c r="O8" s="263">
        <v>3677</v>
      </c>
      <c r="P8" s="263">
        <v>3682</v>
      </c>
      <c r="Q8" s="263">
        <v>3684</v>
      </c>
      <c r="R8" s="263">
        <v>3685</v>
      </c>
      <c r="S8" s="263">
        <v>3686</v>
      </c>
      <c r="T8" s="263">
        <v>3686</v>
      </c>
      <c r="U8" s="263">
        <v>3687</v>
      </c>
      <c r="V8" s="263">
        <v>3687</v>
      </c>
      <c r="W8" s="263">
        <v>3687</v>
      </c>
      <c r="X8" s="263">
        <v>3685</v>
      </c>
      <c r="Y8" s="263">
        <v>3685</v>
      </c>
      <c r="Z8" s="263">
        <v>3673</v>
      </c>
      <c r="AA8" s="263">
        <v>3671</v>
      </c>
      <c r="AB8" s="263">
        <v>3672</v>
      </c>
      <c r="AC8" s="263">
        <v>3672</v>
      </c>
      <c r="AD8" s="263">
        <v>3672</v>
      </c>
      <c r="AE8" s="263">
        <v>3662</v>
      </c>
      <c r="AF8" s="263">
        <v>3662</v>
      </c>
      <c r="AG8" s="263">
        <v>3664</v>
      </c>
      <c r="AH8" s="263">
        <v>3666</v>
      </c>
      <c r="AI8" s="263">
        <v>3666</v>
      </c>
      <c r="AJ8" s="263">
        <v>3666</v>
      </c>
      <c r="AK8" s="263">
        <v>3666</v>
      </c>
      <c r="AL8" s="263">
        <v>3666</v>
      </c>
      <c r="AM8" s="263">
        <v>3666</v>
      </c>
      <c r="AN8" s="263">
        <v>3666</v>
      </c>
      <c r="AO8" s="263">
        <v>3668</v>
      </c>
      <c r="AP8" s="263">
        <v>3599</v>
      </c>
      <c r="AQ8" s="263">
        <v>3599</v>
      </c>
      <c r="AR8" s="263">
        <v>3599</v>
      </c>
      <c r="AS8" s="263">
        <v>3599</v>
      </c>
      <c r="AT8" s="263">
        <v>3598</v>
      </c>
      <c r="AU8" s="263">
        <v>3598</v>
      </c>
      <c r="AV8" s="263">
        <v>3597</v>
      </c>
      <c r="AW8" s="263">
        <v>3598</v>
      </c>
      <c r="AX8" s="263">
        <v>3601</v>
      </c>
      <c r="AY8" s="263">
        <v>3603</v>
      </c>
      <c r="AZ8" s="263">
        <v>3596</v>
      </c>
      <c r="BA8" s="263">
        <v>3588</v>
      </c>
      <c r="BB8" s="263">
        <v>3587</v>
      </c>
      <c r="BC8" s="263">
        <v>3585</v>
      </c>
      <c r="BD8" s="263">
        <v>3583</v>
      </c>
      <c r="BE8" s="263">
        <v>3582</v>
      </c>
      <c r="BF8" s="263">
        <v>3480</v>
      </c>
      <c r="BG8" s="263">
        <v>3481</v>
      </c>
      <c r="BH8" s="263">
        <v>3411</v>
      </c>
      <c r="BI8" s="263">
        <v>3408</v>
      </c>
      <c r="BJ8" s="263">
        <v>3407</v>
      </c>
      <c r="BK8" s="263">
        <v>3406</v>
      </c>
      <c r="BL8" s="263">
        <v>3406</v>
      </c>
      <c r="BM8" s="263">
        <v>3405</v>
      </c>
      <c r="BN8" s="263">
        <v>3405</v>
      </c>
      <c r="BO8" s="263">
        <v>3405</v>
      </c>
      <c r="BP8" s="263">
        <v>3405</v>
      </c>
      <c r="BQ8" s="263">
        <v>3406</v>
      </c>
      <c r="BR8" s="263">
        <v>3369</v>
      </c>
      <c r="BS8" s="263">
        <v>3369</v>
      </c>
      <c r="BT8" s="263">
        <v>3368</v>
      </c>
      <c r="BU8" s="263">
        <v>3367</v>
      </c>
      <c r="BV8" s="263">
        <v>3367</v>
      </c>
      <c r="BW8" s="263">
        <v>3367</v>
      </c>
      <c r="BX8" s="263">
        <v>3368</v>
      </c>
      <c r="BY8" s="263">
        <v>3368</v>
      </c>
      <c r="BZ8" s="263">
        <v>3368</v>
      </c>
      <c r="CA8" s="263">
        <v>3366</v>
      </c>
      <c r="CB8" s="263">
        <v>3365</v>
      </c>
      <c r="CC8" s="263">
        <v>3365</v>
      </c>
      <c r="CD8" s="263">
        <v>3359</v>
      </c>
      <c r="CE8" s="263">
        <v>3360</v>
      </c>
      <c r="CF8" s="263">
        <v>3360</v>
      </c>
      <c r="CG8" s="263">
        <v>3360</v>
      </c>
      <c r="CH8" s="263">
        <v>3359</v>
      </c>
      <c r="CI8" s="263">
        <v>3358</v>
      </c>
      <c r="CJ8" s="263">
        <v>3358</v>
      </c>
      <c r="CK8" s="263">
        <v>3287</v>
      </c>
      <c r="CL8" s="263">
        <v>3251</v>
      </c>
      <c r="CM8" s="263">
        <v>3262</v>
      </c>
      <c r="CN8" s="263">
        <v>3256</v>
      </c>
      <c r="CO8" s="263">
        <v>3257</v>
      </c>
    </row>
    <row r="9" spans="1:93" s="262" customFormat="1" ht="15" customHeight="1">
      <c r="A9" s="259"/>
      <c r="B9" s="264" t="s">
        <v>173</v>
      </c>
      <c r="C9" s="263">
        <v>1925</v>
      </c>
      <c r="D9" s="263">
        <v>1924</v>
      </c>
      <c r="E9" s="263">
        <v>1924</v>
      </c>
      <c r="F9" s="263">
        <v>1923</v>
      </c>
      <c r="G9" s="263">
        <v>1920</v>
      </c>
      <c r="H9" s="263">
        <v>1919</v>
      </c>
      <c r="I9" s="263">
        <v>1917</v>
      </c>
      <c r="J9" s="263">
        <v>1922</v>
      </c>
      <c r="K9" s="263">
        <v>1921</v>
      </c>
      <c r="L9" s="263">
        <v>1919</v>
      </c>
      <c r="M9" s="263">
        <v>1919</v>
      </c>
      <c r="N9" s="263">
        <v>1915</v>
      </c>
      <c r="O9" s="263">
        <v>1913</v>
      </c>
      <c r="P9" s="263">
        <v>1908</v>
      </c>
      <c r="Q9" s="263">
        <v>1906</v>
      </c>
      <c r="R9" s="263">
        <v>1905</v>
      </c>
      <c r="S9" s="263">
        <v>1904</v>
      </c>
      <c r="T9" s="263">
        <v>1904</v>
      </c>
      <c r="U9" s="263">
        <v>1903</v>
      </c>
      <c r="V9" s="263">
        <v>1903</v>
      </c>
      <c r="W9" s="263">
        <v>1903</v>
      </c>
      <c r="X9" s="263">
        <v>1905</v>
      </c>
      <c r="Y9" s="263">
        <v>1905</v>
      </c>
      <c r="Z9" s="263">
        <v>1917</v>
      </c>
      <c r="AA9" s="263">
        <v>1919</v>
      </c>
      <c r="AB9" s="263">
        <v>1918</v>
      </c>
      <c r="AC9" s="263">
        <v>1918</v>
      </c>
      <c r="AD9" s="263">
        <v>1918</v>
      </c>
      <c r="AE9" s="263">
        <v>1928</v>
      </c>
      <c r="AF9" s="263">
        <v>1928</v>
      </c>
      <c r="AG9" s="263">
        <v>1926</v>
      </c>
      <c r="AH9" s="263">
        <v>1924</v>
      </c>
      <c r="AI9" s="263">
        <v>1924</v>
      </c>
      <c r="AJ9" s="263">
        <v>1924</v>
      </c>
      <c r="AK9" s="263">
        <v>1924</v>
      </c>
      <c r="AL9" s="263">
        <v>1924</v>
      </c>
      <c r="AM9" s="263">
        <v>1924</v>
      </c>
      <c r="AN9" s="263">
        <v>1924</v>
      </c>
      <c r="AO9" s="263">
        <v>1922</v>
      </c>
      <c r="AP9" s="263">
        <v>1991</v>
      </c>
      <c r="AQ9" s="263">
        <v>1991</v>
      </c>
      <c r="AR9" s="263">
        <v>1991</v>
      </c>
      <c r="AS9" s="263">
        <v>1991</v>
      </c>
      <c r="AT9" s="263">
        <v>1992</v>
      </c>
      <c r="AU9" s="263">
        <v>1992</v>
      </c>
      <c r="AV9" s="263">
        <v>1993</v>
      </c>
      <c r="AW9" s="263">
        <v>1992</v>
      </c>
      <c r="AX9" s="263">
        <v>1989</v>
      </c>
      <c r="AY9" s="263">
        <v>1987</v>
      </c>
      <c r="AZ9" s="263">
        <v>1994</v>
      </c>
      <c r="BA9" s="263">
        <v>2002</v>
      </c>
      <c r="BB9" s="263">
        <v>2003</v>
      </c>
      <c r="BC9" s="263">
        <v>2005</v>
      </c>
      <c r="BD9" s="263">
        <v>2007</v>
      </c>
      <c r="BE9" s="263">
        <v>2008</v>
      </c>
      <c r="BF9" s="263">
        <v>2110</v>
      </c>
      <c r="BG9" s="263">
        <v>2109</v>
      </c>
      <c r="BH9" s="263">
        <v>2179</v>
      </c>
      <c r="BI9" s="263">
        <v>2182</v>
      </c>
      <c r="BJ9" s="263">
        <v>2183</v>
      </c>
      <c r="BK9" s="263">
        <v>2184</v>
      </c>
      <c r="BL9" s="263">
        <v>2184</v>
      </c>
      <c r="BM9" s="263">
        <v>2185</v>
      </c>
      <c r="BN9" s="263">
        <v>2185</v>
      </c>
      <c r="BO9" s="263">
        <v>2185</v>
      </c>
      <c r="BP9" s="263">
        <v>2185</v>
      </c>
      <c r="BQ9" s="263">
        <v>2184</v>
      </c>
      <c r="BR9" s="263">
        <v>2221</v>
      </c>
      <c r="BS9" s="263">
        <v>2221</v>
      </c>
      <c r="BT9" s="263">
        <v>2222</v>
      </c>
      <c r="BU9" s="263">
        <v>2223</v>
      </c>
      <c r="BV9" s="263">
        <v>2223</v>
      </c>
      <c r="BW9" s="263">
        <v>2223</v>
      </c>
      <c r="BX9" s="263">
        <v>2222</v>
      </c>
      <c r="BY9" s="263">
        <v>2222</v>
      </c>
      <c r="BZ9" s="263">
        <v>2222</v>
      </c>
      <c r="CA9" s="263">
        <v>2224</v>
      </c>
      <c r="CB9" s="263">
        <v>2225</v>
      </c>
      <c r="CC9" s="263">
        <v>2225</v>
      </c>
      <c r="CD9" s="263">
        <v>2231</v>
      </c>
      <c r="CE9" s="263">
        <v>2230</v>
      </c>
      <c r="CF9" s="263">
        <v>2230</v>
      </c>
      <c r="CG9" s="263">
        <v>2230</v>
      </c>
      <c r="CH9" s="263">
        <v>2231</v>
      </c>
      <c r="CI9" s="263">
        <v>2232</v>
      </c>
      <c r="CJ9" s="263">
        <v>2232</v>
      </c>
      <c r="CK9" s="263">
        <v>2303</v>
      </c>
      <c r="CL9" s="263">
        <v>2339</v>
      </c>
      <c r="CM9" s="263">
        <v>2328</v>
      </c>
      <c r="CN9" s="263">
        <v>2334</v>
      </c>
      <c r="CO9" s="263">
        <v>2333</v>
      </c>
    </row>
    <row r="10" spans="1:93" s="262" customFormat="1" ht="12.75">
      <c r="A10" s="259"/>
      <c r="B10" s="265" t="s">
        <v>825</v>
      </c>
      <c r="C10" s="263">
        <v>1764</v>
      </c>
      <c r="D10" s="263">
        <v>1768</v>
      </c>
      <c r="E10" s="263">
        <v>1769</v>
      </c>
      <c r="F10" s="263">
        <v>1768</v>
      </c>
      <c r="G10" s="263">
        <v>1765</v>
      </c>
      <c r="H10" s="263">
        <v>1764</v>
      </c>
      <c r="I10" s="263">
        <v>1762</v>
      </c>
      <c r="J10" s="263">
        <v>1763</v>
      </c>
      <c r="K10" s="263">
        <v>1762</v>
      </c>
      <c r="L10" s="263">
        <v>1760</v>
      </c>
      <c r="M10" s="263">
        <v>1760</v>
      </c>
      <c r="N10" s="263">
        <v>1757</v>
      </c>
      <c r="O10" s="263">
        <v>1754</v>
      </c>
      <c r="P10" s="263">
        <v>1749</v>
      </c>
      <c r="Q10" s="263">
        <v>1747</v>
      </c>
      <c r="R10" s="263">
        <v>1720</v>
      </c>
      <c r="S10" s="263">
        <v>1677</v>
      </c>
      <c r="T10" s="263">
        <v>1659</v>
      </c>
      <c r="U10" s="263">
        <v>1660</v>
      </c>
      <c r="V10" s="263">
        <v>1660</v>
      </c>
      <c r="W10" s="263">
        <v>1660</v>
      </c>
      <c r="X10" s="263">
        <v>1662</v>
      </c>
      <c r="Y10" s="263">
        <v>1662</v>
      </c>
      <c r="Z10" s="263">
        <v>1674</v>
      </c>
      <c r="AA10" s="263">
        <v>1676</v>
      </c>
      <c r="AB10" s="263">
        <v>1674</v>
      </c>
      <c r="AC10" s="263">
        <v>1674</v>
      </c>
      <c r="AD10" s="263">
        <v>1670</v>
      </c>
      <c r="AE10" s="263">
        <v>1680</v>
      </c>
      <c r="AF10" s="263">
        <v>1676</v>
      </c>
      <c r="AG10" s="263">
        <v>1674</v>
      </c>
      <c r="AH10" s="263">
        <v>1673</v>
      </c>
      <c r="AI10" s="263">
        <v>1673</v>
      </c>
      <c r="AJ10" s="263">
        <v>1673</v>
      </c>
      <c r="AK10" s="263">
        <v>1655</v>
      </c>
      <c r="AL10" s="263">
        <v>1655</v>
      </c>
      <c r="AM10" s="263">
        <v>1654</v>
      </c>
      <c r="AN10" s="263">
        <v>1654</v>
      </c>
      <c r="AO10" s="263">
        <v>1651</v>
      </c>
      <c r="AP10" s="263">
        <v>1715</v>
      </c>
      <c r="AQ10" s="263">
        <v>1710</v>
      </c>
      <c r="AR10" s="263">
        <v>1709</v>
      </c>
      <c r="AS10" s="263">
        <v>1681</v>
      </c>
      <c r="AT10" s="263">
        <v>1683</v>
      </c>
      <c r="AU10" s="263">
        <v>1683</v>
      </c>
      <c r="AV10" s="263">
        <v>1675</v>
      </c>
      <c r="AW10" s="263">
        <v>1667</v>
      </c>
      <c r="AX10" s="263">
        <v>1635</v>
      </c>
      <c r="AY10" s="263">
        <v>1624</v>
      </c>
      <c r="AZ10" s="263">
        <v>1628</v>
      </c>
      <c r="BA10" s="263">
        <v>1633</v>
      </c>
      <c r="BB10" s="263">
        <v>1635</v>
      </c>
      <c r="BC10" s="263">
        <v>1636</v>
      </c>
      <c r="BD10" s="263">
        <v>1638</v>
      </c>
      <c r="BE10" s="263">
        <v>1637</v>
      </c>
      <c r="BF10" s="263">
        <v>1739</v>
      </c>
      <c r="BG10" s="263">
        <v>1738</v>
      </c>
      <c r="BH10" s="263">
        <v>1803</v>
      </c>
      <c r="BI10" s="263">
        <v>1805</v>
      </c>
      <c r="BJ10" s="263">
        <v>1805</v>
      </c>
      <c r="BK10" s="263">
        <v>1791</v>
      </c>
      <c r="BL10" s="263">
        <v>1792</v>
      </c>
      <c r="BM10" s="263">
        <v>1790</v>
      </c>
      <c r="BN10" s="263">
        <v>1791</v>
      </c>
      <c r="BO10" s="263">
        <v>1792</v>
      </c>
      <c r="BP10" s="263">
        <v>1789</v>
      </c>
      <c r="BQ10" s="263">
        <v>1788</v>
      </c>
      <c r="BR10" s="263">
        <v>1824</v>
      </c>
      <c r="BS10" s="263">
        <v>1824</v>
      </c>
      <c r="BT10" s="263">
        <v>1826</v>
      </c>
      <c r="BU10" s="263">
        <v>1825</v>
      </c>
      <c r="BV10" s="263">
        <v>1825</v>
      </c>
      <c r="BW10" s="263">
        <v>1826</v>
      </c>
      <c r="BX10" s="263">
        <v>1827</v>
      </c>
      <c r="BY10" s="263">
        <v>1828</v>
      </c>
      <c r="BZ10" s="263">
        <v>1825</v>
      </c>
      <c r="CA10" s="263">
        <v>1826</v>
      </c>
      <c r="CB10" s="263">
        <v>1827</v>
      </c>
      <c r="CC10" s="263">
        <v>1827</v>
      </c>
      <c r="CD10" s="263">
        <v>1833</v>
      </c>
      <c r="CE10" s="263">
        <v>1832</v>
      </c>
      <c r="CF10" s="263">
        <v>1832</v>
      </c>
      <c r="CG10" s="263">
        <v>1833</v>
      </c>
      <c r="CH10" s="263">
        <v>1834</v>
      </c>
      <c r="CI10" s="263">
        <v>1835</v>
      </c>
      <c r="CJ10" s="263">
        <v>1837</v>
      </c>
      <c r="CK10" s="263">
        <v>1909</v>
      </c>
      <c r="CL10" s="263">
        <v>1942</v>
      </c>
      <c r="CM10" s="263">
        <v>1927</v>
      </c>
      <c r="CN10" s="263">
        <v>1933</v>
      </c>
      <c r="CO10" s="263">
        <v>1937</v>
      </c>
    </row>
    <row r="11" spans="1:93" s="262" customFormat="1" ht="15" customHeight="1">
      <c r="A11" s="259"/>
      <c r="B11" s="265" t="s">
        <v>824</v>
      </c>
      <c r="C11" s="263">
        <v>13</v>
      </c>
      <c r="D11" s="263">
        <v>8</v>
      </c>
      <c r="E11" s="263">
        <v>8</v>
      </c>
      <c r="F11" s="263">
        <v>8</v>
      </c>
      <c r="G11" s="263">
        <v>8</v>
      </c>
      <c r="H11" s="263">
        <v>8</v>
      </c>
      <c r="I11" s="263">
        <v>8</v>
      </c>
      <c r="J11" s="263">
        <v>8</v>
      </c>
      <c r="K11" s="263">
        <v>8</v>
      </c>
      <c r="L11" s="263">
        <v>8</v>
      </c>
      <c r="M11" s="263">
        <v>8</v>
      </c>
      <c r="N11" s="263">
        <v>8</v>
      </c>
      <c r="O11" s="263">
        <v>8</v>
      </c>
      <c r="P11" s="263">
        <v>8</v>
      </c>
      <c r="Q11" s="263">
        <v>8</v>
      </c>
      <c r="R11" s="263">
        <v>8</v>
      </c>
      <c r="S11" s="263">
        <v>10</v>
      </c>
      <c r="T11" s="263">
        <v>10</v>
      </c>
      <c r="U11" s="263">
        <v>9</v>
      </c>
      <c r="V11" s="263">
        <v>9</v>
      </c>
      <c r="W11" s="263">
        <v>9</v>
      </c>
      <c r="X11" s="263">
        <v>9</v>
      </c>
      <c r="Y11" s="263">
        <v>9</v>
      </c>
      <c r="Z11" s="263">
        <v>11</v>
      </c>
      <c r="AA11" s="263">
        <v>11</v>
      </c>
      <c r="AB11" s="263">
        <v>12</v>
      </c>
      <c r="AC11" s="263">
        <v>12</v>
      </c>
      <c r="AD11" s="263">
        <v>12</v>
      </c>
      <c r="AE11" s="263">
        <v>11</v>
      </c>
      <c r="AF11" s="263">
        <v>11</v>
      </c>
      <c r="AG11" s="263">
        <v>11</v>
      </c>
      <c r="AH11" s="263">
        <v>11</v>
      </c>
      <c r="AI11" s="263">
        <v>11</v>
      </c>
      <c r="AJ11" s="263">
        <v>11</v>
      </c>
      <c r="AK11" s="263">
        <v>12</v>
      </c>
      <c r="AL11" s="263">
        <v>12</v>
      </c>
      <c r="AM11" s="263">
        <v>12</v>
      </c>
      <c r="AN11" s="263">
        <v>12</v>
      </c>
      <c r="AO11" s="263">
        <v>12</v>
      </c>
      <c r="AP11" s="263">
        <v>12</v>
      </c>
      <c r="AQ11" s="263">
        <v>11</v>
      </c>
      <c r="AR11" s="263">
        <v>11</v>
      </c>
      <c r="AS11" s="263">
        <v>10</v>
      </c>
      <c r="AT11" s="263">
        <v>10</v>
      </c>
      <c r="AU11" s="263">
        <v>10</v>
      </c>
      <c r="AV11" s="263">
        <v>11</v>
      </c>
      <c r="AW11" s="263">
        <v>12</v>
      </c>
      <c r="AX11" s="263">
        <v>16</v>
      </c>
      <c r="AY11" s="263">
        <v>19</v>
      </c>
      <c r="AZ11" s="263">
        <v>20</v>
      </c>
      <c r="BA11" s="263">
        <v>20</v>
      </c>
      <c r="BB11" s="263">
        <v>20</v>
      </c>
      <c r="BC11" s="263">
        <v>20</v>
      </c>
      <c r="BD11" s="263">
        <v>20</v>
      </c>
      <c r="BE11" s="263">
        <v>20</v>
      </c>
      <c r="BF11" s="263">
        <v>19</v>
      </c>
      <c r="BG11" s="263">
        <v>19</v>
      </c>
      <c r="BH11" s="263">
        <v>19</v>
      </c>
      <c r="BI11" s="263">
        <v>19</v>
      </c>
      <c r="BJ11" s="263">
        <v>20</v>
      </c>
      <c r="BK11" s="263">
        <v>23</v>
      </c>
      <c r="BL11" s="263">
        <v>21</v>
      </c>
      <c r="BM11" s="263">
        <v>21</v>
      </c>
      <c r="BN11" s="263">
        <v>21</v>
      </c>
      <c r="BO11" s="263">
        <v>20</v>
      </c>
      <c r="BP11" s="263">
        <v>20</v>
      </c>
      <c r="BQ11" s="263">
        <v>20</v>
      </c>
      <c r="BR11" s="263">
        <v>21</v>
      </c>
      <c r="BS11" s="263">
        <v>21</v>
      </c>
      <c r="BT11" s="263">
        <v>20</v>
      </c>
      <c r="BU11" s="263">
        <v>21</v>
      </c>
      <c r="BV11" s="263">
        <v>20</v>
      </c>
      <c r="BW11" s="263">
        <v>20</v>
      </c>
      <c r="BX11" s="263">
        <v>19</v>
      </c>
      <c r="BY11" s="263">
        <v>19</v>
      </c>
      <c r="BZ11" s="263">
        <v>21</v>
      </c>
      <c r="CA11" s="263">
        <v>21</v>
      </c>
      <c r="CB11" s="263">
        <v>20</v>
      </c>
      <c r="CC11" s="263">
        <v>21</v>
      </c>
      <c r="CD11" s="263">
        <v>22</v>
      </c>
      <c r="CE11" s="263">
        <v>22</v>
      </c>
      <c r="CF11" s="263">
        <v>22</v>
      </c>
      <c r="CG11" s="263">
        <v>21</v>
      </c>
      <c r="CH11" s="263">
        <v>20</v>
      </c>
      <c r="CI11" s="263">
        <v>19</v>
      </c>
      <c r="CJ11" s="263">
        <v>19</v>
      </c>
      <c r="CK11" s="263">
        <v>19</v>
      </c>
      <c r="CL11" s="263">
        <v>20</v>
      </c>
      <c r="CM11" s="263">
        <v>23</v>
      </c>
      <c r="CN11" s="263">
        <v>21</v>
      </c>
      <c r="CO11" s="263">
        <v>18</v>
      </c>
    </row>
    <row r="12" spans="1:93" s="262" customFormat="1" ht="14.25">
      <c r="A12" s="259"/>
      <c r="B12" s="265" t="s">
        <v>823</v>
      </c>
      <c r="C12" s="263">
        <v>148</v>
      </c>
      <c r="D12" s="263">
        <v>148</v>
      </c>
      <c r="E12" s="263">
        <v>147</v>
      </c>
      <c r="F12" s="263">
        <v>147</v>
      </c>
      <c r="G12" s="263">
        <v>147</v>
      </c>
      <c r="H12" s="263">
        <v>147</v>
      </c>
      <c r="I12" s="263">
        <v>147</v>
      </c>
      <c r="J12" s="263">
        <v>151</v>
      </c>
      <c r="K12" s="263">
        <v>151</v>
      </c>
      <c r="L12" s="263">
        <v>151</v>
      </c>
      <c r="M12" s="263">
        <v>151</v>
      </c>
      <c r="N12" s="263">
        <v>150</v>
      </c>
      <c r="O12" s="263">
        <v>151</v>
      </c>
      <c r="P12" s="263">
        <v>151</v>
      </c>
      <c r="Q12" s="263">
        <v>151</v>
      </c>
      <c r="R12" s="263">
        <v>177</v>
      </c>
      <c r="S12" s="263">
        <v>217</v>
      </c>
      <c r="T12" s="263">
        <v>235</v>
      </c>
      <c r="U12" s="263">
        <v>234</v>
      </c>
      <c r="V12" s="263">
        <v>234</v>
      </c>
      <c r="W12" s="263">
        <v>234</v>
      </c>
      <c r="X12" s="263">
        <v>234</v>
      </c>
      <c r="Y12" s="263">
        <v>234</v>
      </c>
      <c r="Z12" s="263">
        <v>232</v>
      </c>
      <c r="AA12" s="263">
        <v>232</v>
      </c>
      <c r="AB12" s="263">
        <v>232</v>
      </c>
      <c r="AC12" s="263">
        <v>232</v>
      </c>
      <c r="AD12" s="263">
        <v>236</v>
      </c>
      <c r="AE12" s="263">
        <v>237</v>
      </c>
      <c r="AF12" s="263">
        <v>241</v>
      </c>
      <c r="AG12" s="263">
        <v>241</v>
      </c>
      <c r="AH12" s="263">
        <v>240</v>
      </c>
      <c r="AI12" s="263">
        <v>240</v>
      </c>
      <c r="AJ12" s="263">
        <v>240</v>
      </c>
      <c r="AK12" s="263">
        <v>257</v>
      </c>
      <c r="AL12" s="263">
        <v>257</v>
      </c>
      <c r="AM12" s="263">
        <v>258</v>
      </c>
      <c r="AN12" s="263">
        <v>258</v>
      </c>
      <c r="AO12" s="263">
        <v>259</v>
      </c>
      <c r="AP12" s="263">
        <v>264</v>
      </c>
      <c r="AQ12" s="263">
        <v>270</v>
      </c>
      <c r="AR12" s="263">
        <v>271</v>
      </c>
      <c r="AS12" s="263">
        <v>300</v>
      </c>
      <c r="AT12" s="263">
        <v>299</v>
      </c>
      <c r="AU12" s="263">
        <v>299</v>
      </c>
      <c r="AV12" s="263">
        <v>307</v>
      </c>
      <c r="AW12" s="263">
        <v>313</v>
      </c>
      <c r="AX12" s="263">
        <v>338</v>
      </c>
      <c r="AY12" s="263">
        <v>344</v>
      </c>
      <c r="AZ12" s="263">
        <v>346</v>
      </c>
      <c r="BA12" s="263">
        <v>349</v>
      </c>
      <c r="BB12" s="263">
        <v>348</v>
      </c>
      <c r="BC12" s="263">
        <v>349</v>
      </c>
      <c r="BD12" s="263">
        <v>349</v>
      </c>
      <c r="BE12" s="263">
        <v>351</v>
      </c>
      <c r="BF12" s="263">
        <v>352</v>
      </c>
      <c r="BG12" s="263">
        <v>352</v>
      </c>
      <c r="BH12" s="263">
        <v>357</v>
      </c>
      <c r="BI12" s="263">
        <v>358</v>
      </c>
      <c r="BJ12" s="263">
        <v>358</v>
      </c>
      <c r="BK12" s="263">
        <v>370</v>
      </c>
      <c r="BL12" s="263">
        <v>371</v>
      </c>
      <c r="BM12" s="263">
        <v>374</v>
      </c>
      <c r="BN12" s="263">
        <v>373</v>
      </c>
      <c r="BO12" s="263">
        <v>373</v>
      </c>
      <c r="BP12" s="263">
        <v>376</v>
      </c>
      <c r="BQ12" s="263">
        <v>376</v>
      </c>
      <c r="BR12" s="263">
        <v>376</v>
      </c>
      <c r="BS12" s="263">
        <v>376</v>
      </c>
      <c r="BT12" s="263">
        <v>376</v>
      </c>
      <c r="BU12" s="263">
        <v>377</v>
      </c>
      <c r="BV12" s="263">
        <v>378</v>
      </c>
      <c r="BW12" s="263">
        <v>377</v>
      </c>
      <c r="BX12" s="263">
        <v>376</v>
      </c>
      <c r="BY12" s="263">
        <v>375</v>
      </c>
      <c r="BZ12" s="263">
        <v>376</v>
      </c>
      <c r="CA12" s="263">
        <v>377</v>
      </c>
      <c r="CB12" s="263">
        <v>378</v>
      </c>
      <c r="CC12" s="263">
        <v>377</v>
      </c>
      <c r="CD12" s="263">
        <v>376</v>
      </c>
      <c r="CE12" s="263">
        <v>376</v>
      </c>
      <c r="CF12" s="263">
        <v>376</v>
      </c>
      <c r="CG12" s="263">
        <v>376</v>
      </c>
      <c r="CH12" s="263">
        <v>377</v>
      </c>
      <c r="CI12" s="263">
        <v>378</v>
      </c>
      <c r="CJ12" s="263">
        <v>376</v>
      </c>
      <c r="CK12" s="263">
        <v>375</v>
      </c>
      <c r="CL12" s="263">
        <v>377</v>
      </c>
      <c r="CM12" s="263">
        <v>378</v>
      </c>
      <c r="CN12" s="263">
        <v>380</v>
      </c>
      <c r="CO12" s="263">
        <v>378</v>
      </c>
    </row>
    <row r="13" spans="1:93" s="262" customFormat="1" ht="15" customHeight="1">
      <c r="A13" s="259"/>
      <c r="B13" s="264" t="s">
        <v>762</v>
      </c>
      <c r="C13" s="263">
        <v>5585</v>
      </c>
      <c r="D13" s="263">
        <v>5585</v>
      </c>
      <c r="E13" s="263">
        <v>5585</v>
      </c>
      <c r="F13" s="263">
        <v>5585</v>
      </c>
      <c r="G13" s="263">
        <v>5585</v>
      </c>
      <c r="H13" s="263">
        <v>5585</v>
      </c>
      <c r="I13" s="263">
        <v>5585</v>
      </c>
      <c r="J13" s="263">
        <v>5590</v>
      </c>
      <c r="K13" s="263">
        <v>5590</v>
      </c>
      <c r="L13" s="263">
        <v>5590</v>
      </c>
      <c r="M13" s="263">
        <v>5590</v>
      </c>
      <c r="N13" s="263">
        <v>5590</v>
      </c>
      <c r="O13" s="263">
        <v>5590</v>
      </c>
      <c r="P13" s="263">
        <v>5590</v>
      </c>
      <c r="Q13" s="263">
        <v>5590</v>
      </c>
      <c r="R13" s="263">
        <v>5590</v>
      </c>
      <c r="S13" s="263">
        <v>5590</v>
      </c>
      <c r="T13" s="263">
        <v>5590</v>
      </c>
      <c r="U13" s="263">
        <v>5590</v>
      </c>
      <c r="V13" s="263">
        <v>5590</v>
      </c>
      <c r="W13" s="263">
        <v>5590</v>
      </c>
      <c r="X13" s="263">
        <v>5590</v>
      </c>
      <c r="Y13" s="263">
        <v>5590</v>
      </c>
      <c r="Z13" s="263">
        <v>5590</v>
      </c>
      <c r="AA13" s="263">
        <v>5590</v>
      </c>
      <c r="AB13" s="263">
        <v>5590</v>
      </c>
      <c r="AC13" s="263">
        <v>5590</v>
      </c>
      <c r="AD13" s="263">
        <v>5590</v>
      </c>
      <c r="AE13" s="263">
        <v>5590</v>
      </c>
      <c r="AF13" s="263">
        <v>5590</v>
      </c>
      <c r="AG13" s="263">
        <v>5590</v>
      </c>
      <c r="AH13" s="263">
        <v>5590</v>
      </c>
      <c r="AI13" s="263">
        <v>5590</v>
      </c>
      <c r="AJ13" s="263">
        <v>5590</v>
      </c>
      <c r="AK13" s="263">
        <v>5590</v>
      </c>
      <c r="AL13" s="263">
        <v>5590</v>
      </c>
      <c r="AM13" s="263">
        <v>5590</v>
      </c>
      <c r="AN13" s="263">
        <v>5590</v>
      </c>
      <c r="AO13" s="263">
        <v>5590</v>
      </c>
      <c r="AP13" s="263">
        <v>5590</v>
      </c>
      <c r="AQ13" s="263">
        <v>5590</v>
      </c>
      <c r="AR13" s="263">
        <v>5590</v>
      </c>
      <c r="AS13" s="263">
        <v>5590</v>
      </c>
      <c r="AT13" s="263">
        <v>5590</v>
      </c>
      <c r="AU13" s="263">
        <v>5590</v>
      </c>
      <c r="AV13" s="263">
        <v>5590</v>
      </c>
      <c r="AW13" s="263">
        <v>5590</v>
      </c>
      <c r="AX13" s="263">
        <v>5590</v>
      </c>
      <c r="AY13" s="263">
        <v>5590</v>
      </c>
      <c r="AZ13" s="263">
        <v>5590</v>
      </c>
      <c r="BA13" s="263">
        <v>5590</v>
      </c>
      <c r="BB13" s="263">
        <v>5590</v>
      </c>
      <c r="BC13" s="263">
        <v>5590</v>
      </c>
      <c r="BD13" s="263">
        <v>5590</v>
      </c>
      <c r="BE13" s="263">
        <v>5590</v>
      </c>
      <c r="BF13" s="263">
        <v>5590</v>
      </c>
      <c r="BG13" s="263">
        <v>5590</v>
      </c>
      <c r="BH13" s="263">
        <v>5590</v>
      </c>
      <c r="BI13" s="263">
        <v>5590</v>
      </c>
      <c r="BJ13" s="263">
        <v>5590</v>
      </c>
      <c r="BK13" s="263">
        <v>5590</v>
      </c>
      <c r="BL13" s="263">
        <v>5590</v>
      </c>
      <c r="BM13" s="263">
        <v>5590</v>
      </c>
      <c r="BN13" s="263">
        <v>5590</v>
      </c>
      <c r="BO13" s="263">
        <v>5590</v>
      </c>
      <c r="BP13" s="263">
        <v>5590</v>
      </c>
      <c r="BQ13" s="263">
        <v>5590</v>
      </c>
      <c r="BR13" s="263">
        <v>5590</v>
      </c>
      <c r="BS13" s="263">
        <v>5590</v>
      </c>
      <c r="BT13" s="263">
        <v>5590</v>
      </c>
      <c r="BU13" s="263">
        <v>5590</v>
      </c>
      <c r="BV13" s="263">
        <v>5590</v>
      </c>
      <c r="BW13" s="263">
        <v>5590</v>
      </c>
      <c r="BX13" s="263">
        <v>5590</v>
      </c>
      <c r="BY13" s="263">
        <v>5590</v>
      </c>
      <c r="BZ13" s="263">
        <v>5590</v>
      </c>
      <c r="CA13" s="263">
        <v>5590</v>
      </c>
      <c r="CB13" s="263">
        <v>5590</v>
      </c>
      <c r="CC13" s="263">
        <v>5590</v>
      </c>
      <c r="CD13" s="263">
        <v>5590</v>
      </c>
      <c r="CE13" s="263">
        <v>5590</v>
      </c>
      <c r="CF13" s="263">
        <v>5590</v>
      </c>
      <c r="CG13" s="263">
        <v>5590</v>
      </c>
      <c r="CH13" s="263">
        <v>5590</v>
      </c>
      <c r="CI13" s="263">
        <v>5590</v>
      </c>
      <c r="CJ13" s="263">
        <v>5590</v>
      </c>
      <c r="CK13" s="263">
        <v>5590</v>
      </c>
      <c r="CL13" s="263">
        <v>5590</v>
      </c>
      <c r="CM13" s="263">
        <v>5590</v>
      </c>
      <c r="CN13" s="263">
        <v>5590</v>
      </c>
      <c r="CO13" s="263">
        <v>5590</v>
      </c>
    </row>
    <row r="14" spans="1:93" s="257" customFormat="1" ht="15" customHeight="1">
      <c r="A14" s="261"/>
      <c r="B14" s="260" t="s">
        <v>11</v>
      </c>
      <c r="C14" s="259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59"/>
      <c r="BN14" s="259"/>
      <c r="BO14" s="259"/>
      <c r="BP14" s="259"/>
      <c r="BQ14" s="259"/>
      <c r="BR14" s="259"/>
      <c r="BS14" s="259"/>
      <c r="BT14" s="259"/>
      <c r="BU14" s="259"/>
      <c r="BV14" s="259"/>
      <c r="BW14" s="259"/>
      <c r="BX14" s="259"/>
      <c r="BY14" s="259"/>
      <c r="BZ14" s="259"/>
      <c r="CA14" s="259"/>
      <c r="CB14" s="259"/>
      <c r="CC14" s="259"/>
      <c r="CD14" s="259"/>
    </row>
    <row r="15" spans="1:93" s="257" customFormat="1" ht="12.75">
      <c r="A15" s="261"/>
      <c r="B15" s="260" t="s">
        <v>853</v>
      </c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59"/>
      <c r="AW15" s="259"/>
      <c r="AX15" s="259"/>
      <c r="AY15" s="259"/>
      <c r="AZ15" s="259"/>
      <c r="BA15" s="259"/>
      <c r="BB15" s="259"/>
      <c r="BC15" s="259"/>
      <c r="BD15" s="259"/>
      <c r="BE15" s="259"/>
      <c r="BF15" s="259"/>
      <c r="BG15" s="259"/>
      <c r="BH15" s="259"/>
      <c r="BI15" s="259"/>
      <c r="BJ15" s="259"/>
      <c r="BK15" s="259"/>
      <c r="BL15" s="259"/>
      <c r="BM15" s="259"/>
      <c r="BN15" s="259"/>
      <c r="BO15" s="259"/>
      <c r="BP15" s="259"/>
      <c r="BQ15" s="259"/>
      <c r="BR15" s="259"/>
      <c r="BS15" s="259"/>
      <c r="BT15" s="259"/>
      <c r="BU15" s="259"/>
      <c r="BV15" s="259"/>
      <c r="BW15" s="259"/>
      <c r="BX15" s="259"/>
      <c r="BY15" s="259"/>
      <c r="BZ15" s="259"/>
      <c r="CA15" s="259"/>
      <c r="CB15" s="259"/>
      <c r="CC15" s="259"/>
      <c r="CD15" s="259"/>
    </row>
    <row r="16" spans="1:93" s="257" customFormat="1" ht="12.75">
      <c r="A16" s="261"/>
      <c r="B16" s="193" t="s">
        <v>876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3"/>
      <c r="AG16" s="333"/>
      <c r="AH16" s="333"/>
      <c r="AI16" s="333"/>
      <c r="AJ16" s="333"/>
      <c r="AK16" s="333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3"/>
      <c r="AX16" s="333"/>
      <c r="AY16" s="333"/>
      <c r="AZ16" s="333"/>
      <c r="BA16" s="333"/>
      <c r="BB16" s="333"/>
      <c r="BC16" s="333"/>
      <c r="BD16" s="333"/>
      <c r="BE16" s="333"/>
      <c r="BF16" s="333"/>
      <c r="BG16" s="333"/>
      <c r="BH16" s="333"/>
      <c r="BI16" s="333"/>
      <c r="BJ16" s="333"/>
      <c r="BK16" s="333"/>
      <c r="BL16" s="333"/>
      <c r="BM16" s="333"/>
      <c r="BN16" s="333"/>
      <c r="BO16" s="333"/>
      <c r="BP16" s="333"/>
      <c r="BQ16" s="333"/>
      <c r="BR16" s="333"/>
      <c r="BS16" s="333"/>
      <c r="BT16" s="333"/>
      <c r="BU16" s="333"/>
      <c r="BV16" s="333"/>
      <c r="BW16" s="333"/>
      <c r="BX16" s="333"/>
      <c r="BY16" s="333"/>
      <c r="BZ16" s="333"/>
      <c r="CA16" s="333"/>
      <c r="CB16" s="333"/>
      <c r="CC16" s="333"/>
      <c r="CD16" s="333"/>
    </row>
    <row r="17" spans="1:83" s="257" customFormat="1" ht="12.75">
      <c r="A17" s="261"/>
      <c r="B17" s="193" t="s">
        <v>877</v>
      </c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261"/>
      <c r="BW17" s="261"/>
      <c r="BX17" s="261"/>
      <c r="BY17" s="261"/>
      <c r="BZ17" s="261"/>
      <c r="CA17" s="261"/>
      <c r="CB17" s="261"/>
      <c r="CC17" s="261"/>
      <c r="CD17" s="261"/>
    </row>
    <row r="18" spans="1:83" s="349" customFormat="1" ht="15">
      <c r="A18" s="348"/>
      <c r="B18" s="193" t="s">
        <v>847</v>
      </c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34"/>
      <c r="AB18" s="334"/>
      <c r="AC18" s="334"/>
      <c r="AD18" s="334"/>
      <c r="AE18" s="334"/>
      <c r="AF18" s="334"/>
      <c r="AG18" s="334"/>
      <c r="AH18" s="334"/>
      <c r="AI18" s="334"/>
      <c r="AJ18" s="334"/>
      <c r="AK18" s="334"/>
      <c r="AL18" s="334"/>
      <c r="AM18" s="334"/>
      <c r="AN18" s="334"/>
      <c r="AO18" s="334"/>
      <c r="AP18" s="334"/>
      <c r="AQ18" s="334"/>
      <c r="AR18" s="334"/>
      <c r="AS18" s="334"/>
      <c r="AT18" s="334"/>
      <c r="AU18" s="334"/>
      <c r="AV18" s="334"/>
      <c r="AW18" s="334"/>
      <c r="AX18" s="334"/>
      <c r="AY18" s="334"/>
      <c r="AZ18" s="334"/>
      <c r="BA18" s="334"/>
      <c r="BB18" s="334"/>
      <c r="BC18" s="334"/>
      <c r="BD18" s="334"/>
      <c r="BE18" s="334"/>
      <c r="BF18" s="334"/>
      <c r="BG18" s="334"/>
      <c r="BH18" s="334"/>
      <c r="BI18" s="334"/>
      <c r="BJ18" s="334"/>
      <c r="BK18" s="334"/>
      <c r="BL18" s="334"/>
      <c r="BM18" s="334"/>
      <c r="BN18" s="334"/>
      <c r="BO18" s="334"/>
      <c r="BP18" s="334"/>
      <c r="BQ18" s="334"/>
      <c r="BR18" s="334"/>
      <c r="BS18" s="334"/>
      <c r="BT18" s="334"/>
      <c r="BU18" s="334"/>
      <c r="BV18" s="334"/>
      <c r="BW18" s="334"/>
      <c r="BX18" s="334"/>
      <c r="BY18" s="334"/>
      <c r="BZ18" s="334"/>
      <c r="CA18" s="334"/>
      <c r="CB18" s="334"/>
      <c r="CC18" s="334"/>
      <c r="CD18" s="334"/>
      <c r="CE18" s="258"/>
    </row>
    <row r="19" spans="1:83" s="257" customFormat="1" ht="31.5" customHeight="1">
      <c r="A19" s="350"/>
      <c r="B19" s="476" t="s">
        <v>884</v>
      </c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6"/>
      <c r="O19" s="476"/>
      <c r="P19" s="476"/>
      <c r="Q19" s="476"/>
      <c r="R19" s="476"/>
      <c r="S19" s="476"/>
      <c r="T19" s="476"/>
      <c r="U19" s="476"/>
      <c r="V19" s="476"/>
      <c r="W19" s="476"/>
      <c r="X19" s="476"/>
      <c r="Y19" s="476"/>
      <c r="Z19" s="476"/>
      <c r="AA19" s="476"/>
      <c r="AB19" s="476"/>
      <c r="AC19" s="476"/>
      <c r="AD19" s="476"/>
      <c r="AE19" s="476"/>
      <c r="AF19" s="476"/>
      <c r="AG19" s="476"/>
      <c r="AH19" s="476"/>
      <c r="AI19" s="476"/>
      <c r="AJ19" s="476"/>
      <c r="AK19" s="476"/>
      <c r="AL19" s="476"/>
      <c r="AM19" s="476"/>
      <c r="AN19" s="476"/>
      <c r="AO19" s="476"/>
      <c r="AP19" s="476"/>
      <c r="AQ19" s="476"/>
      <c r="AR19" s="476"/>
      <c r="AS19" s="476"/>
      <c r="AT19" s="476"/>
      <c r="AU19" s="476"/>
      <c r="AV19" s="476"/>
      <c r="AW19" s="476"/>
      <c r="AX19" s="476"/>
      <c r="AY19" s="476"/>
      <c r="AZ19" s="476"/>
      <c r="BA19" s="476"/>
      <c r="BB19" s="476"/>
      <c r="BC19" s="476"/>
      <c r="BD19" s="476"/>
      <c r="BE19" s="476"/>
      <c r="BF19" s="476"/>
      <c r="BG19" s="476"/>
      <c r="BH19" s="476"/>
      <c r="BI19" s="476"/>
      <c r="BJ19" s="476"/>
      <c r="BK19" s="476"/>
      <c r="BL19" s="476"/>
      <c r="BM19" s="476"/>
      <c r="BN19" s="476"/>
      <c r="BO19" s="476"/>
      <c r="BP19" s="476"/>
      <c r="BQ19" s="476"/>
      <c r="BR19" s="476"/>
      <c r="BS19" s="476"/>
      <c r="BT19" s="476"/>
      <c r="BU19" s="476"/>
      <c r="BV19" s="476"/>
      <c r="BW19" s="476"/>
      <c r="BX19" s="476"/>
      <c r="BY19" s="476"/>
      <c r="BZ19" s="476"/>
      <c r="CA19" s="476"/>
      <c r="CB19" s="476"/>
      <c r="CC19" s="476"/>
      <c r="CD19" s="261"/>
    </row>
    <row r="20" spans="1:83" s="257" customFormat="1" ht="12.75"/>
    <row r="21" spans="1:83" s="257" customFormat="1" ht="12.75"/>
    <row r="22" spans="1:83" s="257" customFormat="1" ht="12.75"/>
    <row r="23" spans="1:83" ht="11.25" customHeight="1"/>
    <row r="24" spans="1:83" ht="11.25" customHeight="1"/>
    <row r="25" spans="1:83" ht="11.25" customHeight="1"/>
    <row r="26" spans="1:83" ht="11.25" customHeight="1"/>
    <row r="27" spans="1:83" ht="11.25" customHeight="1"/>
    <row r="28" spans="1:83" ht="11.25" customHeight="1"/>
    <row r="29" spans="1:83" ht="11.25" customHeight="1"/>
    <row r="30" spans="1:83" ht="11.25" customHeight="1"/>
    <row r="31" spans="1:83" ht="11.25" customHeight="1"/>
    <row r="32" spans="1:83" ht="11.25" customHeight="1"/>
  </sheetData>
  <mergeCells count="1">
    <mergeCell ref="B19:CC19"/>
  </mergeCells>
  <pageMargins left="0.27559055118110232" right="0.27559055118110232" top="0.78740157480314954" bottom="0.78740157480314954" header="0.31496062992125989" footer="0.31496062992125989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M40"/>
  <sheetViews>
    <sheetView showGridLines="0" view="pageBreakPreview" zoomScaleNormal="100" zoomScaleSheetLayoutView="100" workbookViewId="0">
      <selection activeCell="CC9" sqref="CC9"/>
    </sheetView>
  </sheetViews>
  <sheetFormatPr defaultColWidth="11.42578125" defaultRowHeight="12.75"/>
  <cols>
    <col min="1" max="1" width="1.7109375" style="34" customWidth="1"/>
    <col min="2" max="2" width="6" style="57" customWidth="1"/>
    <col min="3" max="3" width="12" style="34" customWidth="1"/>
    <col min="4" max="4" width="31.7109375" style="34" customWidth="1"/>
    <col min="5" max="5" width="6" style="34" bestFit="1" customWidth="1"/>
    <col min="6" max="56" width="7.5703125" style="34" hidden="1" customWidth="1"/>
    <col min="57" max="57" width="7.5703125" style="34" customWidth="1"/>
    <col min="58" max="68" width="7.5703125" style="34" hidden="1" customWidth="1"/>
    <col min="69" max="69" width="7.5703125" style="34" customWidth="1"/>
    <col min="70" max="80" width="7.5703125" style="34" hidden="1" customWidth="1"/>
    <col min="81" max="81" width="7.5703125" style="34" customWidth="1"/>
    <col min="82" max="92" width="7.5703125" style="34" hidden="1" customWidth="1"/>
    <col min="93" max="93" width="7.5703125" style="34" customWidth="1"/>
    <col min="94" max="104" width="7.5703125" style="34" hidden="1" customWidth="1"/>
    <col min="105" max="105" width="7.5703125" style="34" customWidth="1"/>
    <col min="106" max="116" width="7.5703125" style="34" hidden="1" customWidth="1"/>
    <col min="117" max="117" width="7.5703125" style="34" customWidth="1"/>
    <col min="118" max="16384" width="11.42578125" style="34"/>
  </cols>
  <sheetData>
    <row r="1" spans="1:117" s="51" customFormat="1">
      <c r="A1" s="228"/>
      <c r="B1" s="81" t="s">
        <v>318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</row>
    <row r="2" spans="1:117" s="51" customFormat="1">
      <c r="A2" s="228"/>
      <c r="B2" s="81" t="s">
        <v>591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</row>
    <row r="3" spans="1:117" s="51" customFormat="1">
      <c r="A3" s="228"/>
      <c r="B3" s="81" t="s">
        <v>147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</row>
    <row r="4" spans="1:117" s="52" customFormat="1" ht="8.25" customHeight="1">
      <c r="A4" s="229"/>
      <c r="B4" s="230"/>
      <c r="C4" s="231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2"/>
      <c r="CV4" s="232"/>
      <c r="CW4" s="232"/>
      <c r="CX4" s="232"/>
      <c r="CY4" s="232"/>
      <c r="CZ4" s="232"/>
      <c r="DA4" s="232"/>
      <c r="DB4" s="232"/>
      <c r="DC4" s="232"/>
      <c r="DD4" s="232"/>
      <c r="DE4" s="232"/>
      <c r="DF4" s="232"/>
      <c r="DG4" s="232"/>
      <c r="DH4" s="232"/>
      <c r="DI4" s="232"/>
      <c r="DJ4" s="232"/>
      <c r="DK4" s="232"/>
      <c r="DL4" s="232"/>
      <c r="DM4" s="232"/>
    </row>
    <row r="5" spans="1:117" s="52" customFormat="1" ht="12.75" customHeight="1">
      <c r="A5" s="229"/>
      <c r="B5" s="233" t="s">
        <v>1136</v>
      </c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3"/>
      <c r="BD5" s="233"/>
      <c r="BE5" s="233"/>
      <c r="BF5" s="233"/>
      <c r="BG5" s="233"/>
      <c r="BH5" s="233"/>
      <c r="BI5" s="233"/>
      <c r="BJ5" s="233"/>
      <c r="BK5" s="233"/>
      <c r="BL5" s="233"/>
      <c r="BM5" s="233"/>
      <c r="BN5" s="233"/>
      <c r="BO5" s="233"/>
      <c r="BP5" s="233"/>
      <c r="BQ5" s="233"/>
      <c r="BR5" s="233"/>
      <c r="BS5" s="233"/>
      <c r="BT5" s="233"/>
      <c r="BU5" s="233"/>
      <c r="BV5" s="233"/>
      <c r="BW5" s="233"/>
      <c r="BX5" s="233"/>
      <c r="BY5" s="233"/>
      <c r="BZ5" s="233"/>
      <c r="CA5" s="233"/>
      <c r="CB5" s="233"/>
      <c r="CC5" s="233"/>
      <c r="CD5" s="233"/>
      <c r="CE5" s="233"/>
      <c r="CF5" s="233"/>
      <c r="CG5" s="233"/>
      <c r="CH5" s="233"/>
      <c r="CI5" s="233"/>
      <c r="CJ5" s="233"/>
      <c r="CK5" s="233"/>
      <c r="CL5" s="233"/>
      <c r="CM5" s="233"/>
      <c r="CN5" s="233"/>
      <c r="CO5" s="233"/>
      <c r="CP5" s="233"/>
      <c r="CQ5" s="233"/>
      <c r="CR5" s="233"/>
      <c r="CS5" s="233"/>
      <c r="CT5" s="233"/>
      <c r="CU5" s="233"/>
      <c r="CV5" s="233"/>
      <c r="CW5" s="233"/>
      <c r="CX5" s="233"/>
      <c r="CY5" s="233"/>
      <c r="CZ5" s="233"/>
      <c r="DA5" s="233"/>
      <c r="DB5" s="233"/>
      <c r="DC5" s="233"/>
      <c r="DD5" s="233"/>
      <c r="DE5" s="233"/>
      <c r="DF5" s="233"/>
      <c r="DG5" s="233"/>
      <c r="DH5" s="233"/>
      <c r="DI5" s="233"/>
      <c r="DJ5" s="233"/>
      <c r="DK5" s="233"/>
      <c r="DL5" s="233"/>
      <c r="DM5" s="233"/>
    </row>
    <row r="6" spans="1:117" s="51" customFormat="1">
      <c r="A6" s="228"/>
      <c r="B6" s="234"/>
      <c r="C6" s="83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8"/>
      <c r="AZ6" s="228"/>
      <c r="BA6" s="228"/>
      <c r="BB6" s="228"/>
      <c r="BC6" s="228"/>
      <c r="BD6" s="228"/>
      <c r="BE6" s="228"/>
      <c r="BF6" s="228"/>
      <c r="BG6" s="228"/>
      <c r="BH6" s="228"/>
      <c r="BI6" s="228"/>
      <c r="BJ6" s="228"/>
      <c r="BK6" s="228"/>
      <c r="BL6" s="228"/>
      <c r="BM6" s="228"/>
      <c r="BN6" s="228"/>
      <c r="BO6" s="228"/>
      <c r="BP6" s="228"/>
      <c r="BQ6" s="228"/>
      <c r="BR6" s="228"/>
      <c r="BS6" s="228"/>
      <c r="BT6" s="228"/>
      <c r="BU6" s="228"/>
      <c r="BV6" s="228"/>
      <c r="BW6" s="228"/>
      <c r="BX6" s="228"/>
      <c r="BY6" s="228"/>
      <c r="BZ6" s="228"/>
      <c r="CA6" s="228"/>
      <c r="CB6" s="228"/>
      <c r="CC6" s="228"/>
      <c r="CD6" s="228"/>
      <c r="CE6" s="228"/>
      <c r="CF6" s="228"/>
      <c r="CG6" s="228"/>
      <c r="CH6" s="228"/>
      <c r="CI6" s="228"/>
      <c r="CJ6" s="228"/>
      <c r="CK6" s="228"/>
      <c r="CL6" s="228"/>
      <c r="CM6" s="228"/>
      <c r="CN6" s="228"/>
      <c r="CO6" s="228"/>
      <c r="CP6" s="228"/>
      <c r="CQ6" s="228"/>
      <c r="CR6" s="228"/>
      <c r="CS6" s="228"/>
      <c r="CT6" s="228"/>
      <c r="CU6" s="228"/>
      <c r="CV6" s="228"/>
      <c r="CW6" s="228"/>
      <c r="CX6" s="228"/>
      <c r="CY6" s="228"/>
      <c r="CZ6" s="228"/>
      <c r="DA6" s="228"/>
      <c r="DB6" s="228"/>
      <c r="DC6" s="228"/>
      <c r="DD6" s="228"/>
      <c r="DE6" s="228"/>
      <c r="DF6" s="228"/>
      <c r="DG6" s="228"/>
      <c r="DH6" s="228"/>
      <c r="DI6" s="228"/>
      <c r="DJ6" s="228"/>
      <c r="DK6" s="228"/>
      <c r="DL6" s="228"/>
      <c r="DM6" s="228"/>
    </row>
    <row r="7" spans="1:117" s="51" customFormat="1" ht="12.75" customHeight="1">
      <c r="A7" s="228"/>
      <c r="B7" s="235"/>
      <c r="C7" s="236" t="s">
        <v>61</v>
      </c>
      <c r="D7" s="236" t="s">
        <v>55</v>
      </c>
      <c r="E7" s="236" t="s">
        <v>0</v>
      </c>
      <c r="F7" s="235">
        <v>2001</v>
      </c>
      <c r="G7" s="235">
        <v>2002</v>
      </c>
      <c r="H7" s="235">
        <v>2002</v>
      </c>
      <c r="I7" s="235">
        <v>2003</v>
      </c>
      <c r="J7" s="235">
        <v>2003</v>
      </c>
      <c r="K7" s="235">
        <v>2004</v>
      </c>
      <c r="L7" s="235">
        <v>2004</v>
      </c>
      <c r="M7" s="235">
        <v>2005</v>
      </c>
      <c r="N7" s="235">
        <v>2005</v>
      </c>
      <c r="O7" s="235">
        <v>2006</v>
      </c>
      <c r="P7" s="235">
        <v>2006</v>
      </c>
      <c r="Q7" s="235">
        <v>2007</v>
      </c>
      <c r="R7" s="235">
        <v>2007</v>
      </c>
      <c r="S7" s="235">
        <v>2008</v>
      </c>
      <c r="T7" s="235">
        <v>2008</v>
      </c>
      <c r="U7" s="235">
        <v>2009</v>
      </c>
      <c r="V7" s="235">
        <v>2009</v>
      </c>
      <c r="W7" s="235">
        <v>2010</v>
      </c>
      <c r="X7" s="235">
        <v>2010</v>
      </c>
      <c r="Y7" s="235">
        <v>2011</v>
      </c>
      <c r="Z7" s="235">
        <v>2011</v>
      </c>
      <c r="AA7" s="235">
        <v>2012</v>
      </c>
      <c r="AB7" s="235">
        <v>2012</v>
      </c>
      <c r="AC7" s="235">
        <v>2012</v>
      </c>
      <c r="AD7" s="235">
        <v>2012</v>
      </c>
      <c r="AE7" s="235">
        <v>2012</v>
      </c>
      <c r="AF7" s="235">
        <v>2012</v>
      </c>
      <c r="AG7" s="235">
        <v>2012</v>
      </c>
      <c r="AH7" s="235">
        <v>2013</v>
      </c>
      <c r="AI7" s="235">
        <v>2013</v>
      </c>
      <c r="AJ7" s="235">
        <v>2013</v>
      </c>
      <c r="AK7" s="235">
        <v>2013</v>
      </c>
      <c r="AL7" s="235">
        <v>2013</v>
      </c>
      <c r="AM7" s="235">
        <v>2013</v>
      </c>
      <c r="AN7" s="235">
        <v>2013</v>
      </c>
      <c r="AO7" s="235">
        <v>2013</v>
      </c>
      <c r="AP7" s="235">
        <v>2013</v>
      </c>
      <c r="AQ7" s="235">
        <v>2013</v>
      </c>
      <c r="AR7" s="235">
        <v>2013</v>
      </c>
      <c r="AS7" s="235">
        <v>2013</v>
      </c>
      <c r="AT7" s="235">
        <v>2014</v>
      </c>
      <c r="AU7" s="235">
        <v>2014</v>
      </c>
      <c r="AV7" s="235">
        <v>2014</v>
      </c>
      <c r="AW7" s="235">
        <v>2014</v>
      </c>
      <c r="AX7" s="235">
        <v>2014</v>
      </c>
      <c r="AY7" s="235">
        <v>2014</v>
      </c>
      <c r="AZ7" s="235">
        <v>2014</v>
      </c>
      <c r="BA7" s="235">
        <v>2014</v>
      </c>
      <c r="BB7" s="235">
        <v>2014</v>
      </c>
      <c r="BC7" s="235">
        <v>2014</v>
      </c>
      <c r="BD7" s="235">
        <v>2014</v>
      </c>
      <c r="BE7" s="235">
        <v>2014</v>
      </c>
      <c r="BF7" s="235">
        <v>2015</v>
      </c>
      <c r="BG7" s="235">
        <v>2015</v>
      </c>
      <c r="BH7" s="235">
        <v>2015</v>
      </c>
      <c r="BI7" s="235">
        <v>2015</v>
      </c>
      <c r="BJ7" s="235">
        <v>2015</v>
      </c>
      <c r="BK7" s="235">
        <v>2015</v>
      </c>
      <c r="BL7" s="235">
        <v>2015</v>
      </c>
      <c r="BM7" s="235">
        <v>2015</v>
      </c>
      <c r="BN7" s="235">
        <v>2015</v>
      </c>
      <c r="BO7" s="235">
        <v>2015</v>
      </c>
      <c r="BP7" s="235">
        <v>2015</v>
      </c>
      <c r="BQ7" s="235">
        <v>2015</v>
      </c>
      <c r="BR7" s="235">
        <v>2016</v>
      </c>
      <c r="BS7" s="235">
        <v>2016</v>
      </c>
      <c r="BT7" s="235">
        <v>2016</v>
      </c>
      <c r="BU7" s="235">
        <v>2016</v>
      </c>
      <c r="BV7" s="235">
        <v>2016</v>
      </c>
      <c r="BW7" s="235">
        <v>2016</v>
      </c>
      <c r="BX7" s="235">
        <v>2016</v>
      </c>
      <c r="BY7" s="235">
        <v>2016</v>
      </c>
      <c r="BZ7" s="235">
        <v>2016</v>
      </c>
      <c r="CA7" s="235">
        <v>2016</v>
      </c>
      <c r="CB7" s="235">
        <v>2016</v>
      </c>
      <c r="CC7" s="235">
        <v>2016</v>
      </c>
      <c r="CD7" s="235">
        <v>2017</v>
      </c>
      <c r="CE7" s="235">
        <v>2017</v>
      </c>
      <c r="CF7" s="235">
        <v>2017</v>
      </c>
      <c r="CG7" s="235">
        <v>2017</v>
      </c>
      <c r="CH7" s="235">
        <v>2017</v>
      </c>
      <c r="CI7" s="235">
        <v>2017</v>
      </c>
      <c r="CJ7" s="235">
        <v>2017</v>
      </c>
      <c r="CK7" s="235">
        <v>2017</v>
      </c>
      <c r="CL7" s="235">
        <v>2017</v>
      </c>
      <c r="CM7" s="235">
        <v>2017</v>
      </c>
      <c r="CN7" s="235">
        <v>2017</v>
      </c>
      <c r="CO7" s="235">
        <v>2017</v>
      </c>
      <c r="CP7" s="235">
        <v>2018</v>
      </c>
      <c r="CQ7" s="235">
        <v>2018</v>
      </c>
      <c r="CR7" s="235">
        <v>2018</v>
      </c>
      <c r="CS7" s="235">
        <v>2018</v>
      </c>
      <c r="CT7" s="235">
        <v>2018</v>
      </c>
      <c r="CU7" s="235">
        <v>2018</v>
      </c>
      <c r="CV7" s="235">
        <v>2018</v>
      </c>
      <c r="CW7" s="235">
        <v>2018</v>
      </c>
      <c r="CX7" s="235">
        <v>2018</v>
      </c>
      <c r="CY7" s="235">
        <v>2018</v>
      </c>
      <c r="CZ7" s="235">
        <v>2018</v>
      </c>
      <c r="DA7" s="235">
        <v>2018</v>
      </c>
      <c r="DB7" s="235">
        <v>2019</v>
      </c>
      <c r="DC7" s="235">
        <v>2019</v>
      </c>
      <c r="DD7" s="235">
        <v>2019</v>
      </c>
      <c r="DE7" s="235">
        <v>2019</v>
      </c>
      <c r="DF7" s="235">
        <v>2019</v>
      </c>
      <c r="DG7" s="235">
        <v>2019</v>
      </c>
      <c r="DH7" s="235">
        <v>2019</v>
      </c>
      <c r="DI7" s="235">
        <v>2019</v>
      </c>
      <c r="DJ7" s="235">
        <v>2019</v>
      </c>
      <c r="DK7" s="235">
        <v>2019</v>
      </c>
      <c r="DL7" s="235">
        <v>2019</v>
      </c>
      <c r="DM7" s="235">
        <v>2019</v>
      </c>
    </row>
    <row r="8" spans="1:117" s="51" customFormat="1" ht="12.75" customHeight="1">
      <c r="A8" s="228"/>
      <c r="B8" s="235"/>
      <c r="C8" s="236"/>
      <c r="D8" s="236"/>
      <c r="E8" s="236"/>
      <c r="F8" s="235" t="s">
        <v>766</v>
      </c>
      <c r="G8" s="235" t="s">
        <v>767</v>
      </c>
      <c r="H8" s="235" t="s">
        <v>766</v>
      </c>
      <c r="I8" s="235" t="s">
        <v>767</v>
      </c>
      <c r="J8" s="235" t="s">
        <v>766</v>
      </c>
      <c r="K8" s="235" t="s">
        <v>767</v>
      </c>
      <c r="L8" s="235" t="s">
        <v>766</v>
      </c>
      <c r="M8" s="235" t="s">
        <v>767</v>
      </c>
      <c r="N8" s="235" t="s">
        <v>766</v>
      </c>
      <c r="O8" s="235" t="s">
        <v>767</v>
      </c>
      <c r="P8" s="235" t="s">
        <v>766</v>
      </c>
      <c r="Q8" s="235" t="s">
        <v>767</v>
      </c>
      <c r="R8" s="235" t="s">
        <v>766</v>
      </c>
      <c r="S8" s="235" t="s">
        <v>767</v>
      </c>
      <c r="T8" s="235" t="s">
        <v>766</v>
      </c>
      <c r="U8" s="235" t="s">
        <v>767</v>
      </c>
      <c r="V8" s="235" t="s">
        <v>766</v>
      </c>
      <c r="W8" s="235" t="s">
        <v>767</v>
      </c>
      <c r="X8" s="235" t="s">
        <v>766</v>
      </c>
      <c r="Y8" s="235" t="s">
        <v>767</v>
      </c>
      <c r="Z8" s="235" t="s">
        <v>766</v>
      </c>
      <c r="AA8" s="235" t="s">
        <v>767</v>
      </c>
      <c r="AB8" s="235" t="s">
        <v>768</v>
      </c>
      <c r="AC8" s="235" t="s">
        <v>769</v>
      </c>
      <c r="AD8" s="235" t="s">
        <v>770</v>
      </c>
      <c r="AE8" s="235" t="s">
        <v>771</v>
      </c>
      <c r="AF8" s="235" t="s">
        <v>772</v>
      </c>
      <c r="AG8" s="235" t="s">
        <v>766</v>
      </c>
      <c r="AH8" s="235" t="s">
        <v>773</v>
      </c>
      <c r="AI8" s="235" t="s">
        <v>774</v>
      </c>
      <c r="AJ8" s="235" t="s">
        <v>775</v>
      </c>
      <c r="AK8" s="235" t="s">
        <v>776</v>
      </c>
      <c r="AL8" s="235" t="s">
        <v>777</v>
      </c>
      <c r="AM8" s="235" t="s">
        <v>767</v>
      </c>
      <c r="AN8" s="235" t="s">
        <v>768</v>
      </c>
      <c r="AO8" s="235" t="s">
        <v>769</v>
      </c>
      <c r="AP8" s="235" t="s">
        <v>770</v>
      </c>
      <c r="AQ8" s="235" t="s">
        <v>771</v>
      </c>
      <c r="AR8" s="235" t="s">
        <v>772</v>
      </c>
      <c r="AS8" s="235" t="s">
        <v>766</v>
      </c>
      <c r="AT8" s="235" t="s">
        <v>773</v>
      </c>
      <c r="AU8" s="235" t="s">
        <v>774</v>
      </c>
      <c r="AV8" s="235" t="s">
        <v>775</v>
      </c>
      <c r="AW8" s="235" t="s">
        <v>776</v>
      </c>
      <c r="AX8" s="235" t="s">
        <v>777</v>
      </c>
      <c r="AY8" s="235" t="s">
        <v>767</v>
      </c>
      <c r="AZ8" s="235" t="s">
        <v>768</v>
      </c>
      <c r="BA8" s="235" t="s">
        <v>769</v>
      </c>
      <c r="BB8" s="235" t="s">
        <v>770</v>
      </c>
      <c r="BC8" s="235" t="s">
        <v>771</v>
      </c>
      <c r="BD8" s="235" t="s">
        <v>772</v>
      </c>
      <c r="BE8" s="235" t="s">
        <v>766</v>
      </c>
      <c r="BF8" s="235" t="s">
        <v>773</v>
      </c>
      <c r="BG8" s="235" t="s">
        <v>774</v>
      </c>
      <c r="BH8" s="235" t="s">
        <v>775</v>
      </c>
      <c r="BI8" s="235" t="s">
        <v>776</v>
      </c>
      <c r="BJ8" s="235" t="s">
        <v>777</v>
      </c>
      <c r="BK8" s="235" t="s">
        <v>767</v>
      </c>
      <c r="BL8" s="235" t="s">
        <v>768</v>
      </c>
      <c r="BM8" s="235" t="s">
        <v>769</v>
      </c>
      <c r="BN8" s="235" t="s">
        <v>770</v>
      </c>
      <c r="BO8" s="235" t="s">
        <v>771</v>
      </c>
      <c r="BP8" s="235" t="s">
        <v>772</v>
      </c>
      <c r="BQ8" s="235" t="s">
        <v>766</v>
      </c>
      <c r="BR8" s="235" t="s">
        <v>773</v>
      </c>
      <c r="BS8" s="235" t="s">
        <v>774</v>
      </c>
      <c r="BT8" s="235" t="s">
        <v>775</v>
      </c>
      <c r="BU8" s="235" t="s">
        <v>776</v>
      </c>
      <c r="BV8" s="235" t="s">
        <v>777</v>
      </c>
      <c r="BW8" s="235" t="s">
        <v>767</v>
      </c>
      <c r="BX8" s="235" t="s">
        <v>768</v>
      </c>
      <c r="BY8" s="235" t="s">
        <v>769</v>
      </c>
      <c r="BZ8" s="235" t="s">
        <v>770</v>
      </c>
      <c r="CA8" s="235" t="s">
        <v>771</v>
      </c>
      <c r="CB8" s="235" t="s">
        <v>772</v>
      </c>
      <c r="CC8" s="235" t="s">
        <v>766</v>
      </c>
      <c r="CD8" s="235" t="s">
        <v>773</v>
      </c>
      <c r="CE8" s="235" t="s">
        <v>774</v>
      </c>
      <c r="CF8" s="235" t="s">
        <v>775</v>
      </c>
      <c r="CG8" s="235" t="s">
        <v>776</v>
      </c>
      <c r="CH8" s="235" t="s">
        <v>777</v>
      </c>
      <c r="CI8" s="235" t="s">
        <v>767</v>
      </c>
      <c r="CJ8" s="235" t="s">
        <v>768</v>
      </c>
      <c r="CK8" s="235" t="s">
        <v>769</v>
      </c>
      <c r="CL8" s="235" t="s">
        <v>770</v>
      </c>
      <c r="CM8" s="235" t="s">
        <v>771</v>
      </c>
      <c r="CN8" s="235" t="s">
        <v>772</v>
      </c>
      <c r="CO8" s="235" t="s">
        <v>766</v>
      </c>
      <c r="CP8" s="235" t="s">
        <v>773</v>
      </c>
      <c r="CQ8" s="235" t="s">
        <v>774</v>
      </c>
      <c r="CR8" s="235" t="s">
        <v>775</v>
      </c>
      <c r="CS8" s="235" t="s">
        <v>776</v>
      </c>
      <c r="CT8" s="235" t="s">
        <v>777</v>
      </c>
      <c r="CU8" s="235" t="s">
        <v>767</v>
      </c>
      <c r="CV8" s="235" t="s">
        <v>768</v>
      </c>
      <c r="CW8" s="235" t="s">
        <v>769</v>
      </c>
      <c r="CX8" s="235" t="s">
        <v>770</v>
      </c>
      <c r="CY8" s="235" t="s">
        <v>771</v>
      </c>
      <c r="CZ8" s="235" t="s">
        <v>772</v>
      </c>
      <c r="DA8" s="235" t="s">
        <v>766</v>
      </c>
      <c r="DB8" s="235" t="s">
        <v>773</v>
      </c>
      <c r="DC8" s="235" t="s">
        <v>774</v>
      </c>
      <c r="DD8" s="235" t="s">
        <v>775</v>
      </c>
      <c r="DE8" s="235" t="s">
        <v>776</v>
      </c>
      <c r="DF8" s="235" t="s">
        <v>777</v>
      </c>
      <c r="DG8" s="235" t="s">
        <v>767</v>
      </c>
      <c r="DH8" s="235" t="s">
        <v>768</v>
      </c>
      <c r="DI8" s="235" t="s">
        <v>769</v>
      </c>
      <c r="DJ8" s="235" t="s">
        <v>770</v>
      </c>
      <c r="DK8" s="235" t="s">
        <v>771</v>
      </c>
      <c r="DL8" s="235" t="s">
        <v>772</v>
      </c>
      <c r="DM8" s="235" t="s">
        <v>766</v>
      </c>
    </row>
    <row r="9" spans="1:117" s="51" customFormat="1" ht="12.75" customHeight="1">
      <c r="A9" s="228"/>
      <c r="B9" s="237">
        <v>1</v>
      </c>
      <c r="C9" s="238" t="s">
        <v>778</v>
      </c>
      <c r="D9" s="239" t="s">
        <v>779</v>
      </c>
      <c r="E9" s="238" t="s">
        <v>15</v>
      </c>
      <c r="F9" s="240">
        <v>3068</v>
      </c>
      <c r="G9" s="240">
        <v>3095</v>
      </c>
      <c r="H9" s="240">
        <v>3164</v>
      </c>
      <c r="I9" s="240">
        <v>3215</v>
      </c>
      <c r="J9" s="240">
        <v>3295</v>
      </c>
      <c r="K9" s="240">
        <v>3728</v>
      </c>
      <c r="L9" s="240">
        <v>3781</v>
      </c>
      <c r="M9" s="240">
        <v>3954</v>
      </c>
      <c r="N9" s="240">
        <v>4006</v>
      </c>
      <c r="O9" s="240">
        <v>4037</v>
      </c>
      <c r="P9" s="240">
        <v>4046</v>
      </c>
      <c r="Q9" s="240">
        <v>4041</v>
      </c>
      <c r="R9" s="240">
        <v>4079</v>
      </c>
      <c r="S9" s="240">
        <v>4115</v>
      </c>
      <c r="T9" s="240">
        <v>4388</v>
      </c>
      <c r="U9" s="240">
        <v>4419</v>
      </c>
      <c r="V9" s="240">
        <v>4951</v>
      </c>
      <c r="W9" s="240">
        <v>4984</v>
      </c>
      <c r="X9" s="240">
        <v>5096</v>
      </c>
      <c r="Y9" s="240">
        <v>5094</v>
      </c>
      <c r="Z9" s="240">
        <v>5183</v>
      </c>
      <c r="AA9" s="240">
        <v>5317</v>
      </c>
      <c r="AB9" s="240">
        <v>5329</v>
      </c>
      <c r="AC9" s="240">
        <v>5337</v>
      </c>
      <c r="AD9" s="240">
        <v>5339</v>
      </c>
      <c r="AE9" s="240">
        <v>5355</v>
      </c>
      <c r="AF9" s="240">
        <v>5357</v>
      </c>
      <c r="AG9" s="240">
        <v>5362</v>
      </c>
      <c r="AH9" s="240">
        <v>5378</v>
      </c>
      <c r="AI9" s="240">
        <v>5384</v>
      </c>
      <c r="AJ9" s="240">
        <v>5391</v>
      </c>
      <c r="AK9" s="240">
        <v>5394</v>
      </c>
      <c r="AL9" s="240">
        <v>5394</v>
      </c>
      <c r="AM9" s="240">
        <v>5401</v>
      </c>
      <c r="AN9" s="240">
        <v>5405</v>
      </c>
      <c r="AO9" s="240">
        <v>5407</v>
      </c>
      <c r="AP9" s="240">
        <v>5416</v>
      </c>
      <c r="AQ9" s="240">
        <v>5422</v>
      </c>
      <c r="AR9" s="240">
        <v>5435</v>
      </c>
      <c r="AS9" s="240">
        <v>5450</v>
      </c>
      <c r="AT9" s="240">
        <v>5458</v>
      </c>
      <c r="AU9" s="240">
        <v>5466</v>
      </c>
      <c r="AV9" s="240">
        <v>5474</v>
      </c>
      <c r="AW9" s="240">
        <v>5481</v>
      </c>
      <c r="AX9" s="240">
        <v>5490</v>
      </c>
      <c r="AY9" s="240">
        <v>5490</v>
      </c>
      <c r="AZ9" s="240">
        <v>5492</v>
      </c>
      <c r="BA9" s="240">
        <v>5489</v>
      </c>
      <c r="BB9" s="240">
        <v>5493</v>
      </c>
      <c r="BC9" s="240">
        <v>5512</v>
      </c>
      <c r="BD9" s="240">
        <v>5517</v>
      </c>
      <c r="BE9" s="240">
        <v>5524</v>
      </c>
      <c r="BF9" s="240">
        <v>5531</v>
      </c>
      <c r="BG9" s="240">
        <v>5540</v>
      </c>
      <c r="BH9" s="240">
        <v>5544</v>
      </c>
      <c r="BI9" s="240">
        <v>5544</v>
      </c>
      <c r="BJ9" s="240">
        <v>5545</v>
      </c>
      <c r="BK9" s="240">
        <v>5544</v>
      </c>
      <c r="BL9" s="240">
        <v>5547</v>
      </c>
      <c r="BM9" s="240">
        <v>5550</v>
      </c>
      <c r="BN9" s="240">
        <v>5424</v>
      </c>
      <c r="BO9" s="240">
        <v>5424</v>
      </c>
      <c r="BP9" s="240">
        <v>5428</v>
      </c>
      <c r="BQ9" s="240">
        <v>5429</v>
      </c>
      <c r="BR9" s="240">
        <v>5429</v>
      </c>
      <c r="BS9" s="240">
        <v>5430</v>
      </c>
      <c r="BT9" s="240">
        <v>5428</v>
      </c>
      <c r="BU9" s="240">
        <v>5427</v>
      </c>
      <c r="BV9" s="240">
        <v>5428</v>
      </c>
      <c r="BW9" s="240">
        <v>5428</v>
      </c>
      <c r="BX9" s="240">
        <v>5428</v>
      </c>
      <c r="BY9" s="240">
        <v>5428</v>
      </c>
      <c r="BZ9" s="240">
        <v>5429</v>
      </c>
      <c r="CA9" s="240">
        <v>5430</v>
      </c>
      <c r="CB9" s="240">
        <v>5433</v>
      </c>
      <c r="CC9" s="240">
        <v>5440</v>
      </c>
      <c r="CD9" s="240">
        <v>5070</v>
      </c>
      <c r="CE9" s="240">
        <v>5071</v>
      </c>
      <c r="CF9" s="240">
        <v>4877</v>
      </c>
      <c r="CG9" s="240">
        <v>4877</v>
      </c>
      <c r="CH9" s="240">
        <v>4877</v>
      </c>
      <c r="CI9" s="240">
        <v>4888</v>
      </c>
      <c r="CJ9" s="240">
        <v>4892</v>
      </c>
      <c r="CK9" s="240">
        <v>4953</v>
      </c>
      <c r="CL9" s="240">
        <v>4956</v>
      </c>
      <c r="CM9" s="240">
        <v>4854</v>
      </c>
      <c r="CN9" s="240">
        <v>4821</v>
      </c>
      <c r="CO9" s="240">
        <v>4770</v>
      </c>
      <c r="CP9" s="240">
        <v>4736</v>
      </c>
      <c r="CQ9" s="240">
        <v>4740</v>
      </c>
      <c r="CR9" s="240">
        <v>4747</v>
      </c>
      <c r="CS9" s="240">
        <v>4751</v>
      </c>
      <c r="CT9" s="240">
        <v>4753</v>
      </c>
      <c r="CU9" s="240">
        <v>4759</v>
      </c>
      <c r="CV9" s="240">
        <v>4756</v>
      </c>
      <c r="CW9" s="240">
        <v>4762</v>
      </c>
      <c r="CX9" s="240">
        <v>4765</v>
      </c>
      <c r="CY9" s="240">
        <v>4722</v>
      </c>
      <c r="CZ9" s="240">
        <v>4722</v>
      </c>
      <c r="DA9" s="240">
        <v>4722</v>
      </c>
      <c r="DB9" s="240">
        <v>4612</v>
      </c>
      <c r="DC9" s="240">
        <v>4614</v>
      </c>
      <c r="DD9" s="240">
        <v>4597</v>
      </c>
      <c r="DE9" s="240">
        <v>4590</v>
      </c>
      <c r="DF9" s="240">
        <v>4592</v>
      </c>
      <c r="DG9" s="240">
        <v>4577</v>
      </c>
      <c r="DH9" s="240">
        <v>4577</v>
      </c>
      <c r="DI9" s="240">
        <v>4561</v>
      </c>
      <c r="DJ9" s="240">
        <v>4563</v>
      </c>
      <c r="DK9" s="240">
        <v>4549</v>
      </c>
      <c r="DL9" s="240">
        <v>4475</v>
      </c>
      <c r="DM9" s="240">
        <v>4474</v>
      </c>
    </row>
    <row r="10" spans="1:117" s="51" customFormat="1" ht="12.75" customHeight="1">
      <c r="A10" s="228"/>
      <c r="B10" s="238">
        <v>2</v>
      </c>
      <c r="C10" s="238" t="s">
        <v>780</v>
      </c>
      <c r="D10" s="239" t="s">
        <v>781</v>
      </c>
      <c r="E10" s="238" t="s">
        <v>15</v>
      </c>
      <c r="F10" s="240">
        <v>2406</v>
      </c>
      <c r="G10" s="240">
        <v>2474</v>
      </c>
      <c r="H10" s="240">
        <v>2508</v>
      </c>
      <c r="I10" s="240">
        <v>2702</v>
      </c>
      <c r="J10" s="240">
        <v>2832</v>
      </c>
      <c r="K10" s="240">
        <v>2998</v>
      </c>
      <c r="L10" s="240">
        <v>3003</v>
      </c>
      <c r="M10" s="240">
        <v>2913</v>
      </c>
      <c r="N10" s="240">
        <v>2921</v>
      </c>
      <c r="O10" s="240">
        <v>2993</v>
      </c>
      <c r="P10" s="240">
        <v>3008</v>
      </c>
      <c r="Q10" s="240">
        <v>3030</v>
      </c>
      <c r="R10" s="240">
        <v>3144</v>
      </c>
      <c r="S10" s="240">
        <v>3176</v>
      </c>
      <c r="T10" s="240">
        <v>3339</v>
      </c>
      <c r="U10" s="240">
        <v>3375</v>
      </c>
      <c r="V10" s="240">
        <v>3430</v>
      </c>
      <c r="W10" s="240">
        <v>3453</v>
      </c>
      <c r="X10" s="240">
        <v>3605</v>
      </c>
      <c r="Y10" s="240">
        <v>3654</v>
      </c>
      <c r="Z10" s="240">
        <v>4611</v>
      </c>
      <c r="AA10" s="240">
        <v>4627</v>
      </c>
      <c r="AB10" s="240">
        <v>4632</v>
      </c>
      <c r="AC10" s="240">
        <v>4639</v>
      </c>
      <c r="AD10" s="240">
        <v>4642</v>
      </c>
      <c r="AE10" s="240">
        <v>4649</v>
      </c>
      <c r="AF10" s="240">
        <v>4651</v>
      </c>
      <c r="AG10" s="240">
        <v>4663</v>
      </c>
      <c r="AH10" s="240">
        <v>4663</v>
      </c>
      <c r="AI10" s="240">
        <v>4662</v>
      </c>
      <c r="AJ10" s="240">
        <v>4664</v>
      </c>
      <c r="AK10" s="240">
        <v>4666</v>
      </c>
      <c r="AL10" s="240">
        <v>4668</v>
      </c>
      <c r="AM10" s="240">
        <v>4669</v>
      </c>
      <c r="AN10" s="240">
        <v>4669</v>
      </c>
      <c r="AO10" s="240">
        <v>4673</v>
      </c>
      <c r="AP10" s="240">
        <v>4672</v>
      </c>
      <c r="AQ10" s="240">
        <v>4648</v>
      </c>
      <c r="AR10" s="240">
        <v>4648</v>
      </c>
      <c r="AS10" s="240">
        <v>4650</v>
      </c>
      <c r="AT10" s="240">
        <v>4652</v>
      </c>
      <c r="AU10" s="240">
        <v>4653</v>
      </c>
      <c r="AV10" s="240">
        <v>4654</v>
      </c>
      <c r="AW10" s="240">
        <v>4655</v>
      </c>
      <c r="AX10" s="240">
        <v>4655</v>
      </c>
      <c r="AY10" s="240">
        <v>4656</v>
      </c>
      <c r="AZ10" s="240">
        <v>4656</v>
      </c>
      <c r="BA10" s="240">
        <v>4652</v>
      </c>
      <c r="BB10" s="240">
        <v>4652</v>
      </c>
      <c r="BC10" s="240">
        <v>4650</v>
      </c>
      <c r="BD10" s="240">
        <v>4652</v>
      </c>
      <c r="BE10" s="240">
        <v>4652</v>
      </c>
      <c r="BF10" s="240">
        <v>4653</v>
      </c>
      <c r="BG10" s="240">
        <v>4654</v>
      </c>
      <c r="BH10" s="240">
        <v>4654</v>
      </c>
      <c r="BI10" s="240">
        <v>4648</v>
      </c>
      <c r="BJ10" s="240">
        <v>4649</v>
      </c>
      <c r="BK10" s="240">
        <v>4622</v>
      </c>
      <c r="BL10" s="240">
        <v>4610</v>
      </c>
      <c r="BM10" s="240">
        <v>4612</v>
      </c>
      <c r="BN10" s="240">
        <v>4587</v>
      </c>
      <c r="BO10" s="240">
        <v>4543</v>
      </c>
      <c r="BP10" s="240">
        <v>4502</v>
      </c>
      <c r="BQ10" s="240">
        <v>4502</v>
      </c>
      <c r="BR10" s="240">
        <v>4503</v>
      </c>
      <c r="BS10" s="240">
        <v>4503</v>
      </c>
      <c r="BT10" s="240">
        <v>4504</v>
      </c>
      <c r="BU10" s="240">
        <v>4504</v>
      </c>
      <c r="BV10" s="240">
        <v>4504</v>
      </c>
      <c r="BW10" s="240">
        <v>4478</v>
      </c>
      <c r="BX10" s="240">
        <v>4478</v>
      </c>
      <c r="BY10" s="240">
        <v>4480</v>
      </c>
      <c r="BZ10" s="240">
        <v>4481</v>
      </c>
      <c r="CA10" s="240">
        <v>5310</v>
      </c>
      <c r="CB10" s="240">
        <v>5309</v>
      </c>
      <c r="CC10" s="240">
        <v>5309</v>
      </c>
      <c r="CD10" s="240">
        <v>5308</v>
      </c>
      <c r="CE10" s="240">
        <v>5308</v>
      </c>
      <c r="CF10" s="240">
        <v>5119</v>
      </c>
      <c r="CG10" s="240">
        <v>5119</v>
      </c>
      <c r="CH10" s="240">
        <v>5118</v>
      </c>
      <c r="CI10" s="240">
        <v>5064</v>
      </c>
      <c r="CJ10" s="240">
        <v>5060</v>
      </c>
      <c r="CK10" s="240">
        <v>5081</v>
      </c>
      <c r="CL10" s="240">
        <v>4927</v>
      </c>
      <c r="CM10" s="240">
        <v>4844</v>
      </c>
      <c r="CN10" s="240">
        <v>4745</v>
      </c>
      <c r="CO10" s="240">
        <v>4745</v>
      </c>
      <c r="CP10" s="240">
        <v>4746</v>
      </c>
      <c r="CQ10" s="240">
        <v>4746</v>
      </c>
      <c r="CR10" s="240">
        <v>4704</v>
      </c>
      <c r="CS10" s="240">
        <v>4704</v>
      </c>
      <c r="CT10" s="240">
        <v>4704</v>
      </c>
      <c r="CU10" s="240">
        <v>4695</v>
      </c>
      <c r="CV10" s="240">
        <v>4695</v>
      </c>
      <c r="CW10" s="240">
        <v>4670</v>
      </c>
      <c r="CX10" s="240">
        <v>4647</v>
      </c>
      <c r="CY10" s="240">
        <v>4635</v>
      </c>
      <c r="CZ10" s="240">
        <v>4612</v>
      </c>
      <c r="DA10" s="240">
        <v>4612</v>
      </c>
      <c r="DB10" s="240">
        <v>4716</v>
      </c>
      <c r="DC10" s="240">
        <v>4716</v>
      </c>
      <c r="DD10" s="240">
        <v>4716</v>
      </c>
      <c r="DE10" s="240">
        <v>4716</v>
      </c>
      <c r="DF10" s="240">
        <v>4716</v>
      </c>
      <c r="DG10" s="240">
        <v>4711</v>
      </c>
      <c r="DH10" s="240">
        <v>4711</v>
      </c>
      <c r="DI10" s="240">
        <v>4414</v>
      </c>
      <c r="DJ10" s="240">
        <v>4299</v>
      </c>
      <c r="DK10" s="240">
        <v>4355</v>
      </c>
      <c r="DL10" s="240">
        <v>4354</v>
      </c>
      <c r="DM10" s="240">
        <v>4356</v>
      </c>
    </row>
    <row r="11" spans="1:117" s="51" customFormat="1" ht="12.75" customHeight="1">
      <c r="A11" s="228"/>
      <c r="B11" s="238">
        <v>3</v>
      </c>
      <c r="C11" s="238" t="s">
        <v>782</v>
      </c>
      <c r="D11" s="239" t="s">
        <v>783</v>
      </c>
      <c r="E11" s="238" t="s">
        <v>18</v>
      </c>
      <c r="F11" s="240">
        <v>1689</v>
      </c>
      <c r="G11" s="240">
        <v>1694</v>
      </c>
      <c r="H11" s="240">
        <v>1701</v>
      </c>
      <c r="I11" s="240">
        <v>1707</v>
      </c>
      <c r="J11" s="240">
        <v>1708</v>
      </c>
      <c r="K11" s="240">
        <v>1735</v>
      </c>
      <c r="L11" s="240">
        <v>1770</v>
      </c>
      <c r="M11" s="240">
        <v>1833</v>
      </c>
      <c r="N11" s="240">
        <v>1895</v>
      </c>
      <c r="O11" s="240">
        <v>1944</v>
      </c>
      <c r="P11" s="240">
        <v>1981</v>
      </c>
      <c r="Q11" s="240">
        <v>2028</v>
      </c>
      <c r="R11" s="240">
        <v>2051</v>
      </c>
      <c r="S11" s="240">
        <v>2059</v>
      </c>
      <c r="T11" s="240">
        <v>2068</v>
      </c>
      <c r="U11" s="240">
        <v>2073</v>
      </c>
      <c r="V11" s="240">
        <v>2084</v>
      </c>
      <c r="W11" s="240">
        <v>2090</v>
      </c>
      <c r="X11" s="240">
        <v>2195</v>
      </c>
      <c r="Y11" s="240">
        <v>2232</v>
      </c>
      <c r="Z11" s="240">
        <v>2309</v>
      </c>
      <c r="AA11" s="240">
        <v>2413</v>
      </c>
      <c r="AB11" s="240">
        <v>2439</v>
      </c>
      <c r="AC11" s="240">
        <v>2467</v>
      </c>
      <c r="AD11" s="240">
        <v>2566</v>
      </c>
      <c r="AE11" s="240">
        <v>2638</v>
      </c>
      <c r="AF11" s="240">
        <v>2728</v>
      </c>
      <c r="AG11" s="240">
        <v>2868</v>
      </c>
      <c r="AH11" s="240">
        <v>2913</v>
      </c>
      <c r="AI11" s="240">
        <v>2938</v>
      </c>
      <c r="AJ11" s="240">
        <v>2971</v>
      </c>
      <c r="AK11" s="240">
        <v>2997</v>
      </c>
      <c r="AL11" s="240">
        <v>3028</v>
      </c>
      <c r="AM11" s="240">
        <v>3081</v>
      </c>
      <c r="AN11" s="240">
        <v>3102</v>
      </c>
      <c r="AO11" s="240">
        <v>3141</v>
      </c>
      <c r="AP11" s="240">
        <v>3166</v>
      </c>
      <c r="AQ11" s="240">
        <v>3211</v>
      </c>
      <c r="AR11" s="240">
        <v>3238</v>
      </c>
      <c r="AS11" s="240">
        <v>3288</v>
      </c>
      <c r="AT11" s="240">
        <v>3297</v>
      </c>
      <c r="AU11" s="240">
        <v>3306</v>
      </c>
      <c r="AV11" s="240">
        <v>3319</v>
      </c>
      <c r="AW11" s="240">
        <v>3325</v>
      </c>
      <c r="AX11" s="240">
        <v>3335</v>
      </c>
      <c r="AY11" s="240">
        <v>3341</v>
      </c>
      <c r="AZ11" s="240">
        <v>3349</v>
      </c>
      <c r="BA11" s="240">
        <v>3357</v>
      </c>
      <c r="BB11" s="240">
        <v>3362</v>
      </c>
      <c r="BC11" s="240">
        <v>3364</v>
      </c>
      <c r="BD11" s="240">
        <v>3372</v>
      </c>
      <c r="BE11" s="240">
        <v>3391</v>
      </c>
      <c r="BF11" s="240">
        <v>3394</v>
      </c>
      <c r="BG11" s="240">
        <v>3397</v>
      </c>
      <c r="BH11" s="240">
        <v>3401</v>
      </c>
      <c r="BI11" s="240">
        <v>3402</v>
      </c>
      <c r="BJ11" s="240">
        <v>3403</v>
      </c>
      <c r="BK11" s="240">
        <v>3402</v>
      </c>
      <c r="BL11" s="240">
        <v>3402</v>
      </c>
      <c r="BM11" s="240">
        <v>3401</v>
      </c>
      <c r="BN11" s="240">
        <v>3401</v>
      </c>
      <c r="BO11" s="240">
        <v>3402</v>
      </c>
      <c r="BP11" s="240">
        <v>3401</v>
      </c>
      <c r="BQ11" s="240">
        <v>3404</v>
      </c>
      <c r="BR11" s="240">
        <v>3404</v>
      </c>
      <c r="BS11" s="240">
        <v>3406</v>
      </c>
      <c r="BT11" s="240">
        <v>3407</v>
      </c>
      <c r="BU11" s="240">
        <v>3409</v>
      </c>
      <c r="BV11" s="240">
        <v>3407</v>
      </c>
      <c r="BW11" s="240">
        <v>3407</v>
      </c>
      <c r="BX11" s="240">
        <v>3409</v>
      </c>
      <c r="BY11" s="240">
        <v>3411</v>
      </c>
      <c r="BZ11" s="240">
        <v>3411</v>
      </c>
      <c r="CA11" s="240">
        <v>3411</v>
      </c>
      <c r="CB11" s="240">
        <v>3411</v>
      </c>
      <c r="CC11" s="240">
        <v>3412</v>
      </c>
      <c r="CD11" s="240">
        <v>3412</v>
      </c>
      <c r="CE11" s="240">
        <v>3413</v>
      </c>
      <c r="CF11" s="240">
        <v>3414</v>
      </c>
      <c r="CG11" s="240">
        <v>3414</v>
      </c>
      <c r="CH11" s="240">
        <v>3414</v>
      </c>
      <c r="CI11" s="240">
        <v>3414</v>
      </c>
      <c r="CJ11" s="240">
        <v>3415</v>
      </c>
      <c r="CK11" s="240">
        <v>3497</v>
      </c>
      <c r="CL11" s="240">
        <v>3497</v>
      </c>
      <c r="CM11" s="240">
        <v>3412</v>
      </c>
      <c r="CN11" s="240">
        <v>3404</v>
      </c>
      <c r="CO11" s="240">
        <v>3394</v>
      </c>
      <c r="CP11" s="240">
        <v>3390</v>
      </c>
      <c r="CQ11" s="240">
        <v>3390</v>
      </c>
      <c r="CR11" s="240">
        <v>3389</v>
      </c>
      <c r="CS11" s="240">
        <v>3389</v>
      </c>
      <c r="CT11" s="240">
        <v>3389</v>
      </c>
      <c r="CU11" s="240">
        <v>3386</v>
      </c>
      <c r="CV11" s="240">
        <v>3381</v>
      </c>
      <c r="CW11" s="240">
        <v>3379</v>
      </c>
      <c r="CX11" s="240">
        <v>3379</v>
      </c>
      <c r="CY11" s="240">
        <v>3375</v>
      </c>
      <c r="CZ11" s="240">
        <v>3375</v>
      </c>
      <c r="DA11" s="240">
        <v>3375</v>
      </c>
      <c r="DB11" s="240">
        <v>3375</v>
      </c>
      <c r="DC11" s="240">
        <v>3375</v>
      </c>
      <c r="DD11" s="240">
        <v>3375</v>
      </c>
      <c r="DE11" s="240">
        <v>3375</v>
      </c>
      <c r="DF11" s="240">
        <v>3375</v>
      </c>
      <c r="DG11" s="240">
        <v>3374</v>
      </c>
      <c r="DH11" s="240">
        <v>3374</v>
      </c>
      <c r="DI11" s="240">
        <v>3374</v>
      </c>
      <c r="DJ11" s="240">
        <v>3374</v>
      </c>
      <c r="DK11" s="240">
        <v>3373</v>
      </c>
      <c r="DL11" s="240">
        <v>3373</v>
      </c>
      <c r="DM11" s="240">
        <v>3373</v>
      </c>
    </row>
    <row r="12" spans="1:117" s="51" customFormat="1" ht="12.75" customHeight="1">
      <c r="A12" s="228"/>
      <c r="B12" s="237">
        <v>4</v>
      </c>
      <c r="C12" s="238" t="s">
        <v>784</v>
      </c>
      <c r="D12" s="239" t="s">
        <v>878</v>
      </c>
      <c r="E12" s="238" t="s">
        <v>15</v>
      </c>
      <c r="F12" s="240">
        <v>1504</v>
      </c>
      <c r="G12" s="240">
        <v>1643</v>
      </c>
      <c r="H12" s="240">
        <v>1670</v>
      </c>
      <c r="I12" s="240">
        <v>1678</v>
      </c>
      <c r="J12" s="240">
        <v>1710</v>
      </c>
      <c r="K12" s="240">
        <v>2025</v>
      </c>
      <c r="L12" s="240">
        <v>2190</v>
      </c>
      <c r="M12" s="240">
        <v>2198</v>
      </c>
      <c r="N12" s="240">
        <v>2300</v>
      </c>
      <c r="O12" s="240">
        <v>2332</v>
      </c>
      <c r="P12" s="240">
        <v>2445</v>
      </c>
      <c r="Q12" s="240">
        <v>2498</v>
      </c>
      <c r="R12" s="240">
        <v>2575</v>
      </c>
      <c r="S12" s="240">
        <v>2620</v>
      </c>
      <c r="T12" s="240">
        <v>2699</v>
      </c>
      <c r="U12" s="240">
        <v>2714</v>
      </c>
      <c r="V12" s="240">
        <v>3562</v>
      </c>
      <c r="W12" s="240">
        <v>3632</v>
      </c>
      <c r="X12" s="240">
        <v>3739</v>
      </c>
      <c r="Y12" s="240">
        <v>3763</v>
      </c>
      <c r="Z12" s="240">
        <v>3822</v>
      </c>
      <c r="AA12" s="240">
        <v>3850</v>
      </c>
      <c r="AB12" s="240">
        <v>3856</v>
      </c>
      <c r="AC12" s="240">
        <v>3859</v>
      </c>
      <c r="AD12" s="240">
        <v>3849</v>
      </c>
      <c r="AE12" s="240">
        <v>3851</v>
      </c>
      <c r="AF12" s="240">
        <v>3859</v>
      </c>
      <c r="AG12" s="240">
        <v>3856</v>
      </c>
      <c r="AH12" s="240">
        <v>3847</v>
      </c>
      <c r="AI12" s="240">
        <v>3849</v>
      </c>
      <c r="AJ12" s="240">
        <v>3851</v>
      </c>
      <c r="AK12" s="240">
        <v>3852</v>
      </c>
      <c r="AL12" s="240">
        <v>3859</v>
      </c>
      <c r="AM12" s="240">
        <v>3860</v>
      </c>
      <c r="AN12" s="240">
        <v>3860</v>
      </c>
      <c r="AO12" s="240">
        <v>3866</v>
      </c>
      <c r="AP12" s="240">
        <v>3874</v>
      </c>
      <c r="AQ12" s="240">
        <v>3878</v>
      </c>
      <c r="AR12" s="240">
        <v>3886</v>
      </c>
      <c r="AS12" s="240">
        <v>3904</v>
      </c>
      <c r="AT12" s="240">
        <v>3904</v>
      </c>
      <c r="AU12" s="240">
        <v>3901</v>
      </c>
      <c r="AV12" s="240">
        <v>3902</v>
      </c>
      <c r="AW12" s="240">
        <v>3896</v>
      </c>
      <c r="AX12" s="240">
        <v>3895</v>
      </c>
      <c r="AY12" s="240">
        <v>3896</v>
      </c>
      <c r="AZ12" s="240">
        <v>3841</v>
      </c>
      <c r="BA12" s="240">
        <v>3842</v>
      </c>
      <c r="BB12" s="240">
        <v>3840</v>
      </c>
      <c r="BC12" s="240">
        <v>3840</v>
      </c>
      <c r="BD12" s="240">
        <v>3842</v>
      </c>
      <c r="BE12" s="240">
        <v>3868</v>
      </c>
      <c r="BF12" s="240">
        <v>3863</v>
      </c>
      <c r="BG12" s="240">
        <v>3854</v>
      </c>
      <c r="BH12" s="240">
        <v>3847</v>
      </c>
      <c r="BI12" s="240">
        <v>3836</v>
      </c>
      <c r="BJ12" s="240">
        <v>3826</v>
      </c>
      <c r="BK12" s="240">
        <v>3816</v>
      </c>
      <c r="BL12" s="240">
        <v>3816</v>
      </c>
      <c r="BM12" s="240">
        <v>3815</v>
      </c>
      <c r="BN12" s="240">
        <v>3814</v>
      </c>
      <c r="BO12" s="240">
        <v>3803</v>
      </c>
      <c r="BP12" s="240">
        <v>3774</v>
      </c>
      <c r="BQ12" s="240">
        <v>3735</v>
      </c>
      <c r="BR12" s="240">
        <v>3711</v>
      </c>
      <c r="BS12" s="240">
        <v>3684</v>
      </c>
      <c r="BT12" s="240">
        <v>3658</v>
      </c>
      <c r="BU12" s="240">
        <v>3643</v>
      </c>
      <c r="BV12" s="240">
        <v>3603</v>
      </c>
      <c r="BW12" s="240">
        <v>3587</v>
      </c>
      <c r="BX12" s="240">
        <v>3561</v>
      </c>
      <c r="BY12" s="240">
        <v>3546</v>
      </c>
      <c r="BZ12" s="240">
        <v>3540</v>
      </c>
      <c r="CA12" s="240">
        <v>3497</v>
      </c>
      <c r="CB12" s="240">
        <v>3492</v>
      </c>
      <c r="CC12" s="240">
        <v>3464</v>
      </c>
      <c r="CD12" s="240">
        <v>3439</v>
      </c>
      <c r="CE12" s="240">
        <v>3415</v>
      </c>
      <c r="CF12" s="240">
        <v>3380</v>
      </c>
      <c r="CG12" s="240">
        <v>3348</v>
      </c>
      <c r="CH12" s="240">
        <v>3345</v>
      </c>
      <c r="CI12" s="240">
        <v>3343</v>
      </c>
      <c r="CJ12" s="240">
        <v>3345</v>
      </c>
      <c r="CK12" s="240">
        <v>3406</v>
      </c>
      <c r="CL12" s="240">
        <v>3405</v>
      </c>
      <c r="CM12" s="240">
        <v>3343</v>
      </c>
      <c r="CN12" s="240">
        <v>3339</v>
      </c>
      <c r="CO12" s="240">
        <v>3339</v>
      </c>
      <c r="CP12" s="240">
        <v>3338</v>
      </c>
      <c r="CQ12" s="240">
        <v>3337</v>
      </c>
      <c r="CR12" s="240">
        <v>3333</v>
      </c>
      <c r="CS12" s="240">
        <v>3331</v>
      </c>
      <c r="CT12" s="240">
        <v>3348</v>
      </c>
      <c r="CU12" s="240">
        <v>3344</v>
      </c>
      <c r="CV12" s="240">
        <v>3344</v>
      </c>
      <c r="CW12" s="240">
        <v>3341</v>
      </c>
      <c r="CX12" s="240">
        <v>3340</v>
      </c>
      <c r="CY12" s="240">
        <v>3339</v>
      </c>
      <c r="CZ12" s="240">
        <v>3334</v>
      </c>
      <c r="DA12" s="240">
        <v>3331</v>
      </c>
      <c r="DB12" s="240">
        <v>3333</v>
      </c>
      <c r="DC12" s="240">
        <v>3326</v>
      </c>
      <c r="DD12" s="240">
        <v>3322</v>
      </c>
      <c r="DE12" s="240">
        <v>3290</v>
      </c>
      <c r="DF12" s="240">
        <v>3247</v>
      </c>
      <c r="DG12" s="240">
        <v>3149</v>
      </c>
      <c r="DH12" s="240">
        <v>3145</v>
      </c>
      <c r="DI12" s="240">
        <v>3145</v>
      </c>
      <c r="DJ12" s="240">
        <v>3133</v>
      </c>
      <c r="DK12" s="240">
        <v>3125</v>
      </c>
      <c r="DL12" s="240">
        <v>3046</v>
      </c>
      <c r="DM12" s="240">
        <v>2966</v>
      </c>
    </row>
    <row r="13" spans="1:117" s="51" customFormat="1" ht="12.75" customHeight="1">
      <c r="A13" s="228"/>
      <c r="B13" s="237">
        <v>5</v>
      </c>
      <c r="C13" s="238" t="s">
        <v>785</v>
      </c>
      <c r="D13" s="239" t="s">
        <v>786</v>
      </c>
      <c r="E13" s="238" t="s">
        <v>15</v>
      </c>
      <c r="F13" s="240">
        <v>199</v>
      </c>
      <c r="G13" s="240">
        <v>199</v>
      </c>
      <c r="H13" s="240">
        <v>199</v>
      </c>
      <c r="I13" s="240">
        <v>199</v>
      </c>
      <c r="J13" s="240">
        <v>199</v>
      </c>
      <c r="K13" s="240">
        <v>200</v>
      </c>
      <c r="L13" s="240">
        <v>199</v>
      </c>
      <c r="M13" s="240">
        <v>199</v>
      </c>
      <c r="N13" s="240">
        <v>199</v>
      </c>
      <c r="O13" s="240">
        <v>199</v>
      </c>
      <c r="P13" s="240">
        <v>1057</v>
      </c>
      <c r="Q13" s="240">
        <v>1060</v>
      </c>
      <c r="R13" s="240">
        <v>1081</v>
      </c>
      <c r="S13" s="240">
        <v>1086</v>
      </c>
      <c r="T13" s="240">
        <v>1096</v>
      </c>
      <c r="U13" s="240">
        <v>2293</v>
      </c>
      <c r="V13" s="240">
        <v>2292</v>
      </c>
      <c r="W13" s="240">
        <v>2282</v>
      </c>
      <c r="X13" s="240">
        <v>2386</v>
      </c>
      <c r="Y13" s="240">
        <v>2423</v>
      </c>
      <c r="Z13" s="240">
        <v>2509</v>
      </c>
      <c r="AA13" s="240">
        <v>2532</v>
      </c>
      <c r="AB13" s="240">
        <v>2537</v>
      </c>
      <c r="AC13" s="240">
        <v>2539</v>
      </c>
      <c r="AD13" s="240">
        <v>2547</v>
      </c>
      <c r="AE13" s="240">
        <v>2549</v>
      </c>
      <c r="AF13" s="240">
        <v>2553</v>
      </c>
      <c r="AG13" s="240">
        <v>2588</v>
      </c>
      <c r="AH13" s="240">
        <v>2588</v>
      </c>
      <c r="AI13" s="240">
        <v>2588</v>
      </c>
      <c r="AJ13" s="240">
        <v>2588</v>
      </c>
      <c r="AK13" s="240">
        <v>2607</v>
      </c>
      <c r="AL13" s="240">
        <v>2607</v>
      </c>
      <c r="AM13" s="240">
        <v>2609</v>
      </c>
      <c r="AN13" s="240">
        <v>2612</v>
      </c>
      <c r="AO13" s="240">
        <v>2628</v>
      </c>
      <c r="AP13" s="240">
        <v>2630</v>
      </c>
      <c r="AQ13" s="240">
        <v>2635</v>
      </c>
      <c r="AR13" s="240">
        <v>2643</v>
      </c>
      <c r="AS13" s="240">
        <v>2658</v>
      </c>
      <c r="AT13" s="240">
        <v>2661</v>
      </c>
      <c r="AU13" s="240">
        <v>2662</v>
      </c>
      <c r="AV13" s="240">
        <v>2658</v>
      </c>
      <c r="AW13" s="240">
        <v>2658</v>
      </c>
      <c r="AX13" s="240">
        <v>2635</v>
      </c>
      <c r="AY13" s="240">
        <v>2626</v>
      </c>
      <c r="AZ13" s="240">
        <v>2626</v>
      </c>
      <c r="BA13" s="240">
        <v>2626</v>
      </c>
      <c r="BB13" s="240">
        <v>2631</v>
      </c>
      <c r="BC13" s="240">
        <v>2623</v>
      </c>
      <c r="BD13" s="240">
        <v>2623</v>
      </c>
      <c r="BE13" s="240">
        <v>2639</v>
      </c>
      <c r="BF13" s="240">
        <v>2640</v>
      </c>
      <c r="BG13" s="240">
        <v>2641</v>
      </c>
      <c r="BH13" s="240">
        <v>2641</v>
      </c>
      <c r="BI13" s="240">
        <v>2641</v>
      </c>
      <c r="BJ13" s="240">
        <v>2643</v>
      </c>
      <c r="BK13" s="240">
        <v>2643</v>
      </c>
      <c r="BL13" s="240">
        <v>2643</v>
      </c>
      <c r="BM13" s="240">
        <v>2643</v>
      </c>
      <c r="BN13" s="240">
        <v>2643</v>
      </c>
      <c r="BO13" s="240">
        <v>2646</v>
      </c>
      <c r="BP13" s="240">
        <v>2647</v>
      </c>
      <c r="BQ13" s="240">
        <v>2650</v>
      </c>
      <c r="BR13" s="240">
        <v>2650</v>
      </c>
      <c r="BS13" s="240">
        <v>2651</v>
      </c>
      <c r="BT13" s="240">
        <v>2651</v>
      </c>
      <c r="BU13" s="240">
        <v>2653</v>
      </c>
      <c r="BV13" s="240">
        <v>2653</v>
      </c>
      <c r="BW13" s="240">
        <v>2654</v>
      </c>
      <c r="BX13" s="240">
        <v>2655</v>
      </c>
      <c r="BY13" s="240">
        <v>2655</v>
      </c>
      <c r="BZ13" s="240">
        <v>2655</v>
      </c>
      <c r="CA13" s="240">
        <v>2652</v>
      </c>
      <c r="CB13" s="240">
        <v>2652</v>
      </c>
      <c r="CC13" s="240">
        <v>2653</v>
      </c>
      <c r="CD13" s="240">
        <v>2654</v>
      </c>
      <c r="CE13" s="240">
        <v>2654</v>
      </c>
      <c r="CF13" s="240">
        <v>2654</v>
      </c>
      <c r="CG13" s="240">
        <v>2654</v>
      </c>
      <c r="CH13" s="240">
        <v>2654</v>
      </c>
      <c r="CI13" s="240">
        <v>2655</v>
      </c>
      <c r="CJ13" s="240">
        <v>2655</v>
      </c>
      <c r="CK13" s="240">
        <v>2673</v>
      </c>
      <c r="CL13" s="240">
        <v>2673</v>
      </c>
      <c r="CM13" s="240">
        <v>2655</v>
      </c>
      <c r="CN13" s="240">
        <v>2655</v>
      </c>
      <c r="CO13" s="240">
        <v>2656</v>
      </c>
      <c r="CP13" s="240">
        <v>2656</v>
      </c>
      <c r="CQ13" s="240">
        <v>2656</v>
      </c>
      <c r="CR13" s="240">
        <v>2659</v>
      </c>
      <c r="CS13" s="240">
        <v>2659</v>
      </c>
      <c r="CT13" s="240">
        <v>2660</v>
      </c>
      <c r="CU13" s="240">
        <v>2663</v>
      </c>
      <c r="CV13" s="240">
        <v>2665</v>
      </c>
      <c r="CW13" s="240">
        <v>2672</v>
      </c>
      <c r="CX13" s="240">
        <v>2674</v>
      </c>
      <c r="CY13" s="240">
        <v>2676</v>
      </c>
      <c r="CZ13" s="240">
        <v>2679</v>
      </c>
      <c r="DA13" s="240">
        <v>2681</v>
      </c>
      <c r="DB13" s="240">
        <v>2682</v>
      </c>
      <c r="DC13" s="240">
        <v>2684</v>
      </c>
      <c r="DD13" s="240">
        <v>2686</v>
      </c>
      <c r="DE13" s="240">
        <v>2693</v>
      </c>
      <c r="DF13" s="240">
        <v>2696</v>
      </c>
      <c r="DG13" s="240">
        <v>2699</v>
      </c>
      <c r="DH13" s="240">
        <v>2703</v>
      </c>
      <c r="DI13" s="240">
        <v>2713</v>
      </c>
      <c r="DJ13" s="240">
        <v>2715</v>
      </c>
      <c r="DK13" s="240">
        <v>2722</v>
      </c>
      <c r="DL13" s="240">
        <v>2728</v>
      </c>
      <c r="DM13" s="240">
        <v>2731</v>
      </c>
    </row>
    <row r="14" spans="1:117" s="51" customFormat="1" ht="12.75" customHeight="1">
      <c r="A14" s="228"/>
      <c r="B14" s="238">
        <v>6</v>
      </c>
      <c r="C14" s="238" t="s">
        <v>787</v>
      </c>
      <c r="D14" s="239" t="s">
        <v>788</v>
      </c>
      <c r="E14" s="238" t="s">
        <v>15</v>
      </c>
      <c r="F14" s="240">
        <v>354</v>
      </c>
      <c r="G14" s="240">
        <v>360</v>
      </c>
      <c r="H14" s="240">
        <v>368</v>
      </c>
      <c r="I14" s="240">
        <v>377</v>
      </c>
      <c r="J14" s="240">
        <v>378</v>
      </c>
      <c r="K14" s="240">
        <v>382</v>
      </c>
      <c r="L14" s="240">
        <v>384</v>
      </c>
      <c r="M14" s="240">
        <v>385</v>
      </c>
      <c r="N14" s="240">
        <v>399</v>
      </c>
      <c r="O14" s="240">
        <v>406</v>
      </c>
      <c r="P14" s="240">
        <v>413</v>
      </c>
      <c r="Q14" s="240">
        <v>416</v>
      </c>
      <c r="R14" s="240">
        <v>417</v>
      </c>
      <c r="S14" s="240">
        <v>421</v>
      </c>
      <c r="T14" s="240">
        <v>425</v>
      </c>
      <c r="U14" s="240">
        <v>427</v>
      </c>
      <c r="V14" s="240">
        <v>432</v>
      </c>
      <c r="W14" s="240">
        <v>436</v>
      </c>
      <c r="X14" s="240">
        <v>435</v>
      </c>
      <c r="Y14" s="240">
        <v>439</v>
      </c>
      <c r="Z14" s="240">
        <v>439</v>
      </c>
      <c r="AA14" s="240">
        <v>453</v>
      </c>
      <c r="AB14" s="240">
        <v>457</v>
      </c>
      <c r="AC14" s="240">
        <v>459</v>
      </c>
      <c r="AD14" s="240">
        <v>461</v>
      </c>
      <c r="AE14" s="240">
        <v>463</v>
      </c>
      <c r="AF14" s="240">
        <v>466</v>
      </c>
      <c r="AG14" s="240">
        <v>466</v>
      </c>
      <c r="AH14" s="240">
        <v>466</v>
      </c>
      <c r="AI14" s="240">
        <v>468</v>
      </c>
      <c r="AJ14" s="240">
        <v>474</v>
      </c>
      <c r="AK14" s="240">
        <v>475</v>
      </c>
      <c r="AL14" s="240">
        <v>479</v>
      </c>
      <c r="AM14" s="240">
        <v>484</v>
      </c>
      <c r="AN14" s="240">
        <v>493</v>
      </c>
      <c r="AO14" s="240">
        <v>499</v>
      </c>
      <c r="AP14" s="240">
        <v>504</v>
      </c>
      <c r="AQ14" s="240">
        <v>507</v>
      </c>
      <c r="AR14" s="240">
        <v>509</v>
      </c>
      <c r="AS14" s="240">
        <v>511</v>
      </c>
      <c r="AT14" s="240">
        <v>513</v>
      </c>
      <c r="AU14" s="240">
        <v>514</v>
      </c>
      <c r="AV14" s="240">
        <v>514</v>
      </c>
      <c r="AW14" s="240">
        <v>516</v>
      </c>
      <c r="AX14" s="240">
        <v>516</v>
      </c>
      <c r="AY14" s="240">
        <v>521</v>
      </c>
      <c r="AZ14" s="240">
        <v>524</v>
      </c>
      <c r="BA14" s="240">
        <v>524</v>
      </c>
      <c r="BB14" s="240">
        <v>523</v>
      </c>
      <c r="BC14" s="240">
        <v>523</v>
      </c>
      <c r="BD14" s="240">
        <v>525</v>
      </c>
      <c r="BE14" s="240">
        <v>528</v>
      </c>
      <c r="BF14" s="240">
        <v>528</v>
      </c>
      <c r="BG14" s="240">
        <v>528</v>
      </c>
      <c r="BH14" s="240">
        <v>530</v>
      </c>
      <c r="BI14" s="240">
        <v>530</v>
      </c>
      <c r="BJ14" s="240">
        <v>531</v>
      </c>
      <c r="BK14" s="240">
        <v>533</v>
      </c>
      <c r="BL14" s="240">
        <v>533</v>
      </c>
      <c r="BM14" s="240">
        <v>533</v>
      </c>
      <c r="BN14" s="240">
        <v>534</v>
      </c>
      <c r="BO14" s="240">
        <v>534</v>
      </c>
      <c r="BP14" s="240">
        <v>534</v>
      </c>
      <c r="BQ14" s="240">
        <v>534</v>
      </c>
      <c r="BR14" s="240">
        <v>534</v>
      </c>
      <c r="BS14" s="240">
        <v>534</v>
      </c>
      <c r="BT14" s="240">
        <v>534</v>
      </c>
      <c r="BU14" s="240">
        <v>534</v>
      </c>
      <c r="BV14" s="240">
        <v>536</v>
      </c>
      <c r="BW14" s="240">
        <v>536</v>
      </c>
      <c r="BX14" s="240">
        <v>536</v>
      </c>
      <c r="BY14" s="240">
        <v>536</v>
      </c>
      <c r="BZ14" s="240">
        <v>536</v>
      </c>
      <c r="CA14" s="240">
        <v>536</v>
      </c>
      <c r="CB14" s="240">
        <v>536</v>
      </c>
      <c r="CC14" s="240">
        <v>536</v>
      </c>
      <c r="CD14" s="240">
        <v>536</v>
      </c>
      <c r="CE14" s="240">
        <v>536</v>
      </c>
      <c r="CF14" s="240">
        <v>534</v>
      </c>
      <c r="CG14" s="240">
        <v>534</v>
      </c>
      <c r="CH14" s="240">
        <v>534</v>
      </c>
      <c r="CI14" s="240">
        <v>534</v>
      </c>
      <c r="CJ14" s="240">
        <v>534</v>
      </c>
      <c r="CK14" s="240">
        <v>540</v>
      </c>
      <c r="CL14" s="240">
        <v>540</v>
      </c>
      <c r="CM14" s="240">
        <v>535</v>
      </c>
      <c r="CN14" s="240">
        <v>535</v>
      </c>
      <c r="CO14" s="240">
        <v>537</v>
      </c>
      <c r="CP14" s="240">
        <v>537</v>
      </c>
      <c r="CQ14" s="240">
        <v>537</v>
      </c>
      <c r="CR14" s="240">
        <v>537</v>
      </c>
      <c r="CS14" s="240">
        <v>537</v>
      </c>
      <c r="CT14" s="240">
        <v>537</v>
      </c>
      <c r="CU14" s="240">
        <v>537</v>
      </c>
      <c r="CV14" s="240">
        <v>537</v>
      </c>
      <c r="CW14" s="240">
        <v>536</v>
      </c>
      <c r="CX14" s="240">
        <v>536</v>
      </c>
      <c r="CY14" s="240">
        <v>534</v>
      </c>
      <c r="CZ14" s="240">
        <v>533</v>
      </c>
      <c r="DA14" s="240">
        <v>533</v>
      </c>
      <c r="DB14" s="240">
        <v>528</v>
      </c>
      <c r="DC14" s="240">
        <v>522</v>
      </c>
      <c r="DD14" s="240">
        <v>521</v>
      </c>
      <c r="DE14" s="240">
        <v>520</v>
      </c>
      <c r="DF14" s="240">
        <v>519</v>
      </c>
      <c r="DG14" s="240">
        <v>519</v>
      </c>
      <c r="DH14" s="240">
        <v>519</v>
      </c>
      <c r="DI14" s="240">
        <v>518</v>
      </c>
      <c r="DJ14" s="240">
        <v>517</v>
      </c>
      <c r="DK14" s="240">
        <v>518</v>
      </c>
      <c r="DL14" s="240">
        <v>518</v>
      </c>
      <c r="DM14" s="240">
        <v>518</v>
      </c>
    </row>
    <row r="15" spans="1:117" s="51" customFormat="1" ht="12.75" customHeight="1">
      <c r="A15" s="228"/>
      <c r="B15" s="238">
        <v>7</v>
      </c>
      <c r="C15" s="238" t="s">
        <v>789</v>
      </c>
      <c r="D15" s="239" t="s">
        <v>790</v>
      </c>
      <c r="E15" s="238" t="s">
        <v>15</v>
      </c>
      <c r="F15" s="240">
        <v>174</v>
      </c>
      <c r="G15" s="240">
        <v>174</v>
      </c>
      <c r="H15" s="240">
        <v>174</v>
      </c>
      <c r="I15" s="240">
        <v>174</v>
      </c>
      <c r="J15" s="240">
        <v>174</v>
      </c>
      <c r="K15" s="240">
        <v>178</v>
      </c>
      <c r="L15" s="240">
        <v>180</v>
      </c>
      <c r="M15" s="240">
        <v>180</v>
      </c>
      <c r="N15" s="240">
        <v>180</v>
      </c>
      <c r="O15" s="240">
        <v>180</v>
      </c>
      <c r="P15" s="240">
        <v>180</v>
      </c>
      <c r="Q15" s="240">
        <v>180</v>
      </c>
      <c r="R15" s="240">
        <v>180</v>
      </c>
      <c r="S15" s="240">
        <v>181</v>
      </c>
      <c r="T15" s="240">
        <v>181</v>
      </c>
      <c r="U15" s="240">
        <v>182</v>
      </c>
      <c r="V15" s="240">
        <v>183</v>
      </c>
      <c r="W15" s="240">
        <v>185</v>
      </c>
      <c r="X15" s="240">
        <v>185</v>
      </c>
      <c r="Y15" s="240">
        <v>185</v>
      </c>
      <c r="Z15" s="240">
        <v>187</v>
      </c>
      <c r="AA15" s="240">
        <v>187</v>
      </c>
      <c r="AB15" s="240">
        <v>187</v>
      </c>
      <c r="AC15" s="240">
        <v>187</v>
      </c>
      <c r="AD15" s="240">
        <v>187</v>
      </c>
      <c r="AE15" s="240">
        <v>188</v>
      </c>
      <c r="AF15" s="240">
        <v>188</v>
      </c>
      <c r="AG15" s="240">
        <v>193</v>
      </c>
      <c r="AH15" s="240">
        <v>208</v>
      </c>
      <c r="AI15" s="240">
        <v>212</v>
      </c>
      <c r="AJ15" s="240">
        <v>215</v>
      </c>
      <c r="AK15" s="240">
        <v>216</v>
      </c>
      <c r="AL15" s="240">
        <v>216</v>
      </c>
      <c r="AM15" s="240">
        <v>217</v>
      </c>
      <c r="AN15" s="240">
        <v>217</v>
      </c>
      <c r="AO15" s="240">
        <v>219</v>
      </c>
      <c r="AP15" s="240">
        <v>221</v>
      </c>
      <c r="AQ15" s="240">
        <v>225</v>
      </c>
      <c r="AR15" s="240">
        <v>225</v>
      </c>
      <c r="AS15" s="240">
        <v>231</v>
      </c>
      <c r="AT15" s="240">
        <v>246</v>
      </c>
      <c r="AU15" s="240">
        <v>251</v>
      </c>
      <c r="AV15" s="240">
        <v>259</v>
      </c>
      <c r="AW15" s="240">
        <v>264</v>
      </c>
      <c r="AX15" s="240">
        <v>268</v>
      </c>
      <c r="AY15" s="240">
        <v>272</v>
      </c>
      <c r="AZ15" s="240">
        <v>273</v>
      </c>
      <c r="BA15" s="240">
        <v>282</v>
      </c>
      <c r="BB15" s="240">
        <v>283</v>
      </c>
      <c r="BC15" s="240">
        <v>286</v>
      </c>
      <c r="BD15" s="240">
        <v>291</v>
      </c>
      <c r="BE15" s="240">
        <v>292</v>
      </c>
      <c r="BF15" s="240">
        <v>293</v>
      </c>
      <c r="BG15" s="240">
        <v>293</v>
      </c>
      <c r="BH15" s="240">
        <v>294</v>
      </c>
      <c r="BI15" s="240">
        <v>294</v>
      </c>
      <c r="BJ15" s="240">
        <v>294</v>
      </c>
      <c r="BK15" s="240">
        <v>294</v>
      </c>
      <c r="BL15" s="240">
        <v>295</v>
      </c>
      <c r="BM15" s="240">
        <v>296</v>
      </c>
      <c r="BN15" s="240">
        <v>299</v>
      </c>
      <c r="BO15" s="240">
        <v>302</v>
      </c>
      <c r="BP15" s="240">
        <v>302</v>
      </c>
      <c r="BQ15" s="240">
        <v>303</v>
      </c>
      <c r="BR15" s="240">
        <v>303</v>
      </c>
      <c r="BS15" s="240">
        <v>306</v>
      </c>
      <c r="BT15" s="240">
        <v>316</v>
      </c>
      <c r="BU15" s="240">
        <v>318</v>
      </c>
      <c r="BV15" s="240">
        <v>318</v>
      </c>
      <c r="BW15" s="240">
        <v>319</v>
      </c>
      <c r="BX15" s="240">
        <v>319</v>
      </c>
      <c r="BY15" s="240">
        <v>320</v>
      </c>
      <c r="BZ15" s="240">
        <v>320</v>
      </c>
      <c r="CA15" s="240">
        <v>320</v>
      </c>
      <c r="CB15" s="240">
        <v>320</v>
      </c>
      <c r="CC15" s="240">
        <v>320</v>
      </c>
      <c r="CD15" s="240">
        <v>320</v>
      </c>
      <c r="CE15" s="240">
        <v>320</v>
      </c>
      <c r="CF15" s="240">
        <v>318</v>
      </c>
      <c r="CG15" s="240">
        <v>318</v>
      </c>
      <c r="CH15" s="240">
        <v>318</v>
      </c>
      <c r="CI15" s="240">
        <v>318</v>
      </c>
      <c r="CJ15" s="240">
        <v>318</v>
      </c>
      <c r="CK15" s="240">
        <v>324</v>
      </c>
      <c r="CL15" s="240">
        <v>324</v>
      </c>
      <c r="CM15" s="240">
        <v>318</v>
      </c>
      <c r="CN15" s="240">
        <v>315</v>
      </c>
      <c r="CO15" s="240">
        <v>315</v>
      </c>
      <c r="CP15" s="240">
        <v>315</v>
      </c>
      <c r="CQ15" s="240">
        <v>315</v>
      </c>
      <c r="CR15" s="240">
        <v>308</v>
      </c>
      <c r="CS15" s="240">
        <v>308</v>
      </c>
      <c r="CT15" s="240">
        <v>308</v>
      </c>
      <c r="CU15" s="240">
        <v>308</v>
      </c>
      <c r="CV15" s="240">
        <v>308</v>
      </c>
      <c r="CW15" s="240">
        <v>308</v>
      </c>
      <c r="CX15" s="240">
        <v>308</v>
      </c>
      <c r="CY15" s="240">
        <v>308</v>
      </c>
      <c r="CZ15" s="240">
        <v>303</v>
      </c>
      <c r="DA15" s="240">
        <v>303</v>
      </c>
      <c r="DB15" s="240">
        <v>296</v>
      </c>
      <c r="DC15" s="240">
        <v>296</v>
      </c>
      <c r="DD15" s="240">
        <v>295</v>
      </c>
      <c r="DE15" s="240">
        <v>295</v>
      </c>
      <c r="DF15" s="240">
        <v>295</v>
      </c>
      <c r="DG15" s="240">
        <v>295</v>
      </c>
      <c r="DH15" s="240">
        <v>295</v>
      </c>
      <c r="DI15" s="240">
        <v>295</v>
      </c>
      <c r="DJ15" s="240">
        <v>295</v>
      </c>
      <c r="DK15" s="240">
        <v>295</v>
      </c>
      <c r="DL15" s="240">
        <v>295</v>
      </c>
      <c r="DM15" s="240">
        <v>295</v>
      </c>
    </row>
    <row r="16" spans="1:117" s="51" customFormat="1" ht="12.75" customHeight="1">
      <c r="A16" s="228"/>
      <c r="B16" s="237">
        <v>8</v>
      </c>
      <c r="C16" s="238" t="s">
        <v>791</v>
      </c>
      <c r="D16" s="239" t="s">
        <v>792</v>
      </c>
      <c r="E16" s="238" t="s">
        <v>15</v>
      </c>
      <c r="F16" s="240">
        <v>201</v>
      </c>
      <c r="G16" s="240">
        <v>203</v>
      </c>
      <c r="H16" s="240">
        <v>200</v>
      </c>
      <c r="I16" s="240">
        <v>200</v>
      </c>
      <c r="J16" s="240">
        <v>200</v>
      </c>
      <c r="K16" s="240">
        <v>201</v>
      </c>
      <c r="L16" s="240">
        <v>201</v>
      </c>
      <c r="M16" s="240">
        <v>201</v>
      </c>
      <c r="N16" s="240">
        <v>192</v>
      </c>
      <c r="O16" s="240">
        <v>192</v>
      </c>
      <c r="P16" s="240">
        <v>192</v>
      </c>
      <c r="Q16" s="240">
        <v>171</v>
      </c>
      <c r="R16" s="240">
        <v>167</v>
      </c>
      <c r="S16" s="240">
        <v>163</v>
      </c>
      <c r="T16" s="240">
        <v>150</v>
      </c>
      <c r="U16" s="240">
        <v>148</v>
      </c>
      <c r="V16" s="240">
        <v>148</v>
      </c>
      <c r="W16" s="240">
        <v>147</v>
      </c>
      <c r="X16" s="240">
        <v>153</v>
      </c>
      <c r="Y16" s="240">
        <v>155</v>
      </c>
      <c r="Z16" s="240">
        <v>165</v>
      </c>
      <c r="AA16" s="240">
        <v>167</v>
      </c>
      <c r="AB16" s="240">
        <v>168</v>
      </c>
      <c r="AC16" s="240">
        <v>169</v>
      </c>
      <c r="AD16" s="240">
        <v>171</v>
      </c>
      <c r="AE16" s="240">
        <v>172</v>
      </c>
      <c r="AF16" s="240">
        <v>176</v>
      </c>
      <c r="AG16" s="240">
        <v>177</v>
      </c>
      <c r="AH16" s="240">
        <v>183</v>
      </c>
      <c r="AI16" s="240">
        <v>184</v>
      </c>
      <c r="AJ16" s="240">
        <v>185</v>
      </c>
      <c r="AK16" s="240">
        <v>185</v>
      </c>
      <c r="AL16" s="240">
        <v>185</v>
      </c>
      <c r="AM16" s="240">
        <v>186</v>
      </c>
      <c r="AN16" s="240">
        <v>186</v>
      </c>
      <c r="AO16" s="240">
        <v>186</v>
      </c>
      <c r="AP16" s="240">
        <v>187</v>
      </c>
      <c r="AQ16" s="240">
        <v>189</v>
      </c>
      <c r="AR16" s="240">
        <v>191</v>
      </c>
      <c r="AS16" s="240">
        <v>192</v>
      </c>
      <c r="AT16" s="240">
        <v>196</v>
      </c>
      <c r="AU16" s="240">
        <v>189</v>
      </c>
      <c r="AV16" s="240">
        <v>187</v>
      </c>
      <c r="AW16" s="240">
        <v>187</v>
      </c>
      <c r="AX16" s="240">
        <v>189</v>
      </c>
      <c r="AY16" s="240">
        <v>189</v>
      </c>
      <c r="AZ16" s="240">
        <v>189</v>
      </c>
      <c r="BA16" s="240">
        <v>189</v>
      </c>
      <c r="BB16" s="240">
        <v>189</v>
      </c>
      <c r="BC16" s="240">
        <v>189</v>
      </c>
      <c r="BD16" s="240">
        <v>189</v>
      </c>
      <c r="BE16" s="240">
        <v>189</v>
      </c>
      <c r="BF16" s="240">
        <v>189</v>
      </c>
      <c r="BG16" s="240">
        <v>189</v>
      </c>
      <c r="BH16" s="240">
        <v>189</v>
      </c>
      <c r="BI16" s="240">
        <v>187</v>
      </c>
      <c r="BJ16" s="240">
        <v>187</v>
      </c>
      <c r="BK16" s="240">
        <v>188</v>
      </c>
      <c r="BL16" s="240">
        <v>188</v>
      </c>
      <c r="BM16" s="240">
        <v>188</v>
      </c>
      <c r="BN16" s="240">
        <v>188</v>
      </c>
      <c r="BO16" s="240">
        <v>187</v>
      </c>
      <c r="BP16" s="240">
        <v>187</v>
      </c>
      <c r="BQ16" s="240">
        <v>190</v>
      </c>
      <c r="BR16" s="240">
        <v>193</v>
      </c>
      <c r="BS16" s="240">
        <v>193</v>
      </c>
      <c r="BT16" s="240">
        <v>195</v>
      </c>
      <c r="BU16" s="240">
        <v>200</v>
      </c>
      <c r="BV16" s="240">
        <v>202</v>
      </c>
      <c r="BW16" s="240">
        <v>199</v>
      </c>
      <c r="BX16" s="240">
        <v>203</v>
      </c>
      <c r="BY16" s="240">
        <v>199</v>
      </c>
      <c r="BZ16" s="240">
        <v>199</v>
      </c>
      <c r="CA16" s="240">
        <v>190</v>
      </c>
      <c r="CB16" s="240">
        <v>190</v>
      </c>
      <c r="CC16" s="240">
        <v>190</v>
      </c>
      <c r="CD16" s="240">
        <v>190</v>
      </c>
      <c r="CE16" s="240">
        <v>190</v>
      </c>
      <c r="CF16" s="240">
        <v>175</v>
      </c>
      <c r="CG16" s="240">
        <v>174</v>
      </c>
      <c r="CH16" s="240">
        <v>172</v>
      </c>
      <c r="CI16" s="240">
        <v>159</v>
      </c>
      <c r="CJ16" s="240">
        <v>157</v>
      </c>
      <c r="CK16" s="240">
        <v>154</v>
      </c>
      <c r="CL16" s="240">
        <v>153</v>
      </c>
      <c r="CM16" s="240">
        <v>153</v>
      </c>
      <c r="CN16" s="240">
        <v>153</v>
      </c>
      <c r="CO16" s="240">
        <v>154</v>
      </c>
      <c r="CP16" s="240">
        <v>154</v>
      </c>
      <c r="CQ16" s="240">
        <v>154</v>
      </c>
      <c r="CR16" s="240">
        <v>154</v>
      </c>
      <c r="CS16" s="240">
        <v>153</v>
      </c>
      <c r="CT16" s="240">
        <v>152</v>
      </c>
      <c r="CU16" s="240">
        <v>152</v>
      </c>
      <c r="CV16" s="240">
        <v>152</v>
      </c>
      <c r="CW16" s="240">
        <v>153</v>
      </c>
      <c r="CX16" s="240">
        <v>153</v>
      </c>
      <c r="CY16" s="240">
        <v>153</v>
      </c>
      <c r="CZ16" s="240">
        <v>153</v>
      </c>
      <c r="DA16" s="240">
        <v>153</v>
      </c>
      <c r="DB16" s="240">
        <v>153</v>
      </c>
      <c r="DC16" s="240">
        <v>153</v>
      </c>
      <c r="DD16" s="240">
        <v>153</v>
      </c>
      <c r="DE16" s="240">
        <v>152</v>
      </c>
      <c r="DF16" s="240">
        <v>152</v>
      </c>
      <c r="DG16" s="240">
        <v>152</v>
      </c>
      <c r="DH16" s="240">
        <v>152</v>
      </c>
      <c r="DI16" s="240">
        <v>152</v>
      </c>
      <c r="DJ16" s="240">
        <v>152</v>
      </c>
      <c r="DK16" s="240">
        <v>152</v>
      </c>
      <c r="DL16" s="240">
        <v>152</v>
      </c>
      <c r="DM16" s="240">
        <v>152</v>
      </c>
    </row>
    <row r="17" spans="1:117" s="51" customFormat="1" ht="12.75" customHeight="1">
      <c r="A17" s="228"/>
      <c r="B17" s="237">
        <v>9</v>
      </c>
      <c r="C17" s="238" t="s">
        <v>795</v>
      </c>
      <c r="D17" s="239" t="s">
        <v>796</v>
      </c>
      <c r="E17" s="238" t="s">
        <v>15</v>
      </c>
      <c r="F17" s="240">
        <v>51</v>
      </c>
      <c r="G17" s="240">
        <v>52</v>
      </c>
      <c r="H17" s="240">
        <v>50</v>
      </c>
      <c r="I17" s="240">
        <v>50</v>
      </c>
      <c r="J17" s="240">
        <v>44</v>
      </c>
      <c r="K17" s="240">
        <v>47</v>
      </c>
      <c r="L17" s="240">
        <v>52</v>
      </c>
      <c r="M17" s="240">
        <v>58</v>
      </c>
      <c r="N17" s="240">
        <v>60</v>
      </c>
      <c r="O17" s="240">
        <v>74</v>
      </c>
      <c r="P17" s="240">
        <v>109</v>
      </c>
      <c r="Q17" s="240">
        <v>109</v>
      </c>
      <c r="R17" s="240">
        <v>121</v>
      </c>
      <c r="S17" s="240">
        <v>124</v>
      </c>
      <c r="T17" s="240">
        <v>124</v>
      </c>
      <c r="U17" s="240">
        <v>125</v>
      </c>
      <c r="V17" s="240">
        <v>125</v>
      </c>
      <c r="W17" s="240">
        <v>126</v>
      </c>
      <c r="X17" s="240">
        <v>126</v>
      </c>
      <c r="Y17" s="240">
        <v>126</v>
      </c>
      <c r="Z17" s="240">
        <v>126</v>
      </c>
      <c r="AA17" s="240">
        <v>126</v>
      </c>
      <c r="AB17" s="240">
        <v>126</v>
      </c>
      <c r="AC17" s="240">
        <v>126</v>
      </c>
      <c r="AD17" s="240">
        <v>126</v>
      </c>
      <c r="AE17" s="240">
        <v>126</v>
      </c>
      <c r="AF17" s="240">
        <v>126</v>
      </c>
      <c r="AG17" s="240">
        <v>126</v>
      </c>
      <c r="AH17" s="240">
        <v>126</v>
      </c>
      <c r="AI17" s="240">
        <v>126</v>
      </c>
      <c r="AJ17" s="240">
        <v>126</v>
      </c>
      <c r="AK17" s="240">
        <v>126</v>
      </c>
      <c r="AL17" s="240">
        <v>126</v>
      </c>
      <c r="AM17" s="240">
        <v>126</v>
      </c>
      <c r="AN17" s="240">
        <v>126</v>
      </c>
      <c r="AO17" s="240">
        <v>126</v>
      </c>
      <c r="AP17" s="240">
        <v>126</v>
      </c>
      <c r="AQ17" s="240">
        <v>126</v>
      </c>
      <c r="AR17" s="240">
        <v>126</v>
      </c>
      <c r="AS17" s="240">
        <v>126</v>
      </c>
      <c r="AT17" s="240">
        <v>126</v>
      </c>
      <c r="AU17" s="240">
        <v>126</v>
      </c>
      <c r="AV17" s="240">
        <v>126</v>
      </c>
      <c r="AW17" s="240">
        <v>126</v>
      </c>
      <c r="AX17" s="240">
        <v>126</v>
      </c>
      <c r="AY17" s="240">
        <v>126</v>
      </c>
      <c r="AZ17" s="240">
        <v>126</v>
      </c>
      <c r="BA17" s="240">
        <v>126</v>
      </c>
      <c r="BB17" s="240">
        <v>126</v>
      </c>
      <c r="BC17" s="240">
        <v>126</v>
      </c>
      <c r="BD17" s="240">
        <v>126</v>
      </c>
      <c r="BE17" s="240">
        <v>126</v>
      </c>
      <c r="BF17" s="240">
        <v>126</v>
      </c>
      <c r="BG17" s="240">
        <v>126</v>
      </c>
      <c r="BH17" s="240">
        <v>126</v>
      </c>
      <c r="BI17" s="240">
        <v>126</v>
      </c>
      <c r="BJ17" s="240">
        <v>126</v>
      </c>
      <c r="BK17" s="240">
        <v>126</v>
      </c>
      <c r="BL17" s="240">
        <v>126</v>
      </c>
      <c r="BM17" s="240">
        <v>126</v>
      </c>
      <c r="BN17" s="240">
        <v>126</v>
      </c>
      <c r="BO17" s="240">
        <v>126</v>
      </c>
      <c r="BP17" s="240">
        <v>126</v>
      </c>
      <c r="BQ17" s="240">
        <v>126</v>
      </c>
      <c r="BR17" s="240">
        <v>126</v>
      </c>
      <c r="BS17" s="240">
        <v>126</v>
      </c>
      <c r="BT17" s="240">
        <v>126</v>
      </c>
      <c r="BU17" s="240">
        <v>126</v>
      </c>
      <c r="BV17" s="240">
        <v>126</v>
      </c>
      <c r="BW17" s="240">
        <v>126</v>
      </c>
      <c r="BX17" s="240">
        <v>126</v>
      </c>
      <c r="BY17" s="240">
        <v>126</v>
      </c>
      <c r="BZ17" s="240">
        <v>126</v>
      </c>
      <c r="CA17" s="240">
        <v>126</v>
      </c>
      <c r="CB17" s="240">
        <v>126</v>
      </c>
      <c r="CC17" s="240">
        <v>126</v>
      </c>
      <c r="CD17" s="240">
        <v>126</v>
      </c>
      <c r="CE17" s="240">
        <v>126</v>
      </c>
      <c r="CF17" s="240">
        <v>126</v>
      </c>
      <c r="CG17" s="240">
        <v>126</v>
      </c>
      <c r="CH17" s="240">
        <v>126</v>
      </c>
      <c r="CI17" s="240">
        <v>126</v>
      </c>
      <c r="CJ17" s="240">
        <v>126</v>
      </c>
      <c r="CK17" s="240">
        <v>126</v>
      </c>
      <c r="CL17" s="240">
        <v>126</v>
      </c>
      <c r="CM17" s="240">
        <v>126</v>
      </c>
      <c r="CN17" s="240">
        <v>126</v>
      </c>
      <c r="CO17" s="240">
        <v>126</v>
      </c>
      <c r="CP17" s="240">
        <v>126</v>
      </c>
      <c r="CQ17" s="240">
        <v>126</v>
      </c>
      <c r="CR17" s="240">
        <v>126</v>
      </c>
      <c r="CS17" s="240">
        <v>126</v>
      </c>
      <c r="CT17" s="240">
        <v>126</v>
      </c>
      <c r="CU17" s="240">
        <v>126</v>
      </c>
      <c r="CV17" s="240">
        <v>126</v>
      </c>
      <c r="CW17" s="240">
        <v>126</v>
      </c>
      <c r="CX17" s="240">
        <v>126</v>
      </c>
      <c r="CY17" s="240">
        <v>124</v>
      </c>
      <c r="CZ17" s="240">
        <v>124</v>
      </c>
      <c r="DA17" s="240">
        <v>126</v>
      </c>
      <c r="DB17" s="240">
        <v>118</v>
      </c>
      <c r="DC17" s="240">
        <v>119</v>
      </c>
      <c r="DD17" s="240">
        <v>120</v>
      </c>
      <c r="DE17" s="240">
        <v>120</v>
      </c>
      <c r="DF17" s="240">
        <v>120</v>
      </c>
      <c r="DG17" s="240">
        <v>121</v>
      </c>
      <c r="DH17" s="240">
        <v>121</v>
      </c>
      <c r="DI17" s="240">
        <v>121</v>
      </c>
      <c r="DJ17" s="240">
        <v>121</v>
      </c>
      <c r="DK17" s="240">
        <v>121</v>
      </c>
      <c r="DL17" s="240">
        <v>122</v>
      </c>
      <c r="DM17" s="240">
        <v>124</v>
      </c>
    </row>
    <row r="18" spans="1:117" s="51" customFormat="1" ht="12.75" customHeight="1">
      <c r="A18" s="228"/>
      <c r="B18" s="238">
        <v>10</v>
      </c>
      <c r="C18" s="238" t="s">
        <v>793</v>
      </c>
      <c r="D18" s="239" t="s">
        <v>794</v>
      </c>
      <c r="E18" s="238" t="s">
        <v>15</v>
      </c>
      <c r="F18" s="240">
        <v>93</v>
      </c>
      <c r="G18" s="240">
        <v>93</v>
      </c>
      <c r="H18" s="240">
        <v>93</v>
      </c>
      <c r="I18" s="240">
        <v>92</v>
      </c>
      <c r="J18" s="240">
        <v>91</v>
      </c>
      <c r="K18" s="240">
        <v>96</v>
      </c>
      <c r="L18" s="240">
        <v>97</v>
      </c>
      <c r="M18" s="240">
        <v>96</v>
      </c>
      <c r="N18" s="240">
        <v>107</v>
      </c>
      <c r="O18" s="240">
        <v>119</v>
      </c>
      <c r="P18" s="240">
        <v>122</v>
      </c>
      <c r="Q18" s="240">
        <v>122</v>
      </c>
      <c r="R18" s="240">
        <v>124</v>
      </c>
      <c r="S18" s="240">
        <v>124</v>
      </c>
      <c r="T18" s="240">
        <v>126</v>
      </c>
      <c r="U18" s="240">
        <v>128</v>
      </c>
      <c r="V18" s="240">
        <v>129</v>
      </c>
      <c r="W18" s="240">
        <v>130</v>
      </c>
      <c r="X18" s="240">
        <v>133</v>
      </c>
      <c r="Y18" s="240">
        <v>132</v>
      </c>
      <c r="Z18" s="240">
        <v>132</v>
      </c>
      <c r="AA18" s="240">
        <v>133</v>
      </c>
      <c r="AB18" s="240">
        <v>134</v>
      </c>
      <c r="AC18" s="240">
        <v>134</v>
      </c>
      <c r="AD18" s="240">
        <v>134</v>
      </c>
      <c r="AE18" s="240">
        <v>134</v>
      </c>
      <c r="AF18" s="240">
        <v>134</v>
      </c>
      <c r="AG18" s="240">
        <v>134</v>
      </c>
      <c r="AH18" s="240">
        <v>135</v>
      </c>
      <c r="AI18" s="240">
        <v>135</v>
      </c>
      <c r="AJ18" s="240">
        <v>135</v>
      </c>
      <c r="AK18" s="240">
        <v>135</v>
      </c>
      <c r="AL18" s="240">
        <v>135</v>
      </c>
      <c r="AM18" s="240">
        <v>135</v>
      </c>
      <c r="AN18" s="240">
        <v>135</v>
      </c>
      <c r="AO18" s="240">
        <v>135</v>
      </c>
      <c r="AP18" s="240">
        <v>135</v>
      </c>
      <c r="AQ18" s="240">
        <v>135</v>
      </c>
      <c r="AR18" s="240">
        <v>133</v>
      </c>
      <c r="AS18" s="240">
        <v>133</v>
      </c>
      <c r="AT18" s="240">
        <v>133</v>
      </c>
      <c r="AU18" s="240">
        <v>133</v>
      </c>
      <c r="AV18" s="240">
        <v>133</v>
      </c>
      <c r="AW18" s="240">
        <v>133</v>
      </c>
      <c r="AX18" s="240">
        <v>133</v>
      </c>
      <c r="AY18" s="240">
        <v>133</v>
      </c>
      <c r="AZ18" s="240">
        <v>133</v>
      </c>
      <c r="BA18" s="240">
        <v>133</v>
      </c>
      <c r="BB18" s="240">
        <v>133</v>
      </c>
      <c r="BC18" s="240">
        <v>134</v>
      </c>
      <c r="BD18" s="240">
        <v>134</v>
      </c>
      <c r="BE18" s="240">
        <v>134</v>
      </c>
      <c r="BF18" s="240">
        <v>134</v>
      </c>
      <c r="BG18" s="240">
        <v>134</v>
      </c>
      <c r="BH18" s="240">
        <v>134</v>
      </c>
      <c r="BI18" s="240">
        <v>134</v>
      </c>
      <c r="BJ18" s="240">
        <v>135</v>
      </c>
      <c r="BK18" s="240">
        <v>134</v>
      </c>
      <c r="BL18" s="240">
        <v>134</v>
      </c>
      <c r="BM18" s="240">
        <v>134</v>
      </c>
      <c r="BN18" s="240">
        <v>134</v>
      </c>
      <c r="BO18" s="240">
        <v>134</v>
      </c>
      <c r="BP18" s="240">
        <v>134</v>
      </c>
      <c r="BQ18" s="240">
        <v>134</v>
      </c>
      <c r="BR18" s="240">
        <v>134</v>
      </c>
      <c r="BS18" s="240">
        <v>134</v>
      </c>
      <c r="BT18" s="240">
        <v>134</v>
      </c>
      <c r="BU18" s="240">
        <v>132</v>
      </c>
      <c r="BV18" s="240">
        <v>132</v>
      </c>
      <c r="BW18" s="240">
        <v>132</v>
      </c>
      <c r="BX18" s="240">
        <v>132</v>
      </c>
      <c r="BY18" s="240">
        <v>132</v>
      </c>
      <c r="BZ18" s="240">
        <v>131</v>
      </c>
      <c r="CA18" s="240">
        <v>131</v>
      </c>
      <c r="CB18" s="240">
        <v>131</v>
      </c>
      <c r="CC18" s="240">
        <v>131</v>
      </c>
      <c r="CD18" s="240">
        <v>131</v>
      </c>
      <c r="CE18" s="240">
        <v>131</v>
      </c>
      <c r="CF18" s="240">
        <v>131</v>
      </c>
      <c r="CG18" s="240">
        <v>131</v>
      </c>
      <c r="CH18" s="240">
        <v>131</v>
      </c>
      <c r="CI18" s="240">
        <v>131</v>
      </c>
      <c r="CJ18" s="240">
        <v>131</v>
      </c>
      <c r="CK18" s="240">
        <v>130</v>
      </c>
      <c r="CL18" s="240">
        <v>130</v>
      </c>
      <c r="CM18" s="240">
        <v>130</v>
      </c>
      <c r="CN18" s="240">
        <v>130</v>
      </c>
      <c r="CO18" s="240">
        <v>130</v>
      </c>
      <c r="CP18" s="240">
        <v>130</v>
      </c>
      <c r="CQ18" s="240">
        <v>130</v>
      </c>
      <c r="CR18" s="240">
        <v>130</v>
      </c>
      <c r="CS18" s="240">
        <v>130</v>
      </c>
      <c r="CT18" s="240">
        <v>127</v>
      </c>
      <c r="CU18" s="240">
        <v>125</v>
      </c>
      <c r="CV18" s="240">
        <v>122</v>
      </c>
      <c r="CW18" s="240">
        <v>122</v>
      </c>
      <c r="CX18" s="240">
        <v>122</v>
      </c>
      <c r="CY18" s="240">
        <v>122</v>
      </c>
      <c r="CZ18" s="240">
        <v>122</v>
      </c>
      <c r="DA18" s="240">
        <v>122</v>
      </c>
      <c r="DB18" s="240">
        <v>122</v>
      </c>
      <c r="DC18" s="240">
        <v>122</v>
      </c>
      <c r="DD18" s="240">
        <v>122</v>
      </c>
      <c r="DE18" s="240">
        <v>122</v>
      </c>
      <c r="DF18" s="240">
        <v>122</v>
      </c>
      <c r="DG18" s="240">
        <v>122</v>
      </c>
      <c r="DH18" s="240">
        <v>122</v>
      </c>
      <c r="DI18" s="240">
        <v>122</v>
      </c>
      <c r="DJ18" s="240">
        <v>122</v>
      </c>
      <c r="DK18" s="240">
        <v>123</v>
      </c>
      <c r="DL18" s="240">
        <v>123</v>
      </c>
      <c r="DM18" s="240">
        <v>123</v>
      </c>
    </row>
    <row r="19" spans="1:117" s="51" customFormat="1" ht="12.75" customHeight="1">
      <c r="A19" s="228"/>
      <c r="B19" s="238">
        <v>11</v>
      </c>
      <c r="C19" s="238" t="s">
        <v>797</v>
      </c>
      <c r="D19" s="239" t="s">
        <v>798</v>
      </c>
      <c r="E19" s="238" t="s">
        <v>15</v>
      </c>
      <c r="F19" s="240">
        <v>53</v>
      </c>
      <c r="G19" s="240">
        <v>53</v>
      </c>
      <c r="H19" s="240">
        <v>53</v>
      </c>
      <c r="I19" s="240">
        <v>55</v>
      </c>
      <c r="J19" s="240">
        <v>55</v>
      </c>
      <c r="K19" s="240">
        <v>55</v>
      </c>
      <c r="L19" s="240">
        <v>55</v>
      </c>
      <c r="M19" s="240">
        <v>56</v>
      </c>
      <c r="N19" s="240">
        <v>56</v>
      </c>
      <c r="O19" s="240">
        <v>57</v>
      </c>
      <c r="P19" s="240">
        <v>57</v>
      </c>
      <c r="Q19" s="240">
        <v>58</v>
      </c>
      <c r="R19" s="240">
        <v>59</v>
      </c>
      <c r="S19" s="240">
        <v>59</v>
      </c>
      <c r="T19" s="240">
        <v>59</v>
      </c>
      <c r="U19" s="240">
        <v>59</v>
      </c>
      <c r="V19" s="240">
        <v>59</v>
      </c>
      <c r="W19" s="240">
        <v>59</v>
      </c>
      <c r="X19" s="240">
        <v>62</v>
      </c>
      <c r="Y19" s="240">
        <v>62</v>
      </c>
      <c r="Z19" s="240">
        <v>62</v>
      </c>
      <c r="AA19" s="240">
        <v>63</v>
      </c>
      <c r="AB19" s="240">
        <v>63</v>
      </c>
      <c r="AC19" s="240">
        <v>64</v>
      </c>
      <c r="AD19" s="240">
        <v>64</v>
      </c>
      <c r="AE19" s="240">
        <v>64</v>
      </c>
      <c r="AF19" s="240">
        <v>64</v>
      </c>
      <c r="AG19" s="240">
        <v>64</v>
      </c>
      <c r="AH19" s="240">
        <v>67</v>
      </c>
      <c r="AI19" s="240">
        <v>69</v>
      </c>
      <c r="AJ19" s="240">
        <v>69</v>
      </c>
      <c r="AK19" s="240">
        <v>69</v>
      </c>
      <c r="AL19" s="240">
        <v>69</v>
      </c>
      <c r="AM19" s="240">
        <v>70</v>
      </c>
      <c r="AN19" s="240">
        <v>71</v>
      </c>
      <c r="AO19" s="240">
        <v>71</v>
      </c>
      <c r="AP19" s="240">
        <v>84</v>
      </c>
      <c r="AQ19" s="240">
        <v>84</v>
      </c>
      <c r="AR19" s="240">
        <v>109</v>
      </c>
      <c r="AS19" s="240">
        <v>110</v>
      </c>
      <c r="AT19" s="240">
        <v>110</v>
      </c>
      <c r="AU19" s="240">
        <v>110</v>
      </c>
      <c r="AV19" s="240">
        <v>110</v>
      </c>
      <c r="AW19" s="240">
        <v>111</v>
      </c>
      <c r="AX19" s="240">
        <v>114</v>
      </c>
      <c r="AY19" s="240">
        <v>114</v>
      </c>
      <c r="AZ19" s="240">
        <v>114</v>
      </c>
      <c r="BA19" s="240">
        <v>114</v>
      </c>
      <c r="BB19" s="240">
        <v>115</v>
      </c>
      <c r="BC19" s="240">
        <v>115</v>
      </c>
      <c r="BD19" s="240">
        <v>115</v>
      </c>
      <c r="BE19" s="240">
        <v>115</v>
      </c>
      <c r="BF19" s="240">
        <v>115</v>
      </c>
      <c r="BG19" s="240">
        <v>115</v>
      </c>
      <c r="BH19" s="240">
        <v>115</v>
      </c>
      <c r="BI19" s="240">
        <v>115</v>
      </c>
      <c r="BJ19" s="240">
        <v>115</v>
      </c>
      <c r="BK19" s="240">
        <v>116</v>
      </c>
      <c r="BL19" s="240">
        <v>116</v>
      </c>
      <c r="BM19" s="240">
        <v>116</v>
      </c>
      <c r="BN19" s="240">
        <v>116</v>
      </c>
      <c r="BO19" s="240">
        <v>117</v>
      </c>
      <c r="BP19" s="240">
        <v>117</v>
      </c>
      <c r="BQ19" s="240">
        <v>121</v>
      </c>
      <c r="BR19" s="240">
        <v>121</v>
      </c>
      <c r="BS19" s="240">
        <v>121</v>
      </c>
      <c r="BT19" s="240">
        <v>121</v>
      </c>
      <c r="BU19" s="240">
        <v>121</v>
      </c>
      <c r="BV19" s="240">
        <v>121</v>
      </c>
      <c r="BW19" s="240">
        <v>121</v>
      </c>
      <c r="BX19" s="240">
        <v>121</v>
      </c>
      <c r="BY19" s="240">
        <v>121</v>
      </c>
      <c r="BZ19" s="240">
        <v>121</v>
      </c>
      <c r="CA19" s="240">
        <v>121</v>
      </c>
      <c r="CB19" s="240">
        <v>122</v>
      </c>
      <c r="CC19" s="240">
        <v>122</v>
      </c>
      <c r="CD19" s="240">
        <v>122</v>
      </c>
      <c r="CE19" s="240">
        <v>122</v>
      </c>
      <c r="CF19" s="240">
        <v>122</v>
      </c>
      <c r="CG19" s="240">
        <v>122</v>
      </c>
      <c r="CH19" s="240">
        <v>122</v>
      </c>
      <c r="CI19" s="240">
        <v>122</v>
      </c>
      <c r="CJ19" s="240">
        <v>122</v>
      </c>
      <c r="CK19" s="240">
        <v>122</v>
      </c>
      <c r="CL19" s="240">
        <v>122</v>
      </c>
      <c r="CM19" s="240">
        <v>122</v>
      </c>
      <c r="CN19" s="240">
        <v>122</v>
      </c>
      <c r="CO19" s="240">
        <v>122</v>
      </c>
      <c r="CP19" s="240">
        <v>122</v>
      </c>
      <c r="CQ19" s="240">
        <v>122</v>
      </c>
      <c r="CR19" s="240">
        <v>122</v>
      </c>
      <c r="CS19" s="240">
        <v>122</v>
      </c>
      <c r="CT19" s="240">
        <v>122</v>
      </c>
      <c r="CU19" s="240">
        <v>122</v>
      </c>
      <c r="CV19" s="240">
        <v>122</v>
      </c>
      <c r="CW19" s="240">
        <v>122</v>
      </c>
      <c r="CX19" s="240">
        <v>122</v>
      </c>
      <c r="CY19" s="240">
        <v>122</v>
      </c>
      <c r="CZ19" s="240">
        <v>122</v>
      </c>
      <c r="DA19" s="240">
        <v>122</v>
      </c>
      <c r="DB19" s="240">
        <v>120</v>
      </c>
      <c r="DC19" s="240">
        <v>120</v>
      </c>
      <c r="DD19" s="240">
        <v>120</v>
      </c>
      <c r="DE19" s="240">
        <v>120</v>
      </c>
      <c r="DF19" s="240">
        <v>120</v>
      </c>
      <c r="DG19" s="240">
        <v>120</v>
      </c>
      <c r="DH19" s="240">
        <v>120</v>
      </c>
      <c r="DI19" s="240">
        <v>120</v>
      </c>
      <c r="DJ19" s="240">
        <v>120</v>
      </c>
      <c r="DK19" s="240">
        <v>120</v>
      </c>
      <c r="DL19" s="240">
        <v>120</v>
      </c>
      <c r="DM19" s="240">
        <v>120</v>
      </c>
    </row>
    <row r="20" spans="1:117" s="51" customFormat="1" ht="12.75" customHeight="1">
      <c r="A20" s="228"/>
      <c r="B20" s="237">
        <v>12</v>
      </c>
      <c r="C20" s="238" t="s">
        <v>799</v>
      </c>
      <c r="D20" s="239" t="s">
        <v>800</v>
      </c>
      <c r="E20" s="238" t="s">
        <v>16</v>
      </c>
      <c r="F20" s="240">
        <v>82</v>
      </c>
      <c r="G20" s="240">
        <v>82</v>
      </c>
      <c r="H20" s="240">
        <v>82</v>
      </c>
      <c r="I20" s="240">
        <v>82</v>
      </c>
      <c r="J20" s="240">
        <v>85</v>
      </c>
      <c r="K20" s="240">
        <v>86</v>
      </c>
      <c r="L20" s="240">
        <v>92</v>
      </c>
      <c r="M20" s="240">
        <v>94</v>
      </c>
      <c r="N20" s="240">
        <v>95</v>
      </c>
      <c r="O20" s="240">
        <v>98</v>
      </c>
      <c r="P20" s="240">
        <v>101</v>
      </c>
      <c r="Q20" s="240">
        <v>102</v>
      </c>
      <c r="R20" s="240">
        <v>104</v>
      </c>
      <c r="S20" s="240">
        <v>104</v>
      </c>
      <c r="T20" s="240">
        <v>104</v>
      </c>
      <c r="U20" s="240">
        <v>104</v>
      </c>
      <c r="V20" s="240">
        <v>104</v>
      </c>
      <c r="W20" s="240">
        <v>104</v>
      </c>
      <c r="X20" s="240">
        <v>109</v>
      </c>
      <c r="Y20" s="240">
        <v>113</v>
      </c>
      <c r="Z20" s="240">
        <v>118</v>
      </c>
      <c r="AA20" s="240">
        <v>121</v>
      </c>
      <c r="AB20" s="240">
        <v>123</v>
      </c>
      <c r="AC20" s="240">
        <v>123</v>
      </c>
      <c r="AD20" s="240">
        <v>123</v>
      </c>
      <c r="AE20" s="240">
        <v>123</v>
      </c>
      <c r="AF20" s="240">
        <v>123</v>
      </c>
      <c r="AG20" s="240">
        <v>123</v>
      </c>
      <c r="AH20" s="240">
        <v>123</v>
      </c>
      <c r="AI20" s="240">
        <v>123</v>
      </c>
      <c r="AJ20" s="240">
        <v>123</v>
      </c>
      <c r="AK20" s="240">
        <v>123</v>
      </c>
      <c r="AL20" s="240">
        <v>123</v>
      </c>
      <c r="AM20" s="240">
        <v>123</v>
      </c>
      <c r="AN20" s="240">
        <v>123</v>
      </c>
      <c r="AO20" s="240">
        <v>123</v>
      </c>
      <c r="AP20" s="240">
        <v>123</v>
      </c>
      <c r="AQ20" s="240">
        <v>123</v>
      </c>
      <c r="AR20" s="240">
        <v>123</v>
      </c>
      <c r="AS20" s="240">
        <v>123</v>
      </c>
      <c r="AT20" s="240">
        <v>123</v>
      </c>
      <c r="AU20" s="240">
        <v>123</v>
      </c>
      <c r="AV20" s="240">
        <v>123</v>
      </c>
      <c r="AW20" s="240">
        <v>123</v>
      </c>
      <c r="AX20" s="240">
        <v>123</v>
      </c>
      <c r="AY20" s="240">
        <v>123</v>
      </c>
      <c r="AZ20" s="240">
        <v>123</v>
      </c>
      <c r="BA20" s="240">
        <v>124</v>
      </c>
      <c r="BB20" s="240">
        <v>124</v>
      </c>
      <c r="BC20" s="240">
        <v>124</v>
      </c>
      <c r="BD20" s="240">
        <v>124</v>
      </c>
      <c r="BE20" s="240">
        <v>124</v>
      </c>
      <c r="BF20" s="240">
        <v>124</v>
      </c>
      <c r="BG20" s="240">
        <v>124</v>
      </c>
      <c r="BH20" s="240">
        <v>124</v>
      </c>
      <c r="BI20" s="240">
        <v>124</v>
      </c>
      <c r="BJ20" s="240">
        <v>124</v>
      </c>
      <c r="BK20" s="240">
        <v>124</v>
      </c>
      <c r="BL20" s="240">
        <v>124</v>
      </c>
      <c r="BM20" s="240">
        <v>124</v>
      </c>
      <c r="BN20" s="240">
        <v>124</v>
      </c>
      <c r="BO20" s="240">
        <v>124</v>
      </c>
      <c r="BP20" s="240">
        <v>124</v>
      </c>
      <c r="BQ20" s="240">
        <v>124</v>
      </c>
      <c r="BR20" s="240">
        <v>124</v>
      </c>
      <c r="BS20" s="240">
        <v>124</v>
      </c>
      <c r="BT20" s="240">
        <v>124</v>
      </c>
      <c r="BU20" s="240">
        <v>124</v>
      </c>
      <c r="BV20" s="240">
        <v>124</v>
      </c>
      <c r="BW20" s="240">
        <v>124</v>
      </c>
      <c r="BX20" s="240">
        <v>124</v>
      </c>
      <c r="BY20" s="240">
        <v>124</v>
      </c>
      <c r="BZ20" s="240">
        <v>125</v>
      </c>
      <c r="CA20" s="240">
        <v>125</v>
      </c>
      <c r="CB20" s="240">
        <v>124</v>
      </c>
      <c r="CC20" s="240">
        <v>124</v>
      </c>
      <c r="CD20" s="240">
        <v>124</v>
      </c>
      <c r="CE20" s="240">
        <v>124</v>
      </c>
      <c r="CF20" s="240">
        <v>124</v>
      </c>
      <c r="CG20" s="240">
        <v>124</v>
      </c>
      <c r="CH20" s="240">
        <v>124</v>
      </c>
      <c r="CI20" s="240">
        <v>124</v>
      </c>
      <c r="CJ20" s="240">
        <v>121</v>
      </c>
      <c r="CK20" s="240">
        <v>124</v>
      </c>
      <c r="CL20" s="240">
        <v>124</v>
      </c>
      <c r="CM20" s="240">
        <v>119</v>
      </c>
      <c r="CN20" s="240">
        <v>120</v>
      </c>
      <c r="CO20" s="240">
        <v>120</v>
      </c>
      <c r="CP20" s="240">
        <v>120</v>
      </c>
      <c r="CQ20" s="240">
        <v>120</v>
      </c>
      <c r="CR20" s="240">
        <v>120</v>
      </c>
      <c r="CS20" s="240">
        <v>120</v>
      </c>
      <c r="CT20" s="240">
        <v>120</v>
      </c>
      <c r="CU20" s="240">
        <v>120</v>
      </c>
      <c r="CV20" s="240">
        <v>120</v>
      </c>
      <c r="CW20" s="240">
        <v>120</v>
      </c>
      <c r="CX20" s="240">
        <v>120</v>
      </c>
      <c r="CY20" s="240">
        <v>120</v>
      </c>
      <c r="CZ20" s="240">
        <v>120</v>
      </c>
      <c r="DA20" s="240">
        <v>120</v>
      </c>
      <c r="DB20" s="240">
        <v>122</v>
      </c>
      <c r="DC20" s="240">
        <v>122</v>
      </c>
      <c r="DD20" s="240">
        <v>122</v>
      </c>
      <c r="DE20" s="240">
        <v>122</v>
      </c>
      <c r="DF20" s="240">
        <v>122</v>
      </c>
      <c r="DG20" s="240">
        <v>121</v>
      </c>
      <c r="DH20" s="240">
        <v>120</v>
      </c>
      <c r="DI20" s="240">
        <v>119</v>
      </c>
      <c r="DJ20" s="240">
        <v>119</v>
      </c>
      <c r="DK20" s="240">
        <v>119</v>
      </c>
      <c r="DL20" s="240">
        <v>117</v>
      </c>
      <c r="DM20" s="240">
        <v>117</v>
      </c>
    </row>
    <row r="21" spans="1:117" s="51" customFormat="1" ht="12.75" customHeight="1">
      <c r="A21" s="228"/>
      <c r="B21" s="238">
        <v>13</v>
      </c>
      <c r="C21" s="238" t="s">
        <v>801</v>
      </c>
      <c r="D21" s="239" t="s">
        <v>802</v>
      </c>
      <c r="E21" s="238" t="s">
        <v>15</v>
      </c>
      <c r="F21" s="240">
        <v>37</v>
      </c>
      <c r="G21" s="240">
        <v>37</v>
      </c>
      <c r="H21" s="240">
        <v>37</v>
      </c>
      <c r="I21" s="240">
        <v>37</v>
      </c>
      <c r="J21" s="240">
        <v>37</v>
      </c>
      <c r="K21" s="240">
        <v>37</v>
      </c>
      <c r="L21" s="240">
        <v>37</v>
      </c>
      <c r="M21" s="240">
        <v>37</v>
      </c>
      <c r="N21" s="240">
        <v>37</v>
      </c>
      <c r="O21" s="240">
        <v>37</v>
      </c>
      <c r="P21" s="240">
        <v>37</v>
      </c>
      <c r="Q21" s="240">
        <v>37</v>
      </c>
      <c r="R21" s="240">
        <v>37</v>
      </c>
      <c r="S21" s="240">
        <v>38</v>
      </c>
      <c r="T21" s="240">
        <v>40</v>
      </c>
      <c r="U21" s="240">
        <v>41</v>
      </c>
      <c r="V21" s="240">
        <v>42</v>
      </c>
      <c r="W21" s="240">
        <v>42</v>
      </c>
      <c r="X21" s="240">
        <v>42</v>
      </c>
      <c r="Y21" s="240">
        <v>42</v>
      </c>
      <c r="Z21" s="240">
        <v>42</v>
      </c>
      <c r="AA21" s="240">
        <v>43</v>
      </c>
      <c r="AB21" s="240">
        <v>43</v>
      </c>
      <c r="AC21" s="240">
        <v>43</v>
      </c>
      <c r="AD21" s="240">
        <v>43</v>
      </c>
      <c r="AE21" s="240">
        <v>44</v>
      </c>
      <c r="AF21" s="240">
        <v>44</v>
      </c>
      <c r="AG21" s="240">
        <v>44</v>
      </c>
      <c r="AH21" s="240">
        <v>44</v>
      </c>
      <c r="AI21" s="240">
        <v>44</v>
      </c>
      <c r="AJ21" s="240">
        <v>44</v>
      </c>
      <c r="AK21" s="240">
        <v>44</v>
      </c>
      <c r="AL21" s="240">
        <v>44</v>
      </c>
      <c r="AM21" s="240">
        <v>44</v>
      </c>
      <c r="AN21" s="240">
        <v>44</v>
      </c>
      <c r="AO21" s="240">
        <v>44</v>
      </c>
      <c r="AP21" s="240">
        <v>44</v>
      </c>
      <c r="AQ21" s="240">
        <v>44</v>
      </c>
      <c r="AR21" s="240">
        <v>44</v>
      </c>
      <c r="AS21" s="240">
        <v>44</v>
      </c>
      <c r="AT21" s="240">
        <v>44</v>
      </c>
      <c r="AU21" s="240">
        <v>44</v>
      </c>
      <c r="AV21" s="240">
        <v>45</v>
      </c>
      <c r="AW21" s="240">
        <v>45</v>
      </c>
      <c r="AX21" s="240">
        <v>47</v>
      </c>
      <c r="AY21" s="240">
        <v>50</v>
      </c>
      <c r="AZ21" s="240">
        <v>53</v>
      </c>
      <c r="BA21" s="240">
        <v>54</v>
      </c>
      <c r="BB21" s="240">
        <v>54</v>
      </c>
      <c r="BC21" s="240">
        <v>54</v>
      </c>
      <c r="BD21" s="240">
        <v>56</v>
      </c>
      <c r="BE21" s="240">
        <v>61</v>
      </c>
      <c r="BF21" s="240">
        <v>65</v>
      </c>
      <c r="BG21" s="240">
        <v>66</v>
      </c>
      <c r="BH21" s="240">
        <v>68</v>
      </c>
      <c r="BI21" s="240">
        <v>72</v>
      </c>
      <c r="BJ21" s="240">
        <v>74</v>
      </c>
      <c r="BK21" s="240">
        <v>76</v>
      </c>
      <c r="BL21" s="240">
        <v>77</v>
      </c>
      <c r="BM21" s="240">
        <v>82</v>
      </c>
      <c r="BN21" s="240">
        <v>87</v>
      </c>
      <c r="BO21" s="240">
        <v>88</v>
      </c>
      <c r="BP21" s="240">
        <v>89</v>
      </c>
      <c r="BQ21" s="240">
        <v>90</v>
      </c>
      <c r="BR21" s="240">
        <v>92</v>
      </c>
      <c r="BS21" s="240">
        <v>92</v>
      </c>
      <c r="BT21" s="240">
        <v>92</v>
      </c>
      <c r="BU21" s="240">
        <v>93</v>
      </c>
      <c r="BV21" s="240">
        <v>99</v>
      </c>
      <c r="BW21" s="240">
        <v>102</v>
      </c>
      <c r="BX21" s="240">
        <v>104</v>
      </c>
      <c r="BY21" s="240">
        <v>105</v>
      </c>
      <c r="BZ21" s="240">
        <v>105</v>
      </c>
      <c r="CA21" s="240">
        <v>105</v>
      </c>
      <c r="CB21" s="240">
        <v>107</v>
      </c>
      <c r="CC21" s="240">
        <v>108</v>
      </c>
      <c r="CD21" s="240">
        <v>108</v>
      </c>
      <c r="CE21" s="240">
        <v>110</v>
      </c>
      <c r="CF21" s="240">
        <v>110</v>
      </c>
      <c r="CG21" s="240">
        <v>111</v>
      </c>
      <c r="CH21" s="240">
        <v>112</v>
      </c>
      <c r="CI21" s="240">
        <v>112</v>
      </c>
      <c r="CJ21" s="240">
        <v>112</v>
      </c>
      <c r="CK21" s="240">
        <v>114</v>
      </c>
      <c r="CL21" s="240">
        <v>115</v>
      </c>
      <c r="CM21" s="240">
        <v>114</v>
      </c>
      <c r="CN21" s="240">
        <v>115</v>
      </c>
      <c r="CO21" s="240">
        <v>116</v>
      </c>
      <c r="CP21" s="240">
        <v>116</v>
      </c>
      <c r="CQ21" s="240">
        <v>116</v>
      </c>
      <c r="CR21" s="240">
        <v>116</v>
      </c>
      <c r="CS21" s="240">
        <v>116</v>
      </c>
      <c r="CT21" s="240">
        <v>116</v>
      </c>
      <c r="CU21" s="240">
        <v>116</v>
      </c>
      <c r="CV21" s="240">
        <v>117</v>
      </c>
      <c r="CW21" s="240">
        <v>117</v>
      </c>
      <c r="CX21" s="240">
        <v>117</v>
      </c>
      <c r="CY21" s="240">
        <v>117</v>
      </c>
      <c r="CZ21" s="240">
        <v>117</v>
      </c>
      <c r="DA21" s="240">
        <v>118</v>
      </c>
      <c r="DB21" s="240">
        <v>108</v>
      </c>
      <c r="DC21" s="240">
        <v>108</v>
      </c>
      <c r="DD21" s="240">
        <v>109</v>
      </c>
      <c r="DE21" s="240">
        <v>110</v>
      </c>
      <c r="DF21" s="240">
        <v>111</v>
      </c>
      <c r="DG21" s="240">
        <v>111</v>
      </c>
      <c r="DH21" s="240">
        <v>111</v>
      </c>
      <c r="DI21" s="240">
        <v>111</v>
      </c>
      <c r="DJ21" s="240">
        <v>112</v>
      </c>
      <c r="DK21" s="240">
        <v>112</v>
      </c>
      <c r="DL21" s="240">
        <v>112</v>
      </c>
      <c r="DM21" s="240">
        <v>113</v>
      </c>
    </row>
    <row r="22" spans="1:117" s="53" customFormat="1" ht="12.75" customHeight="1">
      <c r="A22" s="241"/>
      <c r="B22" s="237">
        <v>14</v>
      </c>
      <c r="C22" s="238" t="s">
        <v>803</v>
      </c>
      <c r="D22" s="239" t="s">
        <v>804</v>
      </c>
      <c r="E22" s="238" t="s">
        <v>15</v>
      </c>
      <c r="F22" s="240">
        <v>76</v>
      </c>
      <c r="G22" s="240">
        <v>76</v>
      </c>
      <c r="H22" s="240">
        <v>78</v>
      </c>
      <c r="I22" s="240">
        <v>80</v>
      </c>
      <c r="J22" s="240">
        <v>82</v>
      </c>
      <c r="K22" s="240">
        <v>83</v>
      </c>
      <c r="L22" s="240">
        <v>85</v>
      </c>
      <c r="M22" s="240">
        <v>88</v>
      </c>
      <c r="N22" s="240">
        <v>90</v>
      </c>
      <c r="O22" s="240">
        <v>90</v>
      </c>
      <c r="P22" s="240">
        <v>91</v>
      </c>
      <c r="Q22" s="240">
        <v>100</v>
      </c>
      <c r="R22" s="240">
        <v>114</v>
      </c>
      <c r="S22" s="240">
        <v>111</v>
      </c>
      <c r="T22" s="240">
        <v>112</v>
      </c>
      <c r="U22" s="240">
        <v>98</v>
      </c>
      <c r="V22" s="240">
        <v>98</v>
      </c>
      <c r="W22" s="240">
        <v>98</v>
      </c>
      <c r="X22" s="240">
        <v>99</v>
      </c>
      <c r="Y22" s="240">
        <v>101</v>
      </c>
      <c r="Z22" s="240">
        <v>101</v>
      </c>
      <c r="AA22" s="240">
        <v>104</v>
      </c>
      <c r="AB22" s="240">
        <v>105</v>
      </c>
      <c r="AC22" s="240">
        <v>105</v>
      </c>
      <c r="AD22" s="240">
        <v>105</v>
      </c>
      <c r="AE22" s="240">
        <v>105</v>
      </c>
      <c r="AF22" s="240">
        <v>105</v>
      </c>
      <c r="AG22" s="240">
        <v>105</v>
      </c>
      <c r="AH22" s="240">
        <v>105</v>
      </c>
      <c r="AI22" s="240">
        <v>105</v>
      </c>
      <c r="AJ22" s="240">
        <v>104</v>
      </c>
      <c r="AK22" s="240">
        <v>104</v>
      </c>
      <c r="AL22" s="240">
        <v>104</v>
      </c>
      <c r="AM22" s="240">
        <v>104</v>
      </c>
      <c r="AN22" s="240">
        <v>104</v>
      </c>
      <c r="AO22" s="240">
        <v>102</v>
      </c>
      <c r="AP22" s="240">
        <v>102</v>
      </c>
      <c r="AQ22" s="240">
        <v>102</v>
      </c>
      <c r="AR22" s="240">
        <v>102</v>
      </c>
      <c r="AS22" s="240">
        <v>102</v>
      </c>
      <c r="AT22" s="240">
        <v>102</v>
      </c>
      <c r="AU22" s="240">
        <v>103</v>
      </c>
      <c r="AV22" s="240">
        <v>103</v>
      </c>
      <c r="AW22" s="240">
        <v>103</v>
      </c>
      <c r="AX22" s="240">
        <v>104</v>
      </c>
      <c r="AY22" s="240">
        <v>104</v>
      </c>
      <c r="AZ22" s="240">
        <v>104</v>
      </c>
      <c r="BA22" s="240">
        <v>107</v>
      </c>
      <c r="BB22" s="240">
        <v>107</v>
      </c>
      <c r="BC22" s="240">
        <v>107</v>
      </c>
      <c r="BD22" s="240">
        <v>107</v>
      </c>
      <c r="BE22" s="240">
        <v>107</v>
      </c>
      <c r="BF22" s="240">
        <v>107</v>
      </c>
      <c r="BG22" s="240">
        <v>107</v>
      </c>
      <c r="BH22" s="240">
        <v>107</v>
      </c>
      <c r="BI22" s="240">
        <v>107</v>
      </c>
      <c r="BJ22" s="240">
        <v>106</v>
      </c>
      <c r="BK22" s="240">
        <v>106</v>
      </c>
      <c r="BL22" s="240">
        <v>106</v>
      </c>
      <c r="BM22" s="240">
        <v>106</v>
      </c>
      <c r="BN22" s="240">
        <v>106</v>
      </c>
      <c r="BO22" s="240">
        <v>106</v>
      </c>
      <c r="BP22" s="240">
        <v>107</v>
      </c>
      <c r="BQ22" s="240">
        <v>108</v>
      </c>
      <c r="BR22" s="240">
        <v>109</v>
      </c>
      <c r="BS22" s="240">
        <v>109</v>
      </c>
      <c r="BT22" s="240">
        <v>109</v>
      </c>
      <c r="BU22" s="240">
        <v>109</v>
      </c>
      <c r="BV22" s="240">
        <v>109</v>
      </c>
      <c r="BW22" s="240">
        <v>109</v>
      </c>
      <c r="BX22" s="240">
        <v>109</v>
      </c>
      <c r="BY22" s="240">
        <v>109</v>
      </c>
      <c r="BZ22" s="240">
        <v>109</v>
      </c>
      <c r="CA22" s="240">
        <v>108</v>
      </c>
      <c r="CB22" s="240">
        <v>108</v>
      </c>
      <c r="CC22" s="240">
        <v>109</v>
      </c>
      <c r="CD22" s="240">
        <v>109</v>
      </c>
      <c r="CE22" s="240">
        <v>109</v>
      </c>
      <c r="CF22" s="240">
        <v>109</v>
      </c>
      <c r="CG22" s="240">
        <v>109</v>
      </c>
      <c r="CH22" s="240">
        <v>108</v>
      </c>
      <c r="CI22" s="240">
        <v>108</v>
      </c>
      <c r="CJ22" s="240">
        <v>108</v>
      </c>
      <c r="CK22" s="240">
        <v>108</v>
      </c>
      <c r="CL22" s="240">
        <v>108</v>
      </c>
      <c r="CM22" s="240">
        <v>108</v>
      </c>
      <c r="CN22" s="240">
        <v>108</v>
      </c>
      <c r="CO22" s="240">
        <v>108</v>
      </c>
      <c r="CP22" s="240">
        <v>108</v>
      </c>
      <c r="CQ22" s="240">
        <v>108</v>
      </c>
      <c r="CR22" s="240">
        <v>108</v>
      </c>
      <c r="CS22" s="240">
        <v>108</v>
      </c>
      <c r="CT22" s="240">
        <v>108</v>
      </c>
      <c r="CU22" s="240">
        <v>108</v>
      </c>
      <c r="CV22" s="240">
        <v>108</v>
      </c>
      <c r="CW22" s="240">
        <v>108</v>
      </c>
      <c r="CX22" s="240">
        <v>108</v>
      </c>
      <c r="CY22" s="240">
        <v>108</v>
      </c>
      <c r="CZ22" s="240">
        <v>108</v>
      </c>
      <c r="DA22" s="240">
        <v>108</v>
      </c>
      <c r="DB22" s="240">
        <v>126</v>
      </c>
      <c r="DC22" s="240">
        <v>126</v>
      </c>
      <c r="DD22" s="240">
        <v>105</v>
      </c>
      <c r="DE22" s="240">
        <v>98</v>
      </c>
      <c r="DF22" s="240">
        <v>93</v>
      </c>
      <c r="DG22" s="240">
        <v>93</v>
      </c>
      <c r="DH22" s="240">
        <v>93</v>
      </c>
      <c r="DI22" s="240">
        <v>122</v>
      </c>
      <c r="DJ22" s="240">
        <v>116</v>
      </c>
      <c r="DK22" s="240">
        <v>89</v>
      </c>
      <c r="DL22" s="240">
        <v>76</v>
      </c>
      <c r="DM22" s="240">
        <v>77</v>
      </c>
    </row>
    <row r="23" spans="1:117" s="53" customFormat="1" ht="12.75" customHeight="1">
      <c r="A23" s="241"/>
      <c r="B23" s="237">
        <v>15</v>
      </c>
      <c r="C23" s="238" t="s">
        <v>805</v>
      </c>
      <c r="D23" s="239" t="s">
        <v>806</v>
      </c>
      <c r="E23" s="238" t="s">
        <v>15</v>
      </c>
      <c r="F23" s="240">
        <v>50</v>
      </c>
      <c r="G23" s="240">
        <v>52</v>
      </c>
      <c r="H23" s="240">
        <v>52</v>
      </c>
      <c r="I23" s="240">
        <v>52</v>
      </c>
      <c r="J23" s="240">
        <v>53</v>
      </c>
      <c r="K23" s="240">
        <v>53</v>
      </c>
      <c r="L23" s="240">
        <v>58</v>
      </c>
      <c r="M23" s="240">
        <v>58</v>
      </c>
      <c r="N23" s="240">
        <v>58</v>
      </c>
      <c r="O23" s="240">
        <v>60</v>
      </c>
      <c r="P23" s="240">
        <v>61</v>
      </c>
      <c r="Q23" s="240">
        <v>61</v>
      </c>
      <c r="R23" s="240">
        <v>61</v>
      </c>
      <c r="S23" s="240">
        <v>61</v>
      </c>
      <c r="T23" s="240">
        <v>61</v>
      </c>
      <c r="U23" s="240">
        <v>61</v>
      </c>
      <c r="V23" s="240">
        <v>61</v>
      </c>
      <c r="W23" s="240">
        <v>61</v>
      </c>
      <c r="X23" s="240">
        <v>61</v>
      </c>
      <c r="Y23" s="240">
        <v>61</v>
      </c>
      <c r="Z23" s="240">
        <v>61</v>
      </c>
      <c r="AA23" s="240">
        <v>61</v>
      </c>
      <c r="AB23" s="240">
        <v>61</v>
      </c>
      <c r="AC23" s="240">
        <v>61</v>
      </c>
      <c r="AD23" s="240">
        <v>61</v>
      </c>
      <c r="AE23" s="240">
        <v>61</v>
      </c>
      <c r="AF23" s="240">
        <v>61</v>
      </c>
      <c r="AG23" s="240">
        <v>61</v>
      </c>
      <c r="AH23" s="240">
        <v>61</v>
      </c>
      <c r="AI23" s="240">
        <v>61</v>
      </c>
      <c r="AJ23" s="240">
        <v>61</v>
      </c>
      <c r="AK23" s="240">
        <v>61</v>
      </c>
      <c r="AL23" s="240">
        <v>61</v>
      </c>
      <c r="AM23" s="240">
        <v>61</v>
      </c>
      <c r="AN23" s="240">
        <v>61</v>
      </c>
      <c r="AO23" s="240">
        <v>61</v>
      </c>
      <c r="AP23" s="240">
        <v>61</v>
      </c>
      <c r="AQ23" s="240">
        <v>61</v>
      </c>
      <c r="AR23" s="240">
        <v>61</v>
      </c>
      <c r="AS23" s="240">
        <v>61</v>
      </c>
      <c r="AT23" s="240">
        <v>61</v>
      </c>
      <c r="AU23" s="240">
        <v>61</v>
      </c>
      <c r="AV23" s="240">
        <v>62</v>
      </c>
      <c r="AW23" s="240">
        <v>62</v>
      </c>
      <c r="AX23" s="240">
        <v>62</v>
      </c>
      <c r="AY23" s="240">
        <v>62</v>
      </c>
      <c r="AZ23" s="240">
        <v>62</v>
      </c>
      <c r="BA23" s="240">
        <v>62</v>
      </c>
      <c r="BB23" s="240">
        <v>62</v>
      </c>
      <c r="BC23" s="240">
        <v>62</v>
      </c>
      <c r="BD23" s="240">
        <v>62</v>
      </c>
      <c r="BE23" s="240">
        <v>62</v>
      </c>
      <c r="BF23" s="240">
        <v>62</v>
      </c>
      <c r="BG23" s="240">
        <v>62</v>
      </c>
      <c r="BH23" s="240">
        <v>62</v>
      </c>
      <c r="BI23" s="240">
        <v>62</v>
      </c>
      <c r="BJ23" s="240">
        <v>62</v>
      </c>
      <c r="BK23" s="240">
        <v>63</v>
      </c>
      <c r="BL23" s="240">
        <v>62</v>
      </c>
      <c r="BM23" s="240">
        <v>63</v>
      </c>
      <c r="BN23" s="240">
        <v>63</v>
      </c>
      <c r="BO23" s="240">
        <v>63</v>
      </c>
      <c r="BP23" s="240">
        <v>63</v>
      </c>
      <c r="BQ23" s="240">
        <v>63</v>
      </c>
      <c r="BR23" s="240">
        <v>63</v>
      </c>
      <c r="BS23" s="240">
        <v>63</v>
      </c>
      <c r="BT23" s="240">
        <v>63</v>
      </c>
      <c r="BU23" s="240">
        <v>63</v>
      </c>
      <c r="BV23" s="240">
        <v>63</v>
      </c>
      <c r="BW23" s="240">
        <v>63</v>
      </c>
      <c r="BX23" s="240">
        <v>63</v>
      </c>
      <c r="BY23" s="240">
        <v>63</v>
      </c>
      <c r="BZ23" s="240">
        <v>63</v>
      </c>
      <c r="CA23" s="240">
        <v>63</v>
      </c>
      <c r="CB23" s="240">
        <v>63</v>
      </c>
      <c r="CC23" s="240">
        <v>63</v>
      </c>
      <c r="CD23" s="240">
        <v>63</v>
      </c>
      <c r="CE23" s="240">
        <v>63</v>
      </c>
      <c r="CF23" s="240">
        <v>63</v>
      </c>
      <c r="CG23" s="240">
        <v>63</v>
      </c>
      <c r="CH23" s="240">
        <v>63</v>
      </c>
      <c r="CI23" s="240">
        <v>63</v>
      </c>
      <c r="CJ23" s="240">
        <v>63</v>
      </c>
      <c r="CK23" s="240">
        <v>64</v>
      </c>
      <c r="CL23" s="240">
        <v>64</v>
      </c>
      <c r="CM23" s="240">
        <v>63</v>
      </c>
      <c r="CN23" s="240">
        <v>63</v>
      </c>
      <c r="CO23" s="240">
        <v>63</v>
      </c>
      <c r="CP23" s="240">
        <v>63</v>
      </c>
      <c r="CQ23" s="240">
        <v>63</v>
      </c>
      <c r="CR23" s="240">
        <v>63</v>
      </c>
      <c r="CS23" s="240">
        <v>63</v>
      </c>
      <c r="CT23" s="240">
        <v>63</v>
      </c>
      <c r="CU23" s="240">
        <v>63</v>
      </c>
      <c r="CV23" s="240">
        <v>63</v>
      </c>
      <c r="CW23" s="240">
        <v>63</v>
      </c>
      <c r="CX23" s="240">
        <v>63</v>
      </c>
      <c r="CY23" s="240">
        <v>63</v>
      </c>
      <c r="CZ23" s="240">
        <v>63</v>
      </c>
      <c r="DA23" s="240">
        <v>63</v>
      </c>
      <c r="DB23" s="240">
        <v>63</v>
      </c>
      <c r="DC23" s="240">
        <v>63</v>
      </c>
      <c r="DD23" s="240">
        <v>63</v>
      </c>
      <c r="DE23" s="240">
        <v>63</v>
      </c>
      <c r="DF23" s="240">
        <v>63</v>
      </c>
      <c r="DG23" s="240">
        <v>63</v>
      </c>
      <c r="DH23" s="240">
        <v>63</v>
      </c>
      <c r="DI23" s="240">
        <v>63</v>
      </c>
      <c r="DJ23" s="240">
        <v>63</v>
      </c>
      <c r="DK23" s="240">
        <v>63</v>
      </c>
      <c r="DL23" s="240">
        <v>63</v>
      </c>
      <c r="DM23" s="240">
        <v>63</v>
      </c>
    </row>
    <row r="24" spans="1:117" s="51" customFormat="1" ht="12.75" customHeight="1">
      <c r="A24" s="228"/>
      <c r="B24" s="238">
        <v>16</v>
      </c>
      <c r="C24" s="238" t="s">
        <v>808</v>
      </c>
      <c r="D24" s="239" t="s">
        <v>809</v>
      </c>
      <c r="E24" s="238" t="s">
        <v>15</v>
      </c>
      <c r="F24" s="240">
        <v>4</v>
      </c>
      <c r="G24" s="240">
        <v>4</v>
      </c>
      <c r="H24" s="240">
        <v>6</v>
      </c>
      <c r="I24" s="240">
        <v>6</v>
      </c>
      <c r="J24" s="240">
        <v>6</v>
      </c>
      <c r="K24" s="240">
        <v>6</v>
      </c>
      <c r="L24" s="240">
        <v>9</v>
      </c>
      <c r="M24" s="240">
        <v>10</v>
      </c>
      <c r="N24" s="240">
        <v>9</v>
      </c>
      <c r="O24" s="240">
        <v>12</v>
      </c>
      <c r="P24" s="240">
        <v>14</v>
      </c>
      <c r="Q24" s="240">
        <v>14</v>
      </c>
      <c r="R24" s="240">
        <v>15</v>
      </c>
      <c r="S24" s="240">
        <v>22</v>
      </c>
      <c r="T24" s="240">
        <v>27</v>
      </c>
      <c r="U24" s="240">
        <v>26</v>
      </c>
      <c r="V24" s="240">
        <v>27</v>
      </c>
      <c r="W24" s="240">
        <v>29</v>
      </c>
      <c r="X24" s="240">
        <v>30</v>
      </c>
      <c r="Y24" s="240">
        <v>31</v>
      </c>
      <c r="Z24" s="240">
        <v>31</v>
      </c>
      <c r="AA24" s="240">
        <v>33</v>
      </c>
      <c r="AB24" s="240">
        <v>33</v>
      </c>
      <c r="AC24" s="240">
        <v>34</v>
      </c>
      <c r="AD24" s="240">
        <v>34</v>
      </c>
      <c r="AE24" s="240">
        <v>34</v>
      </c>
      <c r="AF24" s="240">
        <v>35</v>
      </c>
      <c r="AG24" s="240">
        <v>35</v>
      </c>
      <c r="AH24" s="240">
        <v>35</v>
      </c>
      <c r="AI24" s="240">
        <v>36</v>
      </c>
      <c r="AJ24" s="240">
        <v>36</v>
      </c>
      <c r="AK24" s="240">
        <v>36</v>
      </c>
      <c r="AL24" s="240">
        <v>36</v>
      </c>
      <c r="AM24" s="240">
        <v>36</v>
      </c>
      <c r="AN24" s="240">
        <v>36</v>
      </c>
      <c r="AO24" s="240">
        <v>36</v>
      </c>
      <c r="AP24" s="240">
        <v>36</v>
      </c>
      <c r="AQ24" s="240">
        <v>36</v>
      </c>
      <c r="AR24" s="240">
        <v>36</v>
      </c>
      <c r="AS24" s="240">
        <v>36</v>
      </c>
      <c r="AT24" s="240">
        <v>37</v>
      </c>
      <c r="AU24" s="240">
        <v>37</v>
      </c>
      <c r="AV24" s="240">
        <v>37</v>
      </c>
      <c r="AW24" s="240">
        <v>37</v>
      </c>
      <c r="AX24" s="240">
        <v>38</v>
      </c>
      <c r="AY24" s="240">
        <v>39</v>
      </c>
      <c r="AZ24" s="240">
        <v>39</v>
      </c>
      <c r="BA24" s="240">
        <v>39</v>
      </c>
      <c r="BB24" s="240">
        <v>39</v>
      </c>
      <c r="BC24" s="240">
        <v>39</v>
      </c>
      <c r="BD24" s="240">
        <v>39</v>
      </c>
      <c r="BE24" s="240">
        <v>39</v>
      </c>
      <c r="BF24" s="240">
        <v>39</v>
      </c>
      <c r="BG24" s="240">
        <v>39</v>
      </c>
      <c r="BH24" s="240">
        <v>39</v>
      </c>
      <c r="BI24" s="240">
        <v>39</v>
      </c>
      <c r="BJ24" s="240">
        <v>39</v>
      </c>
      <c r="BK24" s="240">
        <v>39</v>
      </c>
      <c r="BL24" s="240">
        <v>39</v>
      </c>
      <c r="BM24" s="240">
        <v>39</v>
      </c>
      <c r="BN24" s="240">
        <v>40</v>
      </c>
      <c r="BO24" s="240">
        <v>38</v>
      </c>
      <c r="BP24" s="240">
        <v>38</v>
      </c>
      <c r="BQ24" s="240">
        <v>38</v>
      </c>
      <c r="BR24" s="240">
        <v>38</v>
      </c>
      <c r="BS24" s="240">
        <v>38</v>
      </c>
      <c r="BT24" s="240">
        <v>38</v>
      </c>
      <c r="BU24" s="240">
        <v>38</v>
      </c>
      <c r="BV24" s="240">
        <v>38</v>
      </c>
      <c r="BW24" s="240">
        <v>38</v>
      </c>
      <c r="BX24" s="240">
        <v>38</v>
      </c>
      <c r="BY24" s="240">
        <v>38</v>
      </c>
      <c r="BZ24" s="240">
        <v>38</v>
      </c>
      <c r="CA24" s="240">
        <v>38</v>
      </c>
      <c r="CB24" s="240">
        <v>38</v>
      </c>
      <c r="CC24" s="240">
        <v>38</v>
      </c>
      <c r="CD24" s="240">
        <v>38</v>
      </c>
      <c r="CE24" s="240">
        <v>38</v>
      </c>
      <c r="CF24" s="240">
        <v>38</v>
      </c>
      <c r="CG24" s="240">
        <v>38</v>
      </c>
      <c r="CH24" s="240">
        <v>38</v>
      </c>
      <c r="CI24" s="240">
        <v>38</v>
      </c>
      <c r="CJ24" s="240">
        <v>38</v>
      </c>
      <c r="CK24" s="240">
        <v>38</v>
      </c>
      <c r="CL24" s="240">
        <v>38</v>
      </c>
      <c r="CM24" s="240">
        <v>38</v>
      </c>
      <c r="CN24" s="240">
        <v>38</v>
      </c>
      <c r="CO24" s="240">
        <v>38</v>
      </c>
      <c r="CP24" s="240">
        <v>38</v>
      </c>
      <c r="CQ24" s="240">
        <v>38</v>
      </c>
      <c r="CR24" s="240">
        <v>38</v>
      </c>
      <c r="CS24" s="240">
        <v>38</v>
      </c>
      <c r="CT24" s="240">
        <v>38</v>
      </c>
      <c r="CU24" s="240">
        <v>39</v>
      </c>
      <c r="CV24" s="240">
        <v>39</v>
      </c>
      <c r="CW24" s="240">
        <v>40</v>
      </c>
      <c r="CX24" s="240">
        <v>40</v>
      </c>
      <c r="CY24" s="240">
        <v>41</v>
      </c>
      <c r="CZ24" s="240">
        <v>41</v>
      </c>
      <c r="DA24" s="240">
        <v>42</v>
      </c>
      <c r="DB24" s="240">
        <v>42</v>
      </c>
      <c r="DC24" s="240">
        <v>43</v>
      </c>
      <c r="DD24" s="240">
        <v>43</v>
      </c>
      <c r="DE24" s="240">
        <v>43</v>
      </c>
      <c r="DF24" s="240">
        <v>43</v>
      </c>
      <c r="DG24" s="240">
        <v>43</v>
      </c>
      <c r="DH24" s="240">
        <v>43</v>
      </c>
      <c r="DI24" s="240">
        <v>43</v>
      </c>
      <c r="DJ24" s="240">
        <v>44</v>
      </c>
      <c r="DK24" s="240">
        <v>44</v>
      </c>
      <c r="DL24" s="240">
        <v>44</v>
      </c>
      <c r="DM24" s="240">
        <v>44</v>
      </c>
    </row>
    <row r="25" spans="1:117" s="51" customFormat="1" ht="12.75" customHeight="1">
      <c r="A25" s="228"/>
      <c r="B25" s="237">
        <v>17</v>
      </c>
      <c r="C25" s="238" t="s">
        <v>310</v>
      </c>
      <c r="D25" s="239" t="s">
        <v>807</v>
      </c>
      <c r="E25" s="238" t="s">
        <v>15</v>
      </c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>
        <v>2</v>
      </c>
      <c r="U25" s="240">
        <v>2</v>
      </c>
      <c r="V25" s="240">
        <v>2</v>
      </c>
      <c r="W25" s="240">
        <v>2</v>
      </c>
      <c r="X25" s="240">
        <v>3</v>
      </c>
      <c r="Y25" s="240">
        <v>3</v>
      </c>
      <c r="Z25" s="240">
        <v>4</v>
      </c>
      <c r="AA25" s="240">
        <v>4</v>
      </c>
      <c r="AB25" s="240">
        <v>4</v>
      </c>
      <c r="AC25" s="240">
        <v>5</v>
      </c>
      <c r="AD25" s="240">
        <v>5</v>
      </c>
      <c r="AE25" s="240">
        <v>5</v>
      </c>
      <c r="AF25" s="240">
        <v>5</v>
      </c>
      <c r="AG25" s="240">
        <v>5</v>
      </c>
      <c r="AH25" s="240">
        <v>5</v>
      </c>
      <c r="AI25" s="240">
        <v>5</v>
      </c>
      <c r="AJ25" s="240">
        <v>5</v>
      </c>
      <c r="AK25" s="240">
        <v>5</v>
      </c>
      <c r="AL25" s="240">
        <v>5</v>
      </c>
      <c r="AM25" s="240">
        <v>5</v>
      </c>
      <c r="AN25" s="240">
        <v>5</v>
      </c>
      <c r="AO25" s="240">
        <v>5</v>
      </c>
      <c r="AP25" s="240">
        <v>5</v>
      </c>
      <c r="AQ25" s="240">
        <v>5</v>
      </c>
      <c r="AR25" s="240">
        <v>5</v>
      </c>
      <c r="AS25" s="240">
        <v>5</v>
      </c>
      <c r="AT25" s="240">
        <v>5</v>
      </c>
      <c r="AU25" s="240">
        <v>5</v>
      </c>
      <c r="AV25" s="240">
        <v>5</v>
      </c>
      <c r="AW25" s="240">
        <v>10</v>
      </c>
      <c r="AX25" s="240">
        <v>10</v>
      </c>
      <c r="AY25" s="240">
        <v>10</v>
      </c>
      <c r="AZ25" s="240">
        <v>19</v>
      </c>
      <c r="BA25" s="240">
        <v>19</v>
      </c>
      <c r="BB25" s="240">
        <v>21</v>
      </c>
      <c r="BC25" s="240">
        <v>23</v>
      </c>
      <c r="BD25" s="240">
        <v>29</v>
      </c>
      <c r="BE25" s="240">
        <v>32</v>
      </c>
      <c r="BF25" s="240">
        <v>32</v>
      </c>
      <c r="BG25" s="240">
        <v>32</v>
      </c>
      <c r="BH25" s="240">
        <v>34</v>
      </c>
      <c r="BI25" s="240">
        <v>34</v>
      </c>
      <c r="BJ25" s="240">
        <v>34</v>
      </c>
      <c r="BK25" s="240">
        <v>34</v>
      </c>
      <c r="BL25" s="240">
        <v>40</v>
      </c>
      <c r="BM25" s="240">
        <v>43</v>
      </c>
      <c r="BN25" s="240">
        <v>43</v>
      </c>
      <c r="BO25" s="240">
        <v>43</v>
      </c>
      <c r="BP25" s="240">
        <v>43</v>
      </c>
      <c r="BQ25" s="240">
        <v>43</v>
      </c>
      <c r="BR25" s="240">
        <v>45</v>
      </c>
      <c r="BS25" s="240">
        <v>45</v>
      </c>
      <c r="BT25" s="240">
        <v>45</v>
      </c>
      <c r="BU25" s="240">
        <v>40</v>
      </c>
      <c r="BV25" s="240">
        <v>39</v>
      </c>
      <c r="BW25" s="240">
        <v>39</v>
      </c>
      <c r="BX25" s="240">
        <v>38</v>
      </c>
      <c r="BY25" s="240">
        <v>38</v>
      </c>
      <c r="BZ25" s="240">
        <v>38</v>
      </c>
      <c r="CA25" s="240">
        <v>38</v>
      </c>
      <c r="CB25" s="240">
        <v>38</v>
      </c>
      <c r="CC25" s="240">
        <v>39</v>
      </c>
      <c r="CD25" s="240">
        <v>40</v>
      </c>
      <c r="CE25" s="240">
        <v>38</v>
      </c>
      <c r="CF25" s="240">
        <v>38</v>
      </c>
      <c r="CG25" s="240">
        <v>38</v>
      </c>
      <c r="CH25" s="240">
        <v>38</v>
      </c>
      <c r="CI25" s="240">
        <v>38</v>
      </c>
      <c r="CJ25" s="240">
        <v>38</v>
      </c>
      <c r="CK25" s="240">
        <v>38</v>
      </c>
      <c r="CL25" s="240">
        <v>38</v>
      </c>
      <c r="CM25" s="240">
        <v>38</v>
      </c>
      <c r="CN25" s="240">
        <v>38</v>
      </c>
      <c r="CO25" s="240">
        <v>38</v>
      </c>
      <c r="CP25" s="240">
        <v>38</v>
      </c>
      <c r="CQ25" s="240">
        <v>39</v>
      </c>
      <c r="CR25" s="240">
        <v>38</v>
      </c>
      <c r="CS25" s="240">
        <v>36</v>
      </c>
      <c r="CT25" s="240">
        <v>33</v>
      </c>
      <c r="CU25" s="240">
        <v>33</v>
      </c>
      <c r="CV25" s="240">
        <v>33</v>
      </c>
      <c r="CW25" s="240">
        <v>33</v>
      </c>
      <c r="CX25" s="240">
        <v>28</v>
      </c>
      <c r="CY25" s="240">
        <v>28</v>
      </c>
      <c r="CZ25" s="240">
        <v>28</v>
      </c>
      <c r="DA25" s="240">
        <v>28</v>
      </c>
      <c r="DB25" s="240">
        <v>25</v>
      </c>
      <c r="DC25" s="240">
        <v>25</v>
      </c>
      <c r="DD25" s="240">
        <v>25</v>
      </c>
      <c r="DE25" s="240">
        <v>25</v>
      </c>
      <c r="DF25" s="240">
        <v>25</v>
      </c>
      <c r="DG25" s="240">
        <v>25</v>
      </c>
      <c r="DH25" s="240">
        <v>26</v>
      </c>
      <c r="DI25" s="240">
        <v>26</v>
      </c>
      <c r="DJ25" s="240">
        <v>26</v>
      </c>
      <c r="DK25" s="240">
        <v>27</v>
      </c>
      <c r="DL25" s="240">
        <v>27</v>
      </c>
      <c r="DM25" s="240">
        <v>27</v>
      </c>
    </row>
    <row r="26" spans="1:117" s="53" customFormat="1" ht="12.75" customHeight="1">
      <c r="A26" s="241"/>
      <c r="B26" s="238">
        <v>18</v>
      </c>
      <c r="C26" s="238" t="s">
        <v>810</v>
      </c>
      <c r="D26" s="239" t="s">
        <v>811</v>
      </c>
      <c r="E26" s="238" t="s">
        <v>15</v>
      </c>
      <c r="F26" s="242">
        <v>7</v>
      </c>
      <c r="G26" s="242">
        <v>7</v>
      </c>
      <c r="H26" s="242">
        <v>8</v>
      </c>
      <c r="I26" s="242">
        <v>8</v>
      </c>
      <c r="J26" s="242">
        <v>10</v>
      </c>
      <c r="K26" s="242">
        <v>10</v>
      </c>
      <c r="L26" s="242">
        <v>10</v>
      </c>
      <c r="M26" s="242">
        <v>10</v>
      </c>
      <c r="N26" s="242">
        <v>10</v>
      </c>
      <c r="O26" s="242">
        <v>12</v>
      </c>
      <c r="P26" s="242">
        <v>12</v>
      </c>
      <c r="Q26" s="242">
        <v>12</v>
      </c>
      <c r="R26" s="242">
        <v>12</v>
      </c>
      <c r="S26" s="242">
        <v>13</v>
      </c>
      <c r="T26" s="242">
        <v>13</v>
      </c>
      <c r="U26" s="242">
        <v>13</v>
      </c>
      <c r="V26" s="242">
        <v>14</v>
      </c>
      <c r="W26" s="242">
        <v>15</v>
      </c>
      <c r="X26" s="242">
        <v>16</v>
      </c>
      <c r="Y26" s="242">
        <v>16</v>
      </c>
      <c r="Z26" s="242">
        <v>16</v>
      </c>
      <c r="AA26" s="242">
        <v>16</v>
      </c>
      <c r="AB26" s="242">
        <v>16</v>
      </c>
      <c r="AC26" s="242">
        <v>16</v>
      </c>
      <c r="AD26" s="242">
        <v>16</v>
      </c>
      <c r="AE26" s="242">
        <v>16</v>
      </c>
      <c r="AF26" s="242">
        <v>16</v>
      </c>
      <c r="AG26" s="242">
        <v>16</v>
      </c>
      <c r="AH26" s="242">
        <v>16</v>
      </c>
      <c r="AI26" s="242">
        <v>16</v>
      </c>
      <c r="AJ26" s="242">
        <v>16</v>
      </c>
      <c r="AK26" s="242">
        <v>16</v>
      </c>
      <c r="AL26" s="242">
        <v>16</v>
      </c>
      <c r="AM26" s="242">
        <v>16</v>
      </c>
      <c r="AN26" s="242">
        <v>16</v>
      </c>
      <c r="AO26" s="242">
        <v>16</v>
      </c>
      <c r="AP26" s="242">
        <v>16</v>
      </c>
      <c r="AQ26" s="242">
        <v>16</v>
      </c>
      <c r="AR26" s="242">
        <v>16</v>
      </c>
      <c r="AS26" s="242">
        <v>16</v>
      </c>
      <c r="AT26" s="242">
        <v>16</v>
      </c>
      <c r="AU26" s="242">
        <v>16</v>
      </c>
      <c r="AV26" s="242">
        <v>15</v>
      </c>
      <c r="AW26" s="242">
        <v>16</v>
      </c>
      <c r="AX26" s="242">
        <v>16</v>
      </c>
      <c r="AY26" s="242">
        <v>16</v>
      </c>
      <c r="AZ26" s="242">
        <v>16</v>
      </c>
      <c r="BA26" s="242">
        <v>16</v>
      </c>
      <c r="BB26" s="242">
        <v>16</v>
      </c>
      <c r="BC26" s="242">
        <v>16</v>
      </c>
      <c r="BD26" s="242">
        <v>16</v>
      </c>
      <c r="BE26" s="242">
        <v>16</v>
      </c>
      <c r="BF26" s="242">
        <v>18</v>
      </c>
      <c r="BG26" s="242">
        <v>18</v>
      </c>
      <c r="BH26" s="242">
        <v>18</v>
      </c>
      <c r="BI26" s="242">
        <v>18</v>
      </c>
      <c r="BJ26" s="242">
        <v>18</v>
      </c>
      <c r="BK26" s="242">
        <v>18</v>
      </c>
      <c r="BL26" s="242">
        <v>18</v>
      </c>
      <c r="BM26" s="242">
        <v>17</v>
      </c>
      <c r="BN26" s="242">
        <v>17</v>
      </c>
      <c r="BO26" s="242">
        <v>17</v>
      </c>
      <c r="BP26" s="242">
        <v>17</v>
      </c>
      <c r="BQ26" s="242">
        <v>17</v>
      </c>
      <c r="BR26" s="242">
        <v>17</v>
      </c>
      <c r="BS26" s="242">
        <v>17</v>
      </c>
      <c r="BT26" s="242">
        <v>20</v>
      </c>
      <c r="BU26" s="242">
        <v>20</v>
      </c>
      <c r="BV26" s="242">
        <v>20</v>
      </c>
      <c r="BW26" s="242">
        <v>20</v>
      </c>
      <c r="BX26" s="242">
        <v>20</v>
      </c>
      <c r="BY26" s="242">
        <v>21</v>
      </c>
      <c r="BZ26" s="242">
        <v>21</v>
      </c>
      <c r="CA26" s="242">
        <v>21</v>
      </c>
      <c r="CB26" s="242">
        <v>21</v>
      </c>
      <c r="CC26" s="242">
        <v>21</v>
      </c>
      <c r="CD26" s="242">
        <v>25</v>
      </c>
      <c r="CE26" s="242">
        <v>25</v>
      </c>
      <c r="CF26" s="242">
        <v>25</v>
      </c>
      <c r="CG26" s="242">
        <v>26</v>
      </c>
      <c r="CH26" s="242">
        <v>26</v>
      </c>
      <c r="CI26" s="242">
        <v>26</v>
      </c>
      <c r="CJ26" s="242">
        <v>26</v>
      </c>
      <c r="CK26" s="242">
        <v>26</v>
      </c>
      <c r="CL26" s="242">
        <v>26</v>
      </c>
      <c r="CM26" s="242">
        <v>26</v>
      </c>
      <c r="CN26" s="242">
        <v>25</v>
      </c>
      <c r="CO26" s="242">
        <v>25</v>
      </c>
      <c r="CP26" s="242">
        <v>25</v>
      </c>
      <c r="CQ26" s="242">
        <v>25</v>
      </c>
      <c r="CR26" s="242">
        <v>25</v>
      </c>
      <c r="CS26" s="242">
        <v>25</v>
      </c>
      <c r="CT26" s="242">
        <v>25</v>
      </c>
      <c r="CU26" s="242">
        <v>25</v>
      </c>
      <c r="CV26" s="242">
        <v>25</v>
      </c>
      <c r="CW26" s="242">
        <v>25</v>
      </c>
      <c r="CX26" s="242">
        <v>25</v>
      </c>
      <c r="CY26" s="242">
        <v>25</v>
      </c>
      <c r="CZ26" s="242">
        <v>25</v>
      </c>
      <c r="DA26" s="242">
        <v>25</v>
      </c>
      <c r="DB26" s="242">
        <v>28</v>
      </c>
      <c r="DC26" s="242">
        <v>25</v>
      </c>
      <c r="DD26" s="242">
        <v>25</v>
      </c>
      <c r="DE26" s="242">
        <v>25</v>
      </c>
      <c r="DF26" s="242">
        <v>25</v>
      </c>
      <c r="DG26" s="242">
        <v>25</v>
      </c>
      <c r="DH26" s="242">
        <v>25</v>
      </c>
      <c r="DI26" s="242">
        <v>25</v>
      </c>
      <c r="DJ26" s="242">
        <v>25</v>
      </c>
      <c r="DK26" s="242">
        <v>25</v>
      </c>
      <c r="DL26" s="242">
        <v>25</v>
      </c>
      <c r="DM26" s="242">
        <v>25</v>
      </c>
    </row>
    <row r="27" spans="1:117" s="53" customFormat="1" ht="12.75" customHeight="1">
      <c r="A27" s="241"/>
      <c r="B27" s="237">
        <v>19</v>
      </c>
      <c r="C27" s="238" t="s">
        <v>812</v>
      </c>
      <c r="D27" s="239" t="s">
        <v>813</v>
      </c>
      <c r="E27" s="238" t="s">
        <v>15</v>
      </c>
      <c r="F27" s="238">
        <v>1</v>
      </c>
      <c r="G27" s="238">
        <v>1</v>
      </c>
      <c r="H27" s="238">
        <v>1</v>
      </c>
      <c r="I27" s="238">
        <v>1</v>
      </c>
      <c r="J27" s="238">
        <v>1</v>
      </c>
      <c r="K27" s="238">
        <v>1</v>
      </c>
      <c r="L27" s="238">
        <v>1</v>
      </c>
      <c r="M27" s="238">
        <v>1</v>
      </c>
      <c r="N27" s="238">
        <v>1</v>
      </c>
      <c r="O27" s="238">
        <v>1</v>
      </c>
      <c r="P27" s="238">
        <v>1</v>
      </c>
      <c r="Q27" s="238">
        <v>4</v>
      </c>
      <c r="R27" s="238">
        <v>12</v>
      </c>
      <c r="S27" s="238">
        <v>13</v>
      </c>
      <c r="T27" s="238">
        <v>13</v>
      </c>
      <c r="U27" s="238">
        <v>14</v>
      </c>
      <c r="V27" s="238">
        <v>14</v>
      </c>
      <c r="W27" s="238">
        <v>15</v>
      </c>
      <c r="X27" s="238">
        <v>15</v>
      </c>
      <c r="Y27" s="238">
        <v>15</v>
      </c>
      <c r="Z27" s="238">
        <v>15</v>
      </c>
      <c r="AA27" s="238">
        <v>15</v>
      </c>
      <c r="AB27" s="238">
        <v>15</v>
      </c>
      <c r="AC27" s="238">
        <v>15</v>
      </c>
      <c r="AD27" s="238">
        <v>15</v>
      </c>
      <c r="AE27" s="238">
        <v>15</v>
      </c>
      <c r="AF27" s="238">
        <v>15</v>
      </c>
      <c r="AG27" s="238">
        <v>15</v>
      </c>
      <c r="AH27" s="238">
        <v>15</v>
      </c>
      <c r="AI27" s="238">
        <v>15</v>
      </c>
      <c r="AJ27" s="238">
        <v>15</v>
      </c>
      <c r="AK27" s="238">
        <v>15</v>
      </c>
      <c r="AL27" s="238">
        <v>15</v>
      </c>
      <c r="AM27" s="238">
        <v>15</v>
      </c>
      <c r="AN27" s="238">
        <v>15</v>
      </c>
      <c r="AO27" s="238">
        <v>15</v>
      </c>
      <c r="AP27" s="238">
        <v>15</v>
      </c>
      <c r="AQ27" s="238">
        <v>15</v>
      </c>
      <c r="AR27" s="238">
        <v>17</v>
      </c>
      <c r="AS27" s="238">
        <v>17</v>
      </c>
      <c r="AT27" s="238">
        <v>17</v>
      </c>
      <c r="AU27" s="238">
        <v>17</v>
      </c>
      <c r="AV27" s="238">
        <v>17</v>
      </c>
      <c r="AW27" s="238">
        <v>17</v>
      </c>
      <c r="AX27" s="238">
        <v>17</v>
      </c>
      <c r="AY27" s="238">
        <v>17</v>
      </c>
      <c r="AZ27" s="238">
        <v>17</v>
      </c>
      <c r="BA27" s="238">
        <v>17</v>
      </c>
      <c r="BB27" s="238">
        <v>17</v>
      </c>
      <c r="BC27" s="238">
        <v>17</v>
      </c>
      <c r="BD27" s="238">
        <v>17</v>
      </c>
      <c r="BE27" s="238">
        <v>17</v>
      </c>
      <c r="BF27" s="238">
        <v>17</v>
      </c>
      <c r="BG27" s="238">
        <v>17</v>
      </c>
      <c r="BH27" s="238">
        <v>17</v>
      </c>
      <c r="BI27" s="238">
        <v>17</v>
      </c>
      <c r="BJ27" s="238">
        <v>17</v>
      </c>
      <c r="BK27" s="238">
        <v>17</v>
      </c>
      <c r="BL27" s="238">
        <v>17</v>
      </c>
      <c r="BM27" s="238">
        <v>17</v>
      </c>
      <c r="BN27" s="238">
        <v>17</v>
      </c>
      <c r="BO27" s="238">
        <v>17</v>
      </c>
      <c r="BP27" s="238">
        <v>17</v>
      </c>
      <c r="BQ27" s="238">
        <v>17</v>
      </c>
      <c r="BR27" s="238">
        <v>17</v>
      </c>
      <c r="BS27" s="238">
        <v>17</v>
      </c>
      <c r="BT27" s="238">
        <v>17</v>
      </c>
      <c r="BU27" s="238">
        <v>17</v>
      </c>
      <c r="BV27" s="238">
        <v>17</v>
      </c>
      <c r="BW27" s="238">
        <v>17</v>
      </c>
      <c r="BX27" s="238">
        <v>17</v>
      </c>
      <c r="BY27" s="238">
        <v>17</v>
      </c>
      <c r="BZ27" s="238">
        <v>17</v>
      </c>
      <c r="CA27" s="238">
        <v>17</v>
      </c>
      <c r="CB27" s="238">
        <v>17</v>
      </c>
      <c r="CC27" s="238">
        <v>17</v>
      </c>
      <c r="CD27" s="238">
        <v>17</v>
      </c>
      <c r="CE27" s="238">
        <v>17</v>
      </c>
      <c r="CF27" s="238">
        <v>17</v>
      </c>
      <c r="CG27" s="238">
        <v>17</v>
      </c>
      <c r="CH27" s="238">
        <v>17</v>
      </c>
      <c r="CI27" s="238">
        <v>17</v>
      </c>
      <c r="CJ27" s="238">
        <v>17</v>
      </c>
      <c r="CK27" s="238">
        <v>17</v>
      </c>
      <c r="CL27" s="238">
        <v>17</v>
      </c>
      <c r="CM27" s="238">
        <v>17</v>
      </c>
      <c r="CN27" s="238">
        <v>17</v>
      </c>
      <c r="CO27" s="238">
        <v>17</v>
      </c>
      <c r="CP27" s="238">
        <v>17</v>
      </c>
      <c r="CQ27" s="238">
        <v>17</v>
      </c>
      <c r="CR27" s="238">
        <v>17</v>
      </c>
      <c r="CS27" s="238">
        <v>17</v>
      </c>
      <c r="CT27" s="238">
        <v>17</v>
      </c>
      <c r="CU27" s="238">
        <v>17</v>
      </c>
      <c r="CV27" s="238">
        <v>17</v>
      </c>
      <c r="CW27" s="238">
        <v>17</v>
      </c>
      <c r="CX27" s="238">
        <v>17</v>
      </c>
      <c r="CY27" s="238">
        <v>17</v>
      </c>
      <c r="CZ27" s="238">
        <v>17</v>
      </c>
      <c r="DA27" s="238">
        <v>17</v>
      </c>
      <c r="DB27" s="238">
        <v>17</v>
      </c>
      <c r="DC27" s="238">
        <v>17</v>
      </c>
      <c r="DD27" s="238">
        <v>17</v>
      </c>
      <c r="DE27" s="238">
        <v>17</v>
      </c>
      <c r="DF27" s="238">
        <v>17</v>
      </c>
      <c r="DG27" s="238">
        <v>17</v>
      </c>
      <c r="DH27" s="238">
        <v>18</v>
      </c>
      <c r="DI27" s="238">
        <v>18</v>
      </c>
      <c r="DJ27" s="238">
        <v>18</v>
      </c>
      <c r="DK27" s="238">
        <v>18</v>
      </c>
      <c r="DL27" s="238">
        <v>18</v>
      </c>
      <c r="DM27" s="238">
        <v>18</v>
      </c>
    </row>
    <row r="28" spans="1:117" s="53" customFormat="1" ht="12.75" customHeight="1">
      <c r="A28" s="241"/>
      <c r="B28" s="238">
        <v>20</v>
      </c>
      <c r="C28" s="238" t="s">
        <v>814</v>
      </c>
      <c r="D28" s="239" t="s">
        <v>815</v>
      </c>
      <c r="E28" s="238" t="s">
        <v>15</v>
      </c>
      <c r="F28" s="238">
        <v>4</v>
      </c>
      <c r="G28" s="238">
        <v>4</v>
      </c>
      <c r="H28" s="238">
        <v>4</v>
      </c>
      <c r="I28" s="238">
        <v>4</v>
      </c>
      <c r="J28" s="238">
        <v>4</v>
      </c>
      <c r="K28" s="238">
        <v>4</v>
      </c>
      <c r="L28" s="238">
        <v>5</v>
      </c>
      <c r="M28" s="238">
        <v>5</v>
      </c>
      <c r="N28" s="238">
        <v>8</v>
      </c>
      <c r="O28" s="238">
        <v>8</v>
      </c>
      <c r="P28" s="238">
        <v>8</v>
      </c>
      <c r="Q28" s="238">
        <v>7</v>
      </c>
      <c r="R28" s="238">
        <v>13</v>
      </c>
      <c r="S28" s="238">
        <v>13</v>
      </c>
      <c r="T28" s="238">
        <v>19</v>
      </c>
      <c r="U28" s="238">
        <v>15</v>
      </c>
      <c r="V28" s="238">
        <v>15</v>
      </c>
      <c r="W28" s="238">
        <v>15</v>
      </c>
      <c r="X28" s="238">
        <v>19</v>
      </c>
      <c r="Y28" s="238">
        <v>19</v>
      </c>
      <c r="Z28" s="238">
        <v>23</v>
      </c>
      <c r="AA28" s="238">
        <v>17</v>
      </c>
      <c r="AB28" s="238">
        <v>17</v>
      </c>
      <c r="AC28" s="238">
        <v>17</v>
      </c>
      <c r="AD28" s="238">
        <v>17</v>
      </c>
      <c r="AE28" s="238">
        <v>17</v>
      </c>
      <c r="AF28" s="238">
        <v>17</v>
      </c>
      <c r="AG28" s="238">
        <v>17</v>
      </c>
      <c r="AH28" s="238">
        <v>17</v>
      </c>
      <c r="AI28" s="238">
        <v>17</v>
      </c>
      <c r="AJ28" s="238">
        <v>17</v>
      </c>
      <c r="AK28" s="238">
        <v>17</v>
      </c>
      <c r="AL28" s="238">
        <v>17</v>
      </c>
      <c r="AM28" s="238">
        <v>17</v>
      </c>
      <c r="AN28" s="238">
        <v>17</v>
      </c>
      <c r="AO28" s="238">
        <v>17</v>
      </c>
      <c r="AP28" s="238">
        <v>17</v>
      </c>
      <c r="AQ28" s="238">
        <v>17</v>
      </c>
      <c r="AR28" s="238">
        <v>17</v>
      </c>
      <c r="AS28" s="238">
        <v>17</v>
      </c>
      <c r="AT28" s="238">
        <v>17</v>
      </c>
      <c r="AU28" s="238">
        <v>17</v>
      </c>
      <c r="AV28" s="238">
        <v>17</v>
      </c>
      <c r="AW28" s="238">
        <v>17</v>
      </c>
      <c r="AX28" s="238">
        <v>17</v>
      </c>
      <c r="AY28" s="238">
        <v>17</v>
      </c>
      <c r="AZ28" s="238">
        <v>17</v>
      </c>
      <c r="BA28" s="238">
        <v>17</v>
      </c>
      <c r="BB28" s="238">
        <v>17</v>
      </c>
      <c r="BC28" s="238">
        <v>17</v>
      </c>
      <c r="BD28" s="238">
        <v>17</v>
      </c>
      <c r="BE28" s="238">
        <v>17</v>
      </c>
      <c r="BF28" s="238">
        <v>17</v>
      </c>
      <c r="BG28" s="238">
        <v>17</v>
      </c>
      <c r="BH28" s="238">
        <v>17</v>
      </c>
      <c r="BI28" s="238">
        <v>17</v>
      </c>
      <c r="BJ28" s="238">
        <v>17</v>
      </c>
      <c r="BK28" s="238">
        <v>17</v>
      </c>
      <c r="BL28" s="238">
        <v>17</v>
      </c>
      <c r="BM28" s="238">
        <v>17</v>
      </c>
      <c r="BN28" s="238">
        <v>17</v>
      </c>
      <c r="BO28" s="238">
        <v>17</v>
      </c>
      <c r="BP28" s="238">
        <v>17</v>
      </c>
      <c r="BQ28" s="238">
        <v>14</v>
      </c>
      <c r="BR28" s="238">
        <v>14</v>
      </c>
      <c r="BS28" s="238">
        <v>14</v>
      </c>
      <c r="BT28" s="238">
        <v>14</v>
      </c>
      <c r="BU28" s="238">
        <v>14</v>
      </c>
      <c r="BV28" s="238">
        <v>14</v>
      </c>
      <c r="BW28" s="238">
        <v>14</v>
      </c>
      <c r="BX28" s="238">
        <v>14</v>
      </c>
      <c r="BY28" s="238">
        <v>14</v>
      </c>
      <c r="BZ28" s="238">
        <v>14</v>
      </c>
      <c r="CA28" s="238">
        <v>14</v>
      </c>
      <c r="CB28" s="238">
        <v>14</v>
      </c>
      <c r="CC28" s="238">
        <v>14</v>
      </c>
      <c r="CD28" s="238">
        <v>14</v>
      </c>
      <c r="CE28" s="238">
        <v>14</v>
      </c>
      <c r="CF28" s="238">
        <v>14</v>
      </c>
      <c r="CG28" s="238">
        <v>14</v>
      </c>
      <c r="CH28" s="238">
        <v>14</v>
      </c>
      <c r="CI28" s="238">
        <v>14</v>
      </c>
      <c r="CJ28" s="238">
        <v>14</v>
      </c>
      <c r="CK28" s="238">
        <v>14</v>
      </c>
      <c r="CL28" s="238">
        <v>14</v>
      </c>
      <c r="CM28" s="238">
        <v>14</v>
      </c>
      <c r="CN28" s="238">
        <v>14</v>
      </c>
      <c r="CO28" s="238">
        <v>14</v>
      </c>
      <c r="CP28" s="238">
        <v>14</v>
      </c>
      <c r="CQ28" s="238">
        <v>14</v>
      </c>
      <c r="CR28" s="238">
        <v>14</v>
      </c>
      <c r="CS28" s="238">
        <v>15</v>
      </c>
      <c r="CT28" s="238">
        <v>15</v>
      </c>
      <c r="CU28" s="238">
        <v>15</v>
      </c>
      <c r="CV28" s="238">
        <v>15</v>
      </c>
      <c r="CW28" s="238">
        <v>15</v>
      </c>
      <c r="CX28" s="238">
        <v>15</v>
      </c>
      <c r="CY28" s="238">
        <v>15</v>
      </c>
      <c r="CZ28" s="238">
        <v>15</v>
      </c>
      <c r="DA28" s="238">
        <v>15</v>
      </c>
      <c r="DB28" s="238">
        <v>15</v>
      </c>
      <c r="DC28" s="238">
        <v>15</v>
      </c>
      <c r="DD28" s="238">
        <v>15</v>
      </c>
      <c r="DE28" s="238">
        <v>15</v>
      </c>
      <c r="DF28" s="238">
        <v>15</v>
      </c>
      <c r="DG28" s="238">
        <v>15</v>
      </c>
      <c r="DH28" s="238">
        <v>15</v>
      </c>
      <c r="DI28" s="238">
        <v>15</v>
      </c>
      <c r="DJ28" s="238">
        <v>15</v>
      </c>
      <c r="DK28" s="238">
        <v>15</v>
      </c>
      <c r="DL28" s="238">
        <v>15</v>
      </c>
      <c r="DM28" s="238">
        <v>15</v>
      </c>
    </row>
    <row r="29" spans="1:117" s="51" customFormat="1">
      <c r="A29" s="228"/>
      <c r="B29" s="243" t="s">
        <v>108</v>
      </c>
      <c r="C29" s="243"/>
      <c r="D29" s="243"/>
      <c r="E29" s="243"/>
      <c r="F29" s="235">
        <f>SUM(F9:F28)</f>
        <v>10053</v>
      </c>
      <c r="G29" s="235">
        <f t="shared" ref="G29:BR29" si="0">SUM(G9:G28)</f>
        <v>10303</v>
      </c>
      <c r="H29" s="235">
        <f t="shared" si="0"/>
        <v>10448</v>
      </c>
      <c r="I29" s="235">
        <f t="shared" si="0"/>
        <v>10719</v>
      </c>
      <c r="J29" s="235">
        <f t="shared" si="0"/>
        <v>10964</v>
      </c>
      <c r="K29" s="235">
        <f t="shared" si="0"/>
        <v>11925</v>
      </c>
      <c r="L29" s="235">
        <f t="shared" si="0"/>
        <v>12209</v>
      </c>
      <c r="M29" s="235">
        <f t="shared" si="0"/>
        <v>12376</v>
      </c>
      <c r="N29" s="235">
        <f t="shared" si="0"/>
        <v>12623</v>
      </c>
      <c r="O29" s="235">
        <f t="shared" si="0"/>
        <v>12851</v>
      </c>
      <c r="P29" s="235">
        <f t="shared" si="0"/>
        <v>13935</v>
      </c>
      <c r="Q29" s="235">
        <f t="shared" si="0"/>
        <v>14050</v>
      </c>
      <c r="R29" s="235">
        <f t="shared" si="0"/>
        <v>14366</v>
      </c>
      <c r="S29" s="235">
        <f t="shared" si="0"/>
        <v>14503</v>
      </c>
      <c r="T29" s="235">
        <f t="shared" si="0"/>
        <v>15046</v>
      </c>
      <c r="U29" s="235">
        <f t="shared" si="0"/>
        <v>16317</v>
      </c>
      <c r="V29" s="235">
        <f t="shared" si="0"/>
        <v>17772</v>
      </c>
      <c r="W29" s="235">
        <f t="shared" si="0"/>
        <v>17905</v>
      </c>
      <c r="X29" s="235">
        <f t="shared" si="0"/>
        <v>18509</v>
      </c>
      <c r="Y29" s="235">
        <f t="shared" si="0"/>
        <v>18666</v>
      </c>
      <c r="Z29" s="235">
        <f t="shared" si="0"/>
        <v>19956</v>
      </c>
      <c r="AA29" s="235">
        <f t="shared" si="0"/>
        <v>20282</v>
      </c>
      <c r="AB29" s="235">
        <f t="shared" si="0"/>
        <v>20345</v>
      </c>
      <c r="AC29" s="235">
        <f t="shared" si="0"/>
        <v>20399</v>
      </c>
      <c r="AD29" s="235">
        <f t="shared" si="0"/>
        <v>20505</v>
      </c>
      <c r="AE29" s="235">
        <f t="shared" si="0"/>
        <v>20609</v>
      </c>
      <c r="AF29" s="235">
        <f t="shared" si="0"/>
        <v>20723</v>
      </c>
      <c r="AG29" s="235">
        <f t="shared" si="0"/>
        <v>20918</v>
      </c>
      <c r="AH29" s="235">
        <f t="shared" si="0"/>
        <v>20995</v>
      </c>
      <c r="AI29" s="235">
        <f t="shared" si="0"/>
        <v>21037</v>
      </c>
      <c r="AJ29" s="235">
        <f t="shared" si="0"/>
        <v>21090</v>
      </c>
      <c r="AK29" s="235">
        <f t="shared" si="0"/>
        <v>21143</v>
      </c>
      <c r="AL29" s="235">
        <f t="shared" si="0"/>
        <v>21187</v>
      </c>
      <c r="AM29" s="235">
        <f t="shared" si="0"/>
        <v>21259</v>
      </c>
      <c r="AN29" s="235">
        <f t="shared" si="0"/>
        <v>21297</v>
      </c>
      <c r="AO29" s="235">
        <f t="shared" si="0"/>
        <v>21370</v>
      </c>
      <c r="AP29" s="235">
        <f t="shared" si="0"/>
        <v>21434</v>
      </c>
      <c r="AQ29" s="235">
        <f t="shared" si="0"/>
        <v>21479</v>
      </c>
      <c r="AR29" s="235">
        <f t="shared" si="0"/>
        <v>21564</v>
      </c>
      <c r="AS29" s="235">
        <f t="shared" si="0"/>
        <v>21674</v>
      </c>
      <c r="AT29" s="235">
        <f t="shared" si="0"/>
        <v>21718</v>
      </c>
      <c r="AU29" s="235">
        <f t="shared" si="0"/>
        <v>21734</v>
      </c>
      <c r="AV29" s="235">
        <f t="shared" si="0"/>
        <v>21760</v>
      </c>
      <c r="AW29" s="235">
        <f t="shared" si="0"/>
        <v>21782</v>
      </c>
      <c r="AX29" s="235">
        <f t="shared" si="0"/>
        <v>21790</v>
      </c>
      <c r="AY29" s="235">
        <f t="shared" si="0"/>
        <v>21802</v>
      </c>
      <c r="AZ29" s="235">
        <f t="shared" si="0"/>
        <v>21773</v>
      </c>
      <c r="BA29" s="235">
        <f t="shared" si="0"/>
        <v>21789</v>
      </c>
      <c r="BB29" s="235">
        <f t="shared" si="0"/>
        <v>21804</v>
      </c>
      <c r="BC29" s="235">
        <f t="shared" si="0"/>
        <v>21821</v>
      </c>
      <c r="BD29" s="235">
        <f t="shared" si="0"/>
        <v>21853</v>
      </c>
      <c r="BE29" s="235">
        <f t="shared" si="0"/>
        <v>21933</v>
      </c>
      <c r="BF29" s="235">
        <f t="shared" si="0"/>
        <v>21947</v>
      </c>
      <c r="BG29" s="235">
        <f t="shared" si="0"/>
        <v>21953</v>
      </c>
      <c r="BH29" s="235">
        <f t="shared" si="0"/>
        <v>21961</v>
      </c>
      <c r="BI29" s="235">
        <f t="shared" si="0"/>
        <v>21947</v>
      </c>
      <c r="BJ29" s="235">
        <f t="shared" si="0"/>
        <v>21945</v>
      </c>
      <c r="BK29" s="235">
        <f t="shared" si="0"/>
        <v>21912</v>
      </c>
      <c r="BL29" s="235">
        <f t="shared" si="0"/>
        <v>21910</v>
      </c>
      <c r="BM29" s="235">
        <f t="shared" si="0"/>
        <v>21922</v>
      </c>
      <c r="BN29" s="235">
        <f t="shared" si="0"/>
        <v>21780</v>
      </c>
      <c r="BO29" s="235">
        <f t="shared" si="0"/>
        <v>21731</v>
      </c>
      <c r="BP29" s="235">
        <f t="shared" si="0"/>
        <v>21667</v>
      </c>
      <c r="BQ29" s="235">
        <f t="shared" si="0"/>
        <v>21642</v>
      </c>
      <c r="BR29" s="235">
        <f t="shared" si="0"/>
        <v>21627</v>
      </c>
      <c r="BS29" s="235">
        <f t="shared" ref="BS29:DA29" si="1">SUM(BS9:BS28)</f>
        <v>21607</v>
      </c>
      <c r="BT29" s="235">
        <f t="shared" si="1"/>
        <v>21596</v>
      </c>
      <c r="BU29" s="235">
        <f t="shared" si="1"/>
        <v>21585</v>
      </c>
      <c r="BV29" s="235">
        <f t="shared" si="1"/>
        <v>21553</v>
      </c>
      <c r="BW29" s="235">
        <f t="shared" si="1"/>
        <v>21513</v>
      </c>
      <c r="BX29" s="235">
        <f t="shared" si="1"/>
        <v>21495</v>
      </c>
      <c r="BY29" s="235">
        <f t="shared" si="1"/>
        <v>21483</v>
      </c>
      <c r="BZ29" s="235">
        <f t="shared" si="1"/>
        <v>21479</v>
      </c>
      <c r="CA29" s="235">
        <f t="shared" si="1"/>
        <v>22253</v>
      </c>
      <c r="CB29" s="235">
        <f t="shared" si="1"/>
        <v>22252</v>
      </c>
      <c r="CC29" s="235">
        <f t="shared" si="1"/>
        <v>22236</v>
      </c>
      <c r="CD29" s="235">
        <f t="shared" si="1"/>
        <v>21846</v>
      </c>
      <c r="CE29" s="235">
        <f t="shared" si="1"/>
        <v>21824</v>
      </c>
      <c r="CF29" s="235">
        <f t="shared" si="1"/>
        <v>21388</v>
      </c>
      <c r="CG29" s="235">
        <f t="shared" si="1"/>
        <v>21357</v>
      </c>
      <c r="CH29" s="235">
        <f t="shared" si="1"/>
        <v>21351</v>
      </c>
      <c r="CI29" s="235">
        <f t="shared" si="1"/>
        <v>21294</v>
      </c>
      <c r="CJ29" s="235">
        <f t="shared" si="1"/>
        <v>21292</v>
      </c>
      <c r="CK29" s="235">
        <f t="shared" si="1"/>
        <v>21549</v>
      </c>
      <c r="CL29" s="235">
        <f t="shared" si="1"/>
        <v>21397</v>
      </c>
      <c r="CM29" s="235">
        <f t="shared" si="1"/>
        <v>21029</v>
      </c>
      <c r="CN29" s="235">
        <f t="shared" si="1"/>
        <v>20883</v>
      </c>
      <c r="CO29" s="235">
        <f t="shared" si="1"/>
        <v>20827</v>
      </c>
      <c r="CP29" s="235">
        <f t="shared" si="1"/>
        <v>20789</v>
      </c>
      <c r="CQ29" s="235">
        <f t="shared" si="1"/>
        <v>20793</v>
      </c>
      <c r="CR29" s="235">
        <f t="shared" si="1"/>
        <v>20748</v>
      </c>
      <c r="CS29" s="235">
        <f t="shared" si="1"/>
        <v>20748</v>
      </c>
      <c r="CT29" s="235">
        <f t="shared" si="1"/>
        <v>20761</v>
      </c>
      <c r="CU29" s="235">
        <f t="shared" si="1"/>
        <v>20753</v>
      </c>
      <c r="CV29" s="235">
        <f t="shared" si="1"/>
        <v>20745</v>
      </c>
      <c r="CW29" s="235">
        <f t="shared" si="1"/>
        <v>20729</v>
      </c>
      <c r="CX29" s="235">
        <f t="shared" si="1"/>
        <v>20705</v>
      </c>
      <c r="CY29" s="235">
        <f t="shared" si="1"/>
        <v>20644</v>
      </c>
      <c r="CZ29" s="235">
        <f t="shared" si="1"/>
        <v>20613</v>
      </c>
      <c r="DA29" s="235">
        <f t="shared" si="1"/>
        <v>20616</v>
      </c>
      <c r="DB29" s="235">
        <f t="shared" ref="DB29:DM29" si="2">SUM(DB9:DB28)</f>
        <v>20601</v>
      </c>
      <c r="DC29" s="235">
        <f t="shared" si="2"/>
        <v>20591</v>
      </c>
      <c r="DD29" s="235">
        <f t="shared" si="2"/>
        <v>20551</v>
      </c>
      <c r="DE29" s="235">
        <f t="shared" si="2"/>
        <v>20511</v>
      </c>
      <c r="DF29" s="235">
        <f t="shared" si="2"/>
        <v>20468</v>
      </c>
      <c r="DG29" s="235">
        <f t="shared" si="2"/>
        <v>20352</v>
      </c>
      <c r="DH29" s="235">
        <f t="shared" si="2"/>
        <v>20353</v>
      </c>
      <c r="DI29" s="235">
        <f t="shared" si="2"/>
        <v>20077</v>
      </c>
      <c r="DJ29" s="235">
        <f t="shared" si="2"/>
        <v>19949</v>
      </c>
      <c r="DK29" s="235">
        <f t="shared" si="2"/>
        <v>19965</v>
      </c>
      <c r="DL29" s="235">
        <f t="shared" si="2"/>
        <v>19803</v>
      </c>
      <c r="DM29" s="235">
        <f t="shared" si="2"/>
        <v>19731</v>
      </c>
    </row>
    <row r="30" spans="1:117" s="51" customFormat="1">
      <c r="A30" s="228"/>
      <c r="B30" s="244" t="s">
        <v>274</v>
      </c>
      <c r="C30" s="244"/>
      <c r="D30" s="244"/>
      <c r="E30" s="244"/>
      <c r="F30" s="238">
        <f>F31-F29</f>
        <v>6788</v>
      </c>
      <c r="G30" s="238">
        <f t="shared" ref="G30:BR30" si="3">G31-G29</f>
        <v>6645</v>
      </c>
      <c r="H30" s="238">
        <f t="shared" si="3"/>
        <v>6601</v>
      </c>
      <c r="I30" s="238">
        <f t="shared" si="3"/>
        <v>5920</v>
      </c>
      <c r="J30" s="238">
        <f t="shared" si="3"/>
        <v>5865</v>
      </c>
      <c r="K30" s="238">
        <f t="shared" si="3"/>
        <v>5357</v>
      </c>
      <c r="L30" s="238">
        <f t="shared" si="3"/>
        <v>5051</v>
      </c>
      <c r="M30" s="238">
        <f t="shared" si="3"/>
        <v>5031</v>
      </c>
      <c r="N30" s="238">
        <f t="shared" si="3"/>
        <v>5004</v>
      </c>
      <c r="O30" s="238">
        <f t="shared" si="3"/>
        <v>4938</v>
      </c>
      <c r="P30" s="238">
        <f t="shared" si="3"/>
        <v>4152</v>
      </c>
      <c r="Q30" s="238">
        <f t="shared" si="3"/>
        <v>4129</v>
      </c>
      <c r="R30" s="238">
        <f t="shared" si="3"/>
        <v>4206</v>
      </c>
      <c r="S30" s="238">
        <f t="shared" si="3"/>
        <v>4232</v>
      </c>
      <c r="T30" s="238">
        <f t="shared" si="3"/>
        <v>4096</v>
      </c>
      <c r="U30" s="238">
        <f t="shared" si="3"/>
        <v>2896</v>
      </c>
      <c r="V30" s="238">
        <f t="shared" si="3"/>
        <v>2274</v>
      </c>
      <c r="W30" s="238">
        <f t="shared" si="3"/>
        <v>1925</v>
      </c>
      <c r="X30" s="238">
        <f t="shared" si="3"/>
        <v>1245</v>
      </c>
      <c r="Y30" s="238">
        <f t="shared" si="3"/>
        <v>1315</v>
      </c>
      <c r="Z30" s="238">
        <f t="shared" si="3"/>
        <v>1264</v>
      </c>
      <c r="AA30" s="238">
        <f t="shared" si="3"/>
        <v>1304</v>
      </c>
      <c r="AB30" s="238">
        <f t="shared" si="3"/>
        <v>1306</v>
      </c>
      <c r="AC30" s="238">
        <f t="shared" si="3"/>
        <v>1298</v>
      </c>
      <c r="AD30" s="238">
        <f t="shared" si="3"/>
        <v>1301</v>
      </c>
      <c r="AE30" s="238">
        <f t="shared" si="3"/>
        <v>1300</v>
      </c>
      <c r="AF30" s="238">
        <f t="shared" si="3"/>
        <v>1301</v>
      </c>
      <c r="AG30" s="238">
        <f t="shared" si="3"/>
        <v>1300</v>
      </c>
      <c r="AH30" s="238">
        <f t="shared" si="3"/>
        <v>1301</v>
      </c>
      <c r="AI30" s="238">
        <f t="shared" si="3"/>
        <v>1300</v>
      </c>
      <c r="AJ30" s="238">
        <f t="shared" si="3"/>
        <v>1298</v>
      </c>
      <c r="AK30" s="238">
        <f t="shared" si="3"/>
        <v>1296</v>
      </c>
      <c r="AL30" s="238">
        <f t="shared" si="3"/>
        <v>1296</v>
      </c>
      <c r="AM30" s="238">
        <f t="shared" si="3"/>
        <v>1298</v>
      </c>
      <c r="AN30" s="238">
        <f t="shared" si="3"/>
        <v>1265</v>
      </c>
      <c r="AO30" s="238">
        <f t="shared" si="3"/>
        <v>1260</v>
      </c>
      <c r="AP30" s="238">
        <f t="shared" si="3"/>
        <v>1258</v>
      </c>
      <c r="AQ30" s="238">
        <f t="shared" si="3"/>
        <v>1245</v>
      </c>
      <c r="AR30" s="238">
        <f t="shared" si="3"/>
        <v>1247</v>
      </c>
      <c r="AS30" s="238">
        <f t="shared" si="3"/>
        <v>1244</v>
      </c>
      <c r="AT30" s="238">
        <f t="shared" si="3"/>
        <v>1241</v>
      </c>
      <c r="AU30" s="238">
        <f t="shared" si="3"/>
        <v>1240</v>
      </c>
      <c r="AV30" s="238">
        <f t="shared" si="3"/>
        <v>1228</v>
      </c>
      <c r="AW30" s="238">
        <f t="shared" si="3"/>
        <v>1221</v>
      </c>
      <c r="AX30" s="238">
        <f t="shared" si="3"/>
        <v>1220</v>
      </c>
      <c r="AY30" s="238">
        <f t="shared" si="3"/>
        <v>1219</v>
      </c>
      <c r="AZ30" s="238">
        <f t="shared" si="3"/>
        <v>1219</v>
      </c>
      <c r="BA30" s="238">
        <f t="shared" si="3"/>
        <v>1198</v>
      </c>
      <c r="BB30" s="238">
        <f t="shared" si="3"/>
        <v>1195</v>
      </c>
      <c r="BC30" s="238">
        <f t="shared" si="3"/>
        <v>1194</v>
      </c>
      <c r="BD30" s="238">
        <f t="shared" si="3"/>
        <v>1195</v>
      </c>
      <c r="BE30" s="238">
        <f t="shared" si="3"/>
        <v>1193</v>
      </c>
      <c r="BF30" s="238">
        <f t="shared" si="3"/>
        <v>1193</v>
      </c>
      <c r="BG30" s="238">
        <f t="shared" si="3"/>
        <v>1193</v>
      </c>
      <c r="BH30" s="238">
        <f t="shared" si="3"/>
        <v>1193</v>
      </c>
      <c r="BI30" s="238">
        <f t="shared" si="3"/>
        <v>1193</v>
      </c>
      <c r="BJ30" s="238">
        <f t="shared" si="3"/>
        <v>1193</v>
      </c>
      <c r="BK30" s="238">
        <f t="shared" si="3"/>
        <v>1190</v>
      </c>
      <c r="BL30" s="238">
        <f t="shared" si="3"/>
        <v>1190</v>
      </c>
      <c r="BM30" s="238">
        <f t="shared" si="3"/>
        <v>1188</v>
      </c>
      <c r="BN30" s="238">
        <f t="shared" si="3"/>
        <v>1185</v>
      </c>
      <c r="BO30" s="238">
        <f t="shared" si="3"/>
        <v>1186</v>
      </c>
      <c r="BP30" s="238">
        <f t="shared" si="3"/>
        <v>1184</v>
      </c>
      <c r="BQ30" s="238">
        <f t="shared" si="3"/>
        <v>1184</v>
      </c>
      <c r="BR30" s="238">
        <f t="shared" si="3"/>
        <v>1183</v>
      </c>
      <c r="BS30" s="238">
        <f t="shared" ref="BS30:DM30" si="4">BS31-BS29</f>
        <v>1183</v>
      </c>
      <c r="BT30" s="238">
        <f t="shared" si="4"/>
        <v>1182</v>
      </c>
      <c r="BU30" s="238">
        <f t="shared" si="4"/>
        <v>1183</v>
      </c>
      <c r="BV30" s="238">
        <f t="shared" si="4"/>
        <v>1182</v>
      </c>
      <c r="BW30" s="238">
        <f t="shared" si="4"/>
        <v>1181</v>
      </c>
      <c r="BX30" s="238">
        <f t="shared" si="4"/>
        <v>1181</v>
      </c>
      <c r="BY30" s="238">
        <f t="shared" si="4"/>
        <v>1181</v>
      </c>
      <c r="BZ30" s="238">
        <f t="shared" si="4"/>
        <v>1175</v>
      </c>
      <c r="CA30" s="238">
        <f t="shared" si="4"/>
        <v>325</v>
      </c>
      <c r="CB30" s="238">
        <f t="shared" si="4"/>
        <v>325</v>
      </c>
      <c r="CC30" s="238">
        <f t="shared" si="4"/>
        <v>311</v>
      </c>
      <c r="CD30" s="238">
        <f t="shared" si="4"/>
        <v>284</v>
      </c>
      <c r="CE30" s="238">
        <f t="shared" si="4"/>
        <v>281</v>
      </c>
      <c r="CF30" s="238">
        <f t="shared" si="4"/>
        <v>273</v>
      </c>
      <c r="CG30" s="238">
        <f t="shared" si="4"/>
        <v>273</v>
      </c>
      <c r="CH30" s="238">
        <f t="shared" si="4"/>
        <v>267</v>
      </c>
      <c r="CI30" s="238">
        <f t="shared" si="4"/>
        <v>266</v>
      </c>
      <c r="CJ30" s="238">
        <f t="shared" si="4"/>
        <v>372</v>
      </c>
      <c r="CK30" s="238">
        <f t="shared" si="4"/>
        <v>246</v>
      </c>
      <c r="CL30" s="238">
        <f t="shared" si="4"/>
        <v>243</v>
      </c>
      <c r="CM30" s="238">
        <f t="shared" si="4"/>
        <v>243</v>
      </c>
      <c r="CN30" s="238">
        <f t="shared" si="4"/>
        <v>236</v>
      </c>
      <c r="CO30" s="238">
        <f t="shared" si="4"/>
        <v>235</v>
      </c>
      <c r="CP30" s="238">
        <f t="shared" si="4"/>
        <v>234</v>
      </c>
      <c r="CQ30" s="238">
        <f t="shared" si="4"/>
        <v>232</v>
      </c>
      <c r="CR30" s="238">
        <f t="shared" si="4"/>
        <v>231</v>
      </c>
      <c r="CS30" s="238">
        <f t="shared" si="4"/>
        <v>231</v>
      </c>
      <c r="CT30" s="238">
        <f t="shared" si="4"/>
        <v>230</v>
      </c>
      <c r="CU30" s="238">
        <f t="shared" si="4"/>
        <v>230</v>
      </c>
      <c r="CV30" s="238">
        <f t="shared" si="4"/>
        <v>230</v>
      </c>
      <c r="CW30" s="238">
        <f t="shared" si="4"/>
        <v>231</v>
      </c>
      <c r="CX30" s="238">
        <f t="shared" si="4"/>
        <v>232</v>
      </c>
      <c r="CY30" s="238">
        <f t="shared" si="4"/>
        <v>232</v>
      </c>
      <c r="CZ30" s="238">
        <f t="shared" si="4"/>
        <v>232</v>
      </c>
      <c r="DA30" s="238">
        <f t="shared" si="4"/>
        <v>234</v>
      </c>
      <c r="DB30" s="238">
        <f t="shared" si="4"/>
        <v>235</v>
      </c>
      <c r="DC30" s="238">
        <f t="shared" si="4"/>
        <v>234</v>
      </c>
      <c r="DD30" s="238">
        <f t="shared" si="4"/>
        <v>233</v>
      </c>
      <c r="DE30" s="238">
        <f t="shared" si="4"/>
        <v>236</v>
      </c>
      <c r="DF30" s="238">
        <f t="shared" si="4"/>
        <v>235</v>
      </c>
      <c r="DG30" s="238">
        <f t="shared" si="4"/>
        <v>236</v>
      </c>
      <c r="DH30" s="238">
        <f t="shared" si="4"/>
        <v>234</v>
      </c>
      <c r="DI30" s="238">
        <f t="shared" si="4"/>
        <v>233</v>
      </c>
      <c r="DJ30" s="238">
        <f t="shared" si="4"/>
        <v>231</v>
      </c>
      <c r="DK30" s="238">
        <f t="shared" si="4"/>
        <v>232</v>
      </c>
      <c r="DL30" s="238">
        <f t="shared" si="4"/>
        <v>233</v>
      </c>
      <c r="DM30" s="238">
        <f t="shared" si="4"/>
        <v>233</v>
      </c>
    </row>
    <row r="31" spans="1:117" s="51" customFormat="1">
      <c r="A31" s="228"/>
      <c r="B31" s="243" t="s">
        <v>275</v>
      </c>
      <c r="C31" s="243"/>
      <c r="D31" s="243"/>
      <c r="E31" s="243"/>
      <c r="F31" s="235">
        <v>16841</v>
      </c>
      <c r="G31" s="235">
        <v>16948</v>
      </c>
      <c r="H31" s="235">
        <v>17049</v>
      </c>
      <c r="I31" s="235">
        <v>16639</v>
      </c>
      <c r="J31" s="235">
        <v>16829</v>
      </c>
      <c r="K31" s="235">
        <v>17282</v>
      </c>
      <c r="L31" s="235">
        <v>17260</v>
      </c>
      <c r="M31" s="235">
        <v>17407</v>
      </c>
      <c r="N31" s="235">
        <v>17627</v>
      </c>
      <c r="O31" s="235">
        <v>17789</v>
      </c>
      <c r="P31" s="235">
        <v>18087</v>
      </c>
      <c r="Q31" s="235">
        <v>18179</v>
      </c>
      <c r="R31" s="235">
        <v>18572</v>
      </c>
      <c r="S31" s="235">
        <v>18735</v>
      </c>
      <c r="T31" s="235">
        <v>19142</v>
      </c>
      <c r="U31" s="235">
        <v>19213</v>
      </c>
      <c r="V31" s="235">
        <v>20046</v>
      </c>
      <c r="W31" s="235">
        <v>19830</v>
      </c>
      <c r="X31" s="235">
        <v>19754</v>
      </c>
      <c r="Y31" s="235">
        <v>19981</v>
      </c>
      <c r="Z31" s="235">
        <v>21220</v>
      </c>
      <c r="AA31" s="235">
        <v>21586</v>
      </c>
      <c r="AB31" s="235">
        <v>21651</v>
      </c>
      <c r="AC31" s="235">
        <v>21697</v>
      </c>
      <c r="AD31" s="235">
        <v>21806</v>
      </c>
      <c r="AE31" s="235">
        <v>21909</v>
      </c>
      <c r="AF31" s="235">
        <v>22024</v>
      </c>
      <c r="AG31" s="235">
        <v>22218</v>
      </c>
      <c r="AH31" s="235">
        <v>22296</v>
      </c>
      <c r="AI31" s="235">
        <v>22337</v>
      </c>
      <c r="AJ31" s="235">
        <v>22388</v>
      </c>
      <c r="AK31" s="235">
        <v>22439</v>
      </c>
      <c r="AL31" s="235">
        <v>22483</v>
      </c>
      <c r="AM31" s="235">
        <v>22557</v>
      </c>
      <c r="AN31" s="235">
        <v>22562</v>
      </c>
      <c r="AO31" s="235">
        <v>22630</v>
      </c>
      <c r="AP31" s="235">
        <v>22692</v>
      </c>
      <c r="AQ31" s="235">
        <v>22724</v>
      </c>
      <c r="AR31" s="235">
        <v>22811</v>
      </c>
      <c r="AS31" s="235">
        <v>22918</v>
      </c>
      <c r="AT31" s="235">
        <v>22959</v>
      </c>
      <c r="AU31" s="235">
        <v>22974</v>
      </c>
      <c r="AV31" s="235">
        <v>22988</v>
      </c>
      <c r="AW31" s="235">
        <v>23003</v>
      </c>
      <c r="AX31" s="235">
        <v>23010</v>
      </c>
      <c r="AY31" s="235">
        <v>23021</v>
      </c>
      <c r="AZ31" s="235">
        <v>22992</v>
      </c>
      <c r="BA31" s="235">
        <v>22987</v>
      </c>
      <c r="BB31" s="235">
        <v>22999</v>
      </c>
      <c r="BC31" s="235">
        <v>23015</v>
      </c>
      <c r="BD31" s="235">
        <v>23048</v>
      </c>
      <c r="BE31" s="235">
        <v>23126</v>
      </c>
      <c r="BF31" s="235">
        <v>23140</v>
      </c>
      <c r="BG31" s="235">
        <v>23146</v>
      </c>
      <c r="BH31" s="235">
        <v>23154</v>
      </c>
      <c r="BI31" s="235">
        <v>23140</v>
      </c>
      <c r="BJ31" s="235">
        <v>23138</v>
      </c>
      <c r="BK31" s="235">
        <v>23102</v>
      </c>
      <c r="BL31" s="235">
        <v>23100</v>
      </c>
      <c r="BM31" s="235">
        <v>23110</v>
      </c>
      <c r="BN31" s="235">
        <v>22965</v>
      </c>
      <c r="BO31" s="235">
        <v>22917</v>
      </c>
      <c r="BP31" s="235">
        <v>22851</v>
      </c>
      <c r="BQ31" s="235">
        <v>22826</v>
      </c>
      <c r="BR31" s="235">
        <v>22810</v>
      </c>
      <c r="BS31" s="235">
        <v>22790</v>
      </c>
      <c r="BT31" s="235">
        <v>22778</v>
      </c>
      <c r="BU31" s="235">
        <v>22768</v>
      </c>
      <c r="BV31" s="235">
        <v>22735</v>
      </c>
      <c r="BW31" s="235">
        <v>22694</v>
      </c>
      <c r="BX31" s="235">
        <v>22676</v>
      </c>
      <c r="BY31" s="235">
        <v>22664</v>
      </c>
      <c r="BZ31" s="235">
        <v>22654</v>
      </c>
      <c r="CA31" s="235">
        <v>22578</v>
      </c>
      <c r="CB31" s="235">
        <v>22577</v>
      </c>
      <c r="CC31" s="235">
        <v>22547</v>
      </c>
      <c r="CD31" s="235">
        <v>22130</v>
      </c>
      <c r="CE31" s="235">
        <v>22105</v>
      </c>
      <c r="CF31" s="235">
        <v>21661</v>
      </c>
      <c r="CG31" s="235">
        <v>21630</v>
      </c>
      <c r="CH31" s="235">
        <v>21618</v>
      </c>
      <c r="CI31" s="235">
        <v>21560</v>
      </c>
      <c r="CJ31" s="235">
        <v>21664</v>
      </c>
      <c r="CK31" s="235">
        <v>21795</v>
      </c>
      <c r="CL31" s="235">
        <v>21640</v>
      </c>
      <c r="CM31" s="235">
        <v>21272</v>
      </c>
      <c r="CN31" s="235">
        <v>21119</v>
      </c>
      <c r="CO31" s="235">
        <v>21062</v>
      </c>
      <c r="CP31" s="235">
        <v>21023</v>
      </c>
      <c r="CQ31" s="235">
        <v>21025</v>
      </c>
      <c r="CR31" s="235">
        <v>20979</v>
      </c>
      <c r="CS31" s="235">
        <v>20979</v>
      </c>
      <c r="CT31" s="235">
        <v>20991</v>
      </c>
      <c r="CU31" s="235">
        <v>20983</v>
      </c>
      <c r="CV31" s="235">
        <v>20975</v>
      </c>
      <c r="CW31" s="235">
        <v>20960</v>
      </c>
      <c r="CX31" s="235">
        <v>20937</v>
      </c>
      <c r="CY31" s="235">
        <v>20876</v>
      </c>
      <c r="CZ31" s="235">
        <v>20845</v>
      </c>
      <c r="DA31" s="235">
        <v>20850</v>
      </c>
      <c r="DB31" s="235">
        <v>20836</v>
      </c>
      <c r="DC31" s="235">
        <v>20825</v>
      </c>
      <c r="DD31" s="235">
        <v>20784</v>
      </c>
      <c r="DE31" s="235">
        <v>20747</v>
      </c>
      <c r="DF31" s="235">
        <v>20703</v>
      </c>
      <c r="DG31" s="235">
        <v>20588</v>
      </c>
      <c r="DH31" s="235">
        <v>20587</v>
      </c>
      <c r="DI31" s="235">
        <v>20310</v>
      </c>
      <c r="DJ31" s="235">
        <v>20180</v>
      </c>
      <c r="DK31" s="235">
        <v>20197</v>
      </c>
      <c r="DL31" s="235">
        <v>20036</v>
      </c>
      <c r="DM31" s="235">
        <v>19964</v>
      </c>
    </row>
    <row r="32" spans="1:117" s="51" customFormat="1">
      <c r="A32" s="228"/>
      <c r="B32" s="346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228"/>
      <c r="BO32" s="228"/>
      <c r="BP32" s="228"/>
      <c r="BQ32" s="228"/>
      <c r="BR32" s="228"/>
      <c r="BS32" s="228"/>
      <c r="BT32" s="228"/>
      <c r="BU32" s="228"/>
      <c r="BV32" s="228"/>
      <c r="BW32" s="228"/>
      <c r="BX32" s="228"/>
      <c r="BY32" s="228"/>
      <c r="BZ32" s="228"/>
      <c r="CA32" s="228"/>
      <c r="CB32" s="228"/>
      <c r="CC32" s="228"/>
      <c r="CD32" s="228"/>
      <c r="CE32" s="228"/>
      <c r="CF32" s="228"/>
      <c r="CG32" s="228"/>
      <c r="CH32" s="228"/>
      <c r="CI32" s="228"/>
      <c r="CJ32" s="228"/>
      <c r="CK32" s="228"/>
      <c r="CL32" s="228"/>
      <c r="CM32" s="228"/>
      <c r="CN32" s="228"/>
      <c r="CO32" s="228"/>
      <c r="CP32" s="228"/>
      <c r="CQ32" s="228"/>
      <c r="CR32" s="228"/>
      <c r="CS32" s="228"/>
      <c r="CT32" s="228"/>
      <c r="CU32" s="228"/>
      <c r="CV32" s="228"/>
      <c r="CW32" s="228"/>
      <c r="CX32" s="228"/>
      <c r="CY32" s="228"/>
      <c r="CZ32" s="228"/>
      <c r="DA32" s="228"/>
      <c r="DB32" s="228"/>
      <c r="DC32" s="228"/>
      <c r="DD32" s="228"/>
      <c r="DE32" s="228"/>
      <c r="DF32" s="228"/>
      <c r="DG32" s="228"/>
      <c r="DH32" s="228"/>
      <c r="DI32" s="228"/>
      <c r="DJ32" s="228"/>
      <c r="DK32" s="228"/>
      <c r="DL32" s="228"/>
      <c r="DM32" s="228"/>
    </row>
    <row r="33" spans="1:117" s="51" customFormat="1">
      <c r="A33" s="228"/>
      <c r="B33" s="245" t="s">
        <v>11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  <c r="AZ33" s="245"/>
      <c r="BA33" s="245"/>
      <c r="BB33" s="245"/>
      <c r="BC33" s="245"/>
      <c r="BD33" s="245"/>
      <c r="BE33" s="245"/>
      <c r="BF33" s="245"/>
      <c r="BG33" s="245"/>
      <c r="BH33" s="245"/>
      <c r="BI33" s="245"/>
      <c r="BJ33" s="245"/>
      <c r="BK33" s="245"/>
      <c r="BL33" s="245"/>
      <c r="BM33" s="245"/>
      <c r="BN33" s="245"/>
      <c r="BO33" s="245"/>
      <c r="BP33" s="245"/>
      <c r="BQ33" s="245"/>
      <c r="BR33" s="245"/>
      <c r="BS33" s="245"/>
      <c r="BT33" s="245"/>
      <c r="BU33" s="245"/>
      <c r="BV33" s="245"/>
      <c r="BW33" s="245"/>
      <c r="BX33" s="245"/>
      <c r="BY33" s="245"/>
      <c r="BZ33" s="245"/>
      <c r="CA33" s="245"/>
      <c r="CB33" s="245"/>
      <c r="CC33" s="245"/>
      <c r="CD33" s="245"/>
      <c r="CE33" s="245"/>
      <c r="CF33" s="245"/>
      <c r="CG33" s="245"/>
      <c r="CH33" s="245"/>
      <c r="CI33" s="245"/>
      <c r="CJ33" s="245"/>
      <c r="CK33" s="245"/>
      <c r="CL33" s="245"/>
      <c r="CM33" s="245"/>
      <c r="CN33" s="245"/>
      <c r="CO33" s="245"/>
      <c r="CP33" s="245"/>
      <c r="CQ33" s="245"/>
      <c r="CR33" s="245"/>
      <c r="CS33" s="245"/>
      <c r="CT33" s="245"/>
      <c r="CU33" s="245"/>
      <c r="CV33" s="245"/>
      <c r="CW33" s="245"/>
      <c r="CX33" s="245"/>
      <c r="CY33" s="245"/>
      <c r="CZ33" s="245"/>
      <c r="DA33" s="245"/>
      <c r="DB33" s="245"/>
      <c r="DC33" s="245"/>
      <c r="DD33" s="245"/>
      <c r="DE33" s="245"/>
      <c r="DF33" s="245"/>
      <c r="DG33" s="245"/>
      <c r="DH33" s="245"/>
      <c r="DI33" s="245"/>
      <c r="DJ33" s="245"/>
      <c r="DK33" s="245"/>
      <c r="DL33" s="245"/>
      <c r="DM33" s="245"/>
    </row>
    <row r="34" spans="1:117" s="51" customFormat="1" ht="8.25" customHeight="1">
      <c r="A34" s="228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  <c r="BN34" s="246"/>
      <c r="BO34" s="246"/>
      <c r="BP34" s="246"/>
      <c r="BQ34" s="246"/>
      <c r="BR34" s="246"/>
      <c r="BS34" s="246"/>
      <c r="BT34" s="246"/>
      <c r="BU34" s="246"/>
      <c r="BV34" s="246"/>
      <c r="BW34" s="246"/>
      <c r="BX34" s="246"/>
      <c r="BY34" s="246"/>
      <c r="BZ34" s="246"/>
      <c r="CA34" s="246"/>
      <c r="CB34" s="246"/>
      <c r="CC34" s="246"/>
      <c r="CD34" s="246"/>
      <c r="CE34" s="246"/>
      <c r="CF34" s="246"/>
      <c r="CG34" s="246"/>
      <c r="CH34" s="246"/>
      <c r="CI34" s="246"/>
      <c r="CJ34" s="246"/>
      <c r="CK34" s="246"/>
      <c r="CL34" s="246"/>
      <c r="CM34" s="246"/>
      <c r="CN34" s="246"/>
      <c r="CO34" s="246"/>
      <c r="CP34" s="246"/>
      <c r="CQ34" s="246"/>
      <c r="CR34" s="246"/>
      <c r="CS34" s="246"/>
      <c r="CT34" s="246"/>
      <c r="CU34" s="246"/>
      <c r="CV34" s="246"/>
      <c r="CW34" s="246"/>
      <c r="CX34" s="246"/>
      <c r="CY34" s="246"/>
      <c r="CZ34" s="246"/>
      <c r="DA34" s="246"/>
      <c r="DB34" s="246"/>
      <c r="DC34" s="246"/>
      <c r="DD34" s="246"/>
      <c r="DE34" s="246"/>
      <c r="DF34" s="246"/>
      <c r="DG34" s="246"/>
      <c r="DH34" s="246"/>
      <c r="DI34" s="246"/>
      <c r="DJ34" s="246"/>
      <c r="DK34" s="246"/>
      <c r="DL34" s="246"/>
      <c r="DM34" s="246"/>
    </row>
    <row r="35" spans="1:117" s="51" customFormat="1" ht="12.75" customHeight="1">
      <c r="A35" s="228"/>
      <c r="B35" s="476" t="s">
        <v>879</v>
      </c>
      <c r="C35" s="476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4"/>
      <c r="DL35" s="194"/>
      <c r="DM35" s="194"/>
    </row>
    <row r="36" spans="1:117" ht="48" customHeight="1">
      <c r="A36" s="195"/>
      <c r="B36" s="476" t="s">
        <v>880</v>
      </c>
      <c r="C36" s="476"/>
      <c r="D36" s="476"/>
      <c r="E36" s="476"/>
      <c r="F36" s="476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  <c r="BL36" s="195"/>
      <c r="BM36" s="195"/>
      <c r="BN36" s="195"/>
      <c r="BO36" s="195"/>
      <c r="BP36" s="195"/>
      <c r="BQ36" s="195"/>
      <c r="BR36" s="195"/>
      <c r="BS36" s="195"/>
      <c r="BT36" s="195"/>
      <c r="BU36" s="195"/>
      <c r="BV36" s="195"/>
      <c r="BW36" s="195"/>
      <c r="BX36" s="195"/>
      <c r="BY36" s="195"/>
      <c r="BZ36" s="195"/>
      <c r="CA36" s="195"/>
      <c r="CB36" s="195"/>
      <c r="CC36" s="195"/>
      <c r="CD36" s="195"/>
      <c r="CE36" s="195"/>
      <c r="CF36" s="195"/>
      <c r="CG36" s="195"/>
      <c r="CH36" s="195"/>
      <c r="CI36" s="195"/>
      <c r="CJ36" s="195"/>
      <c r="CK36" s="195"/>
      <c r="CL36" s="195"/>
      <c r="CM36" s="195"/>
      <c r="CN36" s="195"/>
      <c r="CO36" s="195"/>
      <c r="CP36" s="195"/>
      <c r="CQ36" s="195"/>
      <c r="CR36" s="195"/>
      <c r="CS36" s="195"/>
      <c r="CT36" s="195"/>
      <c r="CU36" s="195"/>
      <c r="CV36" s="195"/>
      <c r="CW36" s="195"/>
      <c r="CX36" s="195"/>
      <c r="CY36" s="195"/>
      <c r="CZ36" s="195"/>
      <c r="DA36" s="195"/>
      <c r="DB36" s="195"/>
      <c r="DC36" s="195"/>
      <c r="DD36" s="195"/>
      <c r="DE36" s="195"/>
      <c r="DF36" s="195"/>
      <c r="DG36" s="195"/>
      <c r="DH36" s="195"/>
      <c r="DI36" s="195"/>
      <c r="DJ36" s="195"/>
      <c r="DK36" s="195"/>
      <c r="DL36" s="195"/>
      <c r="DM36" s="195"/>
    </row>
    <row r="37" spans="1:117" ht="22.5" customHeight="1">
      <c r="A37" s="195"/>
      <c r="B37" s="496" t="s">
        <v>881</v>
      </c>
      <c r="C37" s="496"/>
      <c r="D37" s="496"/>
      <c r="E37" s="496"/>
      <c r="F37" s="496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N37" s="195"/>
      <c r="BO37" s="195"/>
      <c r="BP37" s="195"/>
      <c r="BQ37" s="195"/>
      <c r="BR37" s="195"/>
      <c r="BS37" s="195"/>
      <c r="BT37" s="195"/>
      <c r="BU37" s="195"/>
      <c r="BV37" s="195"/>
      <c r="BW37" s="195"/>
      <c r="BX37" s="195"/>
      <c r="BY37" s="195"/>
      <c r="BZ37" s="195"/>
      <c r="CA37" s="195"/>
      <c r="CB37" s="195"/>
      <c r="CC37" s="195"/>
      <c r="CD37" s="195"/>
      <c r="CE37" s="195"/>
      <c r="CF37" s="195"/>
      <c r="CG37" s="195"/>
      <c r="CH37" s="195"/>
      <c r="CI37" s="195"/>
      <c r="CJ37" s="195"/>
      <c r="CK37" s="195"/>
      <c r="CL37" s="195"/>
      <c r="CM37" s="195"/>
      <c r="CN37" s="195"/>
      <c r="CO37" s="195"/>
      <c r="CP37" s="195"/>
      <c r="CQ37" s="195"/>
      <c r="CR37" s="195"/>
      <c r="CS37" s="195"/>
      <c r="CT37" s="195"/>
      <c r="CU37" s="195"/>
      <c r="CV37" s="195"/>
      <c r="CW37" s="195"/>
      <c r="CX37" s="195"/>
      <c r="CY37" s="195"/>
      <c r="CZ37" s="195"/>
      <c r="DA37" s="195"/>
      <c r="DB37" s="195"/>
      <c r="DC37" s="195"/>
      <c r="DD37" s="195"/>
      <c r="DE37" s="195"/>
      <c r="DF37" s="195"/>
      <c r="DG37" s="195"/>
      <c r="DH37" s="195"/>
      <c r="DI37" s="195"/>
      <c r="DJ37" s="195"/>
      <c r="DK37" s="195"/>
      <c r="DL37" s="195"/>
      <c r="DM37" s="195"/>
    </row>
    <row r="38" spans="1:117" ht="46.5" customHeight="1">
      <c r="A38" s="195"/>
      <c r="B38" s="496" t="s">
        <v>882</v>
      </c>
      <c r="C38" s="496"/>
      <c r="D38" s="496"/>
      <c r="E38" s="496"/>
      <c r="F38" s="496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  <c r="AX38" s="195"/>
      <c r="AY38" s="195"/>
      <c r="AZ38" s="195"/>
      <c r="BA38" s="195"/>
      <c r="BB38" s="195"/>
      <c r="BC38" s="195"/>
      <c r="BD38" s="195"/>
      <c r="BE38" s="195"/>
      <c r="BF38" s="195"/>
      <c r="BG38" s="195"/>
      <c r="BH38" s="195"/>
      <c r="BI38" s="195"/>
      <c r="BJ38" s="195"/>
      <c r="BK38" s="195"/>
      <c r="BL38" s="195"/>
      <c r="BM38" s="195"/>
      <c r="BN38" s="195"/>
      <c r="BO38" s="195"/>
      <c r="BP38" s="195"/>
      <c r="BQ38" s="195"/>
      <c r="BR38" s="195"/>
      <c r="BS38" s="195"/>
      <c r="BT38" s="195"/>
      <c r="BU38" s="195"/>
      <c r="BV38" s="195"/>
      <c r="BW38" s="195"/>
      <c r="BX38" s="195"/>
      <c r="BY38" s="195"/>
      <c r="BZ38" s="195"/>
      <c r="CA38" s="195"/>
      <c r="CB38" s="195"/>
      <c r="CC38" s="195"/>
      <c r="CD38" s="195"/>
      <c r="CE38" s="195"/>
      <c r="CF38" s="195"/>
      <c r="CG38" s="195"/>
      <c r="CH38" s="195"/>
      <c r="CI38" s="195"/>
      <c r="CJ38" s="195"/>
      <c r="CK38" s="195"/>
      <c r="CL38" s="195"/>
      <c r="CM38" s="195"/>
      <c r="CN38" s="195"/>
      <c r="CO38" s="195"/>
      <c r="CP38" s="195"/>
      <c r="CQ38" s="195"/>
      <c r="CR38" s="195"/>
      <c r="CS38" s="195"/>
      <c r="CT38" s="195"/>
      <c r="CU38" s="195"/>
      <c r="CV38" s="195"/>
      <c r="CW38" s="195"/>
      <c r="CX38" s="195"/>
      <c r="CY38" s="195"/>
      <c r="CZ38" s="195"/>
      <c r="DA38" s="195"/>
      <c r="DB38" s="195"/>
      <c r="DC38" s="195"/>
      <c r="DD38" s="195"/>
      <c r="DE38" s="195"/>
      <c r="DF38" s="195"/>
      <c r="DG38" s="195"/>
      <c r="DH38" s="195"/>
      <c r="DI38" s="195"/>
      <c r="DJ38" s="195"/>
      <c r="DK38" s="195"/>
      <c r="DL38" s="195"/>
      <c r="DM38" s="195"/>
    </row>
    <row r="39" spans="1:117" ht="26.25" customHeight="1">
      <c r="B39" s="497"/>
      <c r="C39" s="497"/>
      <c r="D39" s="497"/>
      <c r="E39" s="497"/>
      <c r="F39" s="497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</row>
    <row r="40" spans="1:117" s="51" customFormat="1">
      <c r="B40" s="54"/>
      <c r="C40" s="55"/>
      <c r="D40" s="37"/>
      <c r="E40" s="54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</row>
  </sheetData>
  <mergeCells count="5">
    <mergeCell ref="B35:C35"/>
    <mergeCell ref="B36:F36"/>
    <mergeCell ref="B37:F37"/>
    <mergeCell ref="B38:F38"/>
    <mergeCell ref="B39:F39"/>
  </mergeCells>
  <printOptions horizontalCentered="1"/>
  <pageMargins left="0.27559055118110232" right="0.27559055118110232" top="0.78740157480314954" bottom="0.78740157480314954" header="0.31496062992125989" footer="0.31496062992125989"/>
  <pageSetup paperSize="8" orientation="portrait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24</vt:i4>
      </vt:variant>
    </vt:vector>
  </HeadingPairs>
  <TitlesOfParts>
    <vt:vector size="42" baseType="lpstr">
      <vt:lpstr>Índice</vt:lpstr>
      <vt:lpstr>quadro 1</vt:lpstr>
      <vt:lpstr>quadro 2</vt:lpstr>
      <vt:lpstr>Quadro 3 </vt:lpstr>
      <vt:lpstr>quadro 4</vt:lpstr>
      <vt:lpstr>quadro 5</vt:lpstr>
      <vt:lpstr>quadro 6</vt:lpstr>
      <vt:lpstr>quadro 7</vt:lpstr>
      <vt:lpstr> quadro 8</vt:lpstr>
      <vt:lpstr>quadro 9</vt:lpstr>
      <vt:lpstr>quadro 10</vt:lpstr>
      <vt:lpstr> quadro 11</vt:lpstr>
      <vt:lpstr> quadro 12</vt:lpstr>
      <vt:lpstr>quadro 13</vt:lpstr>
      <vt:lpstr>quadro 14</vt:lpstr>
      <vt:lpstr>quadro 15</vt:lpstr>
      <vt:lpstr>quadro 16</vt:lpstr>
      <vt:lpstr>quadro 17</vt:lpstr>
      <vt:lpstr>' quadro 11'!Area_de_impressao</vt:lpstr>
      <vt:lpstr>' quadro 12'!Area_de_impressao</vt:lpstr>
      <vt:lpstr>' quadro 8'!Area_de_impressao</vt:lpstr>
      <vt:lpstr>Índice!Area_de_impressao</vt:lpstr>
      <vt:lpstr>'quadro 1'!Area_de_impressao</vt:lpstr>
      <vt:lpstr>'quadro 10'!Area_de_impressao</vt:lpstr>
      <vt:lpstr>'quadro 13'!Area_de_impressao</vt:lpstr>
      <vt:lpstr>'quadro 14'!Area_de_impressao</vt:lpstr>
      <vt:lpstr>'quadro 15'!Area_de_impressao</vt:lpstr>
      <vt:lpstr>'quadro 16'!Area_de_impressao</vt:lpstr>
      <vt:lpstr>'quadro 17'!Area_de_impressao</vt:lpstr>
      <vt:lpstr>'quadro 2'!Area_de_impressao</vt:lpstr>
      <vt:lpstr>'Quadro 3 '!Area_de_impressao</vt:lpstr>
      <vt:lpstr>'quadro 4'!Area_de_impressao</vt:lpstr>
      <vt:lpstr>'quadro 5'!Area_de_impressao</vt:lpstr>
      <vt:lpstr>'quadro 6'!Area_de_impressao</vt:lpstr>
      <vt:lpstr>'quadro 7'!Area_de_impressao</vt:lpstr>
      <vt:lpstr>'quadro 9'!Area_de_impressao</vt:lpstr>
      <vt:lpstr>' quadro 11'!Titulos_de_impressao</vt:lpstr>
      <vt:lpstr>' quadro 8'!Titulos_de_impressao</vt:lpstr>
      <vt:lpstr>'quadro 10'!Titulos_de_impressao</vt:lpstr>
      <vt:lpstr>'quadro 13'!Titulos_de_impressao</vt:lpstr>
      <vt:lpstr>'quadro 14'!Titulos_de_impressao</vt:lpstr>
      <vt:lpstr>'quadro 15'!Titulos_de_impressao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Denise de Medeiros Rodrigues</cp:lastModifiedBy>
  <cp:lastPrinted>2019-05-10T20:36:30Z</cp:lastPrinted>
  <dcterms:created xsi:type="dcterms:W3CDTF">2005-02-25T18:43:35Z</dcterms:created>
  <dcterms:modified xsi:type="dcterms:W3CDTF">2020-07-28T11:27:12Z</dcterms:modified>
</cp:coreProperties>
</file>