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justin_macintosh/Downloads/Excel Repo/"/>
    </mc:Choice>
  </mc:AlternateContent>
  <xr:revisionPtr revIDLastSave="0" documentId="13_ncr:1_{F3D84095-B13F-504D-B01B-B0C8753CA625}" xr6:coauthVersionLast="36" xr6:coauthVersionMax="36" xr10:uidLastSave="{00000000-0000-0000-0000-000000000000}"/>
  <bookViews>
    <workbookView xWindow="0" yWindow="500" windowWidth="25600" windowHeight="15040" tabRatio="500" xr2:uid="{00000000-000D-0000-FFFF-FFFF00000000}"/>
  </bookViews>
  <sheets>
    <sheet name="Sheet1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" l="1"/>
  <c r="P16" i="1"/>
  <c r="P15" i="1"/>
  <c r="P20" i="1" s="1"/>
  <c r="O20" i="1"/>
  <c r="N19" i="1"/>
  <c r="R19" i="1"/>
  <c r="Q19" i="1"/>
  <c r="N18" i="1"/>
  <c r="R18" i="1" s="1"/>
  <c r="N17" i="1"/>
  <c r="R17" i="1"/>
  <c r="Q17" i="1"/>
  <c r="N16" i="1"/>
  <c r="R16" i="1"/>
  <c r="Q16" i="1"/>
  <c r="N15" i="1"/>
  <c r="Q15" i="1" s="1"/>
  <c r="R15" i="1"/>
  <c r="N14" i="1"/>
  <c r="R14" i="1"/>
  <c r="Q14" i="1"/>
  <c r="D15" i="1"/>
  <c r="H15" i="1" s="1"/>
  <c r="D16" i="1"/>
  <c r="H16" i="1" s="1"/>
  <c r="D17" i="1"/>
  <c r="G17" i="1" s="1"/>
  <c r="D18" i="1"/>
  <c r="G18" i="1" s="1"/>
  <c r="D19" i="1"/>
  <c r="G19" i="1" s="1"/>
  <c r="D14" i="1"/>
  <c r="G15" i="1"/>
  <c r="G16" i="1"/>
  <c r="H14" i="1"/>
  <c r="G14" i="1"/>
  <c r="E20" i="1"/>
  <c r="G9" i="1"/>
  <c r="G10" i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G20" i="1" l="1"/>
  <c r="R20" i="1"/>
  <c r="Q18" i="1"/>
  <c r="Q20" i="1" s="1"/>
  <c r="H19" i="1"/>
  <c r="H18" i="1"/>
  <c r="H17" i="1"/>
  <c r="H20" i="1" s="1"/>
</calcChain>
</file>

<file path=xl/sharedStrings.xml><?xml version="1.0" encoding="utf-8"?>
<sst xmlns="http://schemas.openxmlformats.org/spreadsheetml/2006/main" count="46" uniqueCount="25">
  <si>
    <t>Task</t>
  </si>
  <si>
    <t>DUR</t>
  </si>
  <si>
    <t>ES</t>
  </si>
  <si>
    <t>LF</t>
  </si>
  <si>
    <t>SLK</t>
  </si>
  <si>
    <t>Budget
(PV)</t>
  </si>
  <si>
    <t>Time Period</t>
  </si>
  <si>
    <t>A</t>
  </si>
  <si>
    <t>B</t>
  </si>
  <si>
    <t>C</t>
  </si>
  <si>
    <t>D</t>
  </si>
  <si>
    <t>E</t>
  </si>
  <si>
    <t>F</t>
  </si>
  <si>
    <t>Period PV Total</t>
  </si>
  <si>
    <t>Cumulative PV Total</t>
  </si>
  <si>
    <t>End of Period 4</t>
  </si>
  <si>
    <t>Actual % Complete</t>
  </si>
  <si>
    <t>Earned Value (EV)</t>
  </si>
  <si>
    <t>Actual Cost (AC)</t>
  </si>
  <si>
    <t>PV</t>
  </si>
  <si>
    <t>Cost Variance (CV)</t>
  </si>
  <si>
    <t>Schedule Variance (SV)</t>
  </si>
  <si>
    <t>Cummulative
Totals</t>
  </si>
  <si>
    <t>Given: Actual % Complete, Actual Cost (AC)</t>
  </si>
  <si>
    <t>End of Period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</si>
</sst>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_);[Red]_(* \(\-#,##0\);_(* &quot;-&quot;??_);_(@_)"/>
    <numFmt numFmtId="166" formatCode="_(* #,##0_);[Red]_(* \(\-#,##0\);_(* &quot;0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164" fontId="0" fillId="0" borderId="3" xfId="1" applyNumberFormat="1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164" fontId="0" fillId="0" borderId="2" xfId="1" applyNumberFormat="1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9" fontId="0" fillId="0" borderId="2" xfId="2" applyFont="1" applyBorder="1" applyAlignment="1">
      <alignment horizontal="center" vertical="center"/>
    </xf>
    <xf numFmtId="9" fontId="0" fillId="0" borderId="3" xfId="2" applyFont="1" applyBorder="1" applyAlignment="1">
      <alignment horizontal="center" vertical="center"/>
    </xf>
    <xf numFmtId="9" fontId="0" fillId="0" borderId="0" xfId="0" applyNumberFormat="1" applyAlignment="1">
      <alignment vertical="center"/>
    </xf>
    <xf numFmtId="165" fontId="0" fillId="0" borderId="3" xfId="0" applyNumberFormat="1" applyBorder="1" applyAlignment="1">
      <alignment vertical="center"/>
    </xf>
    <xf numFmtId="165" fontId="0" fillId="0" borderId="3" xfId="1" applyNumberFormat="1" applyFont="1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166" fontId="0" fillId="0" borderId="1" xfId="1" applyNumberFormat="1" applyFont="1" applyBorder="1" applyAlignment="1">
      <alignment vertical="center"/>
    </xf>
    <xf numFmtId="166" fontId="0" fillId="0" borderId="3" xfId="1" applyNumberFormat="1" applyFont="1" applyBorder="1" applyAlignment="1">
      <alignment vertical="center"/>
    </xf>
    <xf numFmtId="166" fontId="0" fillId="0" borderId="2" xfId="1" applyNumberFormat="1" applyFon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6" fontId="0" fillId="0" borderId="1" xfId="0" applyNumberFormat="1" applyBorder="1" applyAlignment="1">
      <alignment vertical="center"/>
    </xf>
    <xf numFmtId="166" fontId="0" fillId="0" borderId="2" xfId="0" applyNumberFormat="1" applyBorder="1" applyAlignment="1">
      <alignment vertical="center"/>
    </xf>
    <xf numFmtId="166" fontId="0" fillId="0" borderId="3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164" fontId="0" fillId="0" borderId="3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1" xfId="1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tabSelected="1" zoomScale="89" workbookViewId="0">
      <selection activeCell="B31" sqref="B31"/>
    </sheetView>
  </sheetViews>
  <sheetFormatPr baseColWidth="10" defaultRowHeight="16" x14ac:dyDescent="0.2"/>
  <cols>
    <col min="1" max="1" width="10.83203125" style="1"/>
    <col min="2" max="2" width="12.6640625" style="1" customWidth="1"/>
    <col min="3" max="6" width="10.83203125" style="1"/>
    <col min="7" max="7" width="12.33203125" style="1" customWidth="1"/>
    <col min="8" max="11" width="10.83203125" style="1"/>
    <col min="12" max="12" width="12.83203125" style="1" customWidth="1"/>
    <col min="13" max="16384" width="10.83203125" style="1"/>
  </cols>
  <sheetData>
    <row r="1" spans="1:21" s="2" customFormat="1" x14ac:dyDescent="0.2">
      <c r="G1" s="30" t="s">
        <v>6</v>
      </c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</row>
    <row r="2" spans="1:21" s="5" customFormat="1" ht="33" thickBot="1" x14ac:dyDescent="0.25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5" t="s">
        <v>5</v>
      </c>
      <c r="G2" s="14">
        <v>1</v>
      </c>
      <c r="H2" s="14">
        <v>2</v>
      </c>
      <c r="I2" s="14">
        <v>3</v>
      </c>
      <c r="J2" s="14">
        <v>4</v>
      </c>
      <c r="K2" s="14">
        <v>5</v>
      </c>
      <c r="L2" s="14">
        <v>6</v>
      </c>
      <c r="M2" s="14">
        <v>7</v>
      </c>
      <c r="N2" s="14">
        <v>8</v>
      </c>
      <c r="O2" s="14">
        <v>9</v>
      </c>
      <c r="P2" s="14">
        <v>10</v>
      </c>
      <c r="Q2" s="14">
        <v>11</v>
      </c>
      <c r="R2" s="14">
        <v>12</v>
      </c>
      <c r="S2" s="14">
        <v>13</v>
      </c>
      <c r="T2" s="14">
        <v>14</v>
      </c>
      <c r="U2" s="14">
        <v>15</v>
      </c>
    </row>
    <row r="3" spans="1:21" x14ac:dyDescent="0.2">
      <c r="A3" s="12" t="s">
        <v>7</v>
      </c>
      <c r="B3" s="12">
        <v>2</v>
      </c>
      <c r="C3" s="12">
        <v>0</v>
      </c>
      <c r="D3" s="12">
        <v>2</v>
      </c>
      <c r="E3" s="12">
        <v>0</v>
      </c>
      <c r="F3" s="13">
        <v>400</v>
      </c>
      <c r="G3" s="8">
        <v>200</v>
      </c>
      <c r="H3" s="8">
        <v>200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x14ac:dyDescent="0.2">
      <c r="A4" s="3" t="s">
        <v>8</v>
      </c>
      <c r="B4" s="3">
        <v>6</v>
      </c>
      <c r="C4" s="3">
        <v>2</v>
      </c>
      <c r="D4" s="3">
        <v>8</v>
      </c>
      <c r="E4" s="3">
        <v>0</v>
      </c>
      <c r="F4" s="6">
        <v>2400</v>
      </c>
      <c r="G4" s="4"/>
      <c r="H4" s="4"/>
      <c r="I4" s="4">
        <v>200</v>
      </c>
      <c r="J4" s="4">
        <v>600</v>
      </c>
      <c r="K4" s="4">
        <v>200</v>
      </c>
      <c r="L4" s="4">
        <v>600</v>
      </c>
      <c r="M4" s="4">
        <v>200</v>
      </c>
      <c r="N4" s="4">
        <v>600</v>
      </c>
      <c r="O4" s="4"/>
      <c r="P4" s="4"/>
      <c r="Q4" s="4"/>
      <c r="R4" s="4"/>
      <c r="S4" s="4"/>
      <c r="T4" s="4"/>
      <c r="U4" s="4"/>
    </row>
    <row r="5" spans="1:21" x14ac:dyDescent="0.2">
      <c r="A5" s="3" t="s">
        <v>9</v>
      </c>
      <c r="B5" s="3">
        <v>5</v>
      </c>
      <c r="C5" s="3">
        <v>2</v>
      </c>
      <c r="D5" s="3">
        <v>9</v>
      </c>
      <c r="E5" s="3">
        <v>2</v>
      </c>
      <c r="F5" s="6">
        <v>1500</v>
      </c>
      <c r="G5" s="4"/>
      <c r="H5" s="4"/>
      <c r="I5" s="4">
        <v>200</v>
      </c>
      <c r="J5" s="4">
        <v>400</v>
      </c>
      <c r="K5" s="4">
        <v>500</v>
      </c>
      <c r="L5" s="4">
        <v>100</v>
      </c>
      <c r="M5" s="4">
        <v>300</v>
      </c>
      <c r="N5" s="4"/>
      <c r="O5" s="4"/>
      <c r="P5" s="4"/>
      <c r="Q5" s="4"/>
      <c r="R5" s="4"/>
      <c r="S5" s="4"/>
      <c r="T5" s="4"/>
      <c r="U5" s="4"/>
    </row>
    <row r="6" spans="1:21" x14ac:dyDescent="0.2">
      <c r="A6" s="3" t="s">
        <v>10</v>
      </c>
      <c r="B6" s="3">
        <v>4</v>
      </c>
      <c r="C6" s="3">
        <v>8</v>
      </c>
      <c r="D6" s="3">
        <v>12</v>
      </c>
      <c r="E6" s="3">
        <v>0</v>
      </c>
      <c r="F6" s="6">
        <v>1620</v>
      </c>
      <c r="G6" s="4"/>
      <c r="H6" s="4"/>
      <c r="I6" s="4"/>
      <c r="J6" s="4"/>
      <c r="K6" s="4"/>
      <c r="L6" s="4"/>
      <c r="M6" s="4"/>
      <c r="N6" s="4"/>
      <c r="O6" s="4"/>
      <c r="P6" s="4">
        <v>420</v>
      </c>
      <c r="Q6" s="4">
        <v>400</v>
      </c>
      <c r="R6" s="4">
        <v>400</v>
      </c>
      <c r="S6" s="4">
        <v>400</v>
      </c>
      <c r="T6" s="4"/>
      <c r="U6" s="4"/>
    </row>
    <row r="7" spans="1:21" x14ac:dyDescent="0.2">
      <c r="A7" s="3" t="s">
        <v>11</v>
      </c>
      <c r="B7" s="3">
        <v>3</v>
      </c>
      <c r="C7" s="3">
        <v>7</v>
      </c>
      <c r="D7" s="3">
        <v>12</v>
      </c>
      <c r="E7" s="3">
        <v>2</v>
      </c>
      <c r="F7" s="6">
        <v>900</v>
      </c>
      <c r="G7" s="4"/>
      <c r="H7" s="4"/>
      <c r="I7" s="4"/>
      <c r="J7" s="4"/>
      <c r="K7" s="4"/>
      <c r="L7" s="4"/>
      <c r="M7" s="4"/>
      <c r="N7" s="4"/>
      <c r="O7" s="4">
        <v>300</v>
      </c>
      <c r="P7" s="4">
        <v>400</v>
      </c>
      <c r="Q7" s="4">
        <v>200</v>
      </c>
      <c r="R7" s="4"/>
      <c r="S7" s="4"/>
      <c r="T7" s="4"/>
      <c r="U7" s="4"/>
    </row>
    <row r="8" spans="1:21" ht="17" thickBot="1" x14ac:dyDescent="0.25">
      <c r="A8" s="9" t="s">
        <v>12</v>
      </c>
      <c r="B8" s="9">
        <v>3</v>
      </c>
      <c r="C8" s="9">
        <v>12</v>
      </c>
      <c r="D8" s="9">
        <v>15</v>
      </c>
      <c r="E8" s="9">
        <v>0</v>
      </c>
      <c r="F8" s="10">
        <v>590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>
        <v>200</v>
      </c>
      <c r="T8" s="11">
        <v>90</v>
      </c>
      <c r="U8" s="11">
        <v>300</v>
      </c>
    </row>
    <row r="9" spans="1:21" x14ac:dyDescent="0.2">
      <c r="A9" s="31" t="s">
        <v>13</v>
      </c>
      <c r="B9" s="31"/>
      <c r="C9" s="31"/>
      <c r="D9" s="31"/>
      <c r="E9" s="31"/>
      <c r="F9" s="32"/>
      <c r="G9" s="8">
        <f>SUM(G3:G8)</f>
        <v>200</v>
      </c>
      <c r="H9" s="8">
        <f t="shared" ref="H9:U9" si="0">SUM(H3:H8)</f>
        <v>200</v>
      </c>
      <c r="I9" s="8">
        <f t="shared" si="0"/>
        <v>400</v>
      </c>
      <c r="J9" s="8">
        <f t="shared" si="0"/>
        <v>1000</v>
      </c>
      <c r="K9" s="8">
        <f t="shared" si="0"/>
        <v>700</v>
      </c>
      <c r="L9" s="8">
        <f t="shared" si="0"/>
        <v>700</v>
      </c>
      <c r="M9" s="8">
        <f t="shared" si="0"/>
        <v>500</v>
      </c>
      <c r="N9" s="8">
        <f t="shared" si="0"/>
        <v>600</v>
      </c>
      <c r="O9" s="8">
        <f t="shared" si="0"/>
        <v>300</v>
      </c>
      <c r="P9" s="8">
        <f t="shared" si="0"/>
        <v>820</v>
      </c>
      <c r="Q9" s="8">
        <f t="shared" si="0"/>
        <v>600</v>
      </c>
      <c r="R9" s="8">
        <f t="shared" si="0"/>
        <v>400</v>
      </c>
      <c r="S9" s="8">
        <f t="shared" si="0"/>
        <v>600</v>
      </c>
      <c r="T9" s="8">
        <f t="shared" si="0"/>
        <v>90</v>
      </c>
      <c r="U9" s="8">
        <f t="shared" si="0"/>
        <v>300</v>
      </c>
    </row>
    <row r="10" spans="1:21" x14ac:dyDescent="0.2">
      <c r="A10" s="33" t="s">
        <v>14</v>
      </c>
      <c r="B10" s="33"/>
      <c r="C10" s="33"/>
      <c r="D10" s="33"/>
      <c r="E10" s="33"/>
      <c r="F10" s="34"/>
      <c r="G10" s="4">
        <f>G9</f>
        <v>200</v>
      </c>
      <c r="H10" s="4">
        <f>G10+H9</f>
        <v>400</v>
      </c>
      <c r="I10" s="4">
        <f t="shared" ref="I10:U10" si="1">H10+I9</f>
        <v>800</v>
      </c>
      <c r="J10" s="4">
        <f t="shared" si="1"/>
        <v>1800</v>
      </c>
      <c r="K10" s="4">
        <f t="shared" si="1"/>
        <v>2500</v>
      </c>
      <c r="L10" s="4">
        <f t="shared" si="1"/>
        <v>3200</v>
      </c>
      <c r="M10" s="4">
        <f t="shared" si="1"/>
        <v>3700</v>
      </c>
      <c r="N10" s="4">
        <f t="shared" si="1"/>
        <v>4300</v>
      </c>
      <c r="O10" s="4">
        <f t="shared" si="1"/>
        <v>4600</v>
      </c>
      <c r="P10" s="4">
        <f t="shared" si="1"/>
        <v>5420</v>
      </c>
      <c r="Q10" s="4">
        <f t="shared" si="1"/>
        <v>6020</v>
      </c>
      <c r="R10" s="4">
        <f t="shared" si="1"/>
        <v>6420</v>
      </c>
      <c r="S10" s="4">
        <f t="shared" si="1"/>
        <v>7020</v>
      </c>
      <c r="T10" s="4">
        <f t="shared" si="1"/>
        <v>7110</v>
      </c>
      <c r="U10" s="4">
        <f t="shared" si="1"/>
        <v>7410</v>
      </c>
    </row>
    <row r="12" spans="1:21" x14ac:dyDescent="0.2">
      <c r="B12" s="35" t="s">
        <v>15</v>
      </c>
      <c r="C12" s="35"/>
      <c r="D12" s="35"/>
      <c r="E12" s="35"/>
      <c r="F12" s="35"/>
      <c r="G12" s="35"/>
      <c r="H12" s="35"/>
      <c r="L12" s="35" t="s">
        <v>24</v>
      </c>
      <c r="M12" s="35"/>
      <c r="N12" s="35"/>
      <c r="O12" s="35"/>
      <c r="P12" s="35"/>
      <c r="Q12" s="35"/>
      <c r="R12" s="35"/>
    </row>
    <row r="13" spans="1:21" ht="49" thickBot="1" x14ac:dyDescent="0.25">
      <c r="B13" s="14" t="s">
        <v>0</v>
      </c>
      <c r="C13" s="15" t="s">
        <v>16</v>
      </c>
      <c r="D13" s="15" t="s">
        <v>17</v>
      </c>
      <c r="E13" s="15" t="s">
        <v>18</v>
      </c>
      <c r="F13" s="14" t="s">
        <v>19</v>
      </c>
      <c r="G13" s="15" t="s">
        <v>20</v>
      </c>
      <c r="H13" s="15" t="s">
        <v>21</v>
      </c>
      <c r="L13" s="14" t="s">
        <v>0</v>
      </c>
      <c r="M13" s="15" t="s">
        <v>16</v>
      </c>
      <c r="N13" s="15" t="s">
        <v>17</v>
      </c>
      <c r="O13" s="15" t="s">
        <v>18</v>
      </c>
      <c r="P13" s="14" t="s">
        <v>19</v>
      </c>
      <c r="Q13" s="15" t="s">
        <v>20</v>
      </c>
      <c r="R13" s="15" t="s">
        <v>21</v>
      </c>
    </row>
    <row r="14" spans="1:21" x14ac:dyDescent="0.2">
      <c r="B14" s="12" t="s">
        <v>7</v>
      </c>
      <c r="C14" s="18">
        <v>1</v>
      </c>
      <c r="D14" s="26">
        <f>C14*$F3</f>
        <v>400</v>
      </c>
      <c r="E14" s="26">
        <v>500</v>
      </c>
      <c r="F14" s="26">
        <v>400</v>
      </c>
      <c r="G14" s="26">
        <f>D14-E14</f>
        <v>-100</v>
      </c>
      <c r="H14" s="26">
        <f>D14-F14</f>
        <v>0</v>
      </c>
      <c r="L14" s="12" t="s">
        <v>7</v>
      </c>
      <c r="M14" s="18">
        <v>1</v>
      </c>
      <c r="N14" s="21">
        <f>M14*$F3</f>
        <v>400</v>
      </c>
      <c r="O14" s="21">
        <v>500</v>
      </c>
      <c r="P14" s="24">
        <v>400</v>
      </c>
      <c r="Q14" s="24">
        <f>N14-O14</f>
        <v>-100</v>
      </c>
      <c r="R14" s="24">
        <f>N14-P14</f>
        <v>0</v>
      </c>
    </row>
    <row r="15" spans="1:21" x14ac:dyDescent="0.2">
      <c r="B15" s="3" t="s">
        <v>8</v>
      </c>
      <c r="C15" s="7">
        <v>0.5</v>
      </c>
      <c r="D15" s="26">
        <f t="shared" ref="D15:D19" si="2">C15*$F4</f>
        <v>1200</v>
      </c>
      <c r="E15" s="27">
        <v>900</v>
      </c>
      <c r="F15" s="27">
        <v>800</v>
      </c>
      <c r="G15" s="26">
        <f t="shared" ref="G15:G19" si="3">D15-E15</f>
        <v>300</v>
      </c>
      <c r="H15" s="26">
        <f t="shared" ref="H15:H19" si="4">D15-F15</f>
        <v>400</v>
      </c>
      <c r="L15" s="3" t="s">
        <v>8</v>
      </c>
      <c r="M15" s="18">
        <v>1</v>
      </c>
      <c r="N15" s="21">
        <f t="shared" ref="N15:N19" si="5">M15*$F4</f>
        <v>2400</v>
      </c>
      <c r="O15" s="22">
        <v>2400</v>
      </c>
      <c r="P15" s="23">
        <f>SUM(I4:N4)</f>
        <v>2400</v>
      </c>
      <c r="Q15" s="24">
        <f t="shared" ref="Q15:Q19" si="6">N15-O15</f>
        <v>0</v>
      </c>
      <c r="R15" s="24">
        <f t="shared" ref="R15:R19" si="7">N15-P15</f>
        <v>0</v>
      </c>
    </row>
    <row r="16" spans="1:21" x14ac:dyDescent="0.2">
      <c r="B16" s="3" t="s">
        <v>9</v>
      </c>
      <c r="C16" s="7">
        <v>0.35</v>
      </c>
      <c r="D16" s="26">
        <f t="shared" si="2"/>
        <v>525</v>
      </c>
      <c r="E16" s="27">
        <v>500</v>
      </c>
      <c r="F16" s="27">
        <v>600</v>
      </c>
      <c r="G16" s="26">
        <f t="shared" si="3"/>
        <v>25</v>
      </c>
      <c r="H16" s="26">
        <f t="shared" si="4"/>
        <v>-75</v>
      </c>
      <c r="L16" s="3" t="s">
        <v>9</v>
      </c>
      <c r="M16" s="18">
        <v>1</v>
      </c>
      <c r="N16" s="21">
        <f t="shared" si="5"/>
        <v>1500</v>
      </c>
      <c r="O16" s="22">
        <v>1500</v>
      </c>
      <c r="P16" s="23">
        <f>SUM(I5:M5)</f>
        <v>1500</v>
      </c>
      <c r="Q16" s="24">
        <f t="shared" si="6"/>
        <v>0</v>
      </c>
      <c r="R16" s="24">
        <f t="shared" si="7"/>
        <v>0</v>
      </c>
    </row>
    <row r="17" spans="2:18" x14ac:dyDescent="0.2">
      <c r="B17" s="3" t="s">
        <v>10</v>
      </c>
      <c r="C17" s="7">
        <v>0</v>
      </c>
      <c r="D17" s="26">
        <f t="shared" si="2"/>
        <v>0</v>
      </c>
      <c r="E17" s="27">
        <v>0</v>
      </c>
      <c r="F17" s="27">
        <v>0</v>
      </c>
      <c r="G17" s="26">
        <f t="shared" si="3"/>
        <v>0</v>
      </c>
      <c r="H17" s="26">
        <f t="shared" si="4"/>
        <v>0</v>
      </c>
      <c r="L17" s="3" t="s">
        <v>10</v>
      </c>
      <c r="M17" s="7">
        <v>0.3</v>
      </c>
      <c r="N17" s="21">
        <f t="shared" si="5"/>
        <v>486</v>
      </c>
      <c r="O17" s="22">
        <v>400</v>
      </c>
      <c r="P17" s="23">
        <v>0</v>
      </c>
      <c r="Q17" s="24">
        <f t="shared" si="6"/>
        <v>86</v>
      </c>
      <c r="R17" s="24">
        <f t="shared" si="7"/>
        <v>486</v>
      </c>
    </row>
    <row r="18" spans="2:18" x14ac:dyDescent="0.2">
      <c r="B18" s="3" t="s">
        <v>11</v>
      </c>
      <c r="C18" s="7">
        <v>0</v>
      </c>
      <c r="D18" s="26">
        <f t="shared" si="2"/>
        <v>0</v>
      </c>
      <c r="E18" s="27">
        <v>0</v>
      </c>
      <c r="F18" s="27">
        <v>0</v>
      </c>
      <c r="G18" s="29">
        <f t="shared" si="3"/>
        <v>0</v>
      </c>
      <c r="H18" s="26">
        <f t="shared" si="4"/>
        <v>0</v>
      </c>
      <c r="L18" s="3" t="s">
        <v>11</v>
      </c>
      <c r="M18" s="7">
        <v>0.25</v>
      </c>
      <c r="N18" s="21">
        <f t="shared" si="5"/>
        <v>225</v>
      </c>
      <c r="O18" s="22">
        <v>300</v>
      </c>
      <c r="P18" s="23">
        <v>0</v>
      </c>
      <c r="Q18" s="24">
        <f t="shared" si="6"/>
        <v>-75</v>
      </c>
      <c r="R18" s="24">
        <f t="shared" si="7"/>
        <v>225</v>
      </c>
    </row>
    <row r="19" spans="2:18" ht="17" thickBot="1" x14ac:dyDescent="0.25">
      <c r="B19" s="9" t="s">
        <v>12</v>
      </c>
      <c r="C19" s="17">
        <v>0</v>
      </c>
      <c r="D19" s="28">
        <f t="shared" si="2"/>
        <v>0</v>
      </c>
      <c r="E19" s="28">
        <v>0</v>
      </c>
      <c r="F19" s="28">
        <v>0</v>
      </c>
      <c r="G19" s="28">
        <f t="shared" si="3"/>
        <v>0</v>
      </c>
      <c r="H19" s="28">
        <f t="shared" si="4"/>
        <v>0</v>
      </c>
      <c r="L19" s="9" t="s">
        <v>12</v>
      </c>
      <c r="M19" s="17">
        <v>0</v>
      </c>
      <c r="N19" s="25">
        <f t="shared" si="5"/>
        <v>0</v>
      </c>
      <c r="O19" s="25">
        <v>0</v>
      </c>
      <c r="P19" s="25">
        <v>0</v>
      </c>
      <c r="Q19" s="25">
        <f t="shared" si="6"/>
        <v>0</v>
      </c>
      <c r="R19" s="25">
        <f t="shared" si="7"/>
        <v>0</v>
      </c>
    </row>
    <row r="20" spans="2:18" ht="32" x14ac:dyDescent="0.2">
      <c r="B20" s="16" t="s">
        <v>22</v>
      </c>
      <c r="C20" s="12"/>
      <c r="D20" s="20"/>
      <c r="E20" s="20">
        <f>SUM(E14:E19)</f>
        <v>1900</v>
      </c>
      <c r="F20" s="20">
        <f>SUM(F14:F19)</f>
        <v>1800</v>
      </c>
      <c r="G20" s="20">
        <f t="shared" ref="G20:H20" si="8">SUM(G14:G19)</f>
        <v>225</v>
      </c>
      <c r="H20" s="20">
        <f t="shared" si="8"/>
        <v>325</v>
      </c>
      <c r="L20" s="16" t="s">
        <v>22</v>
      </c>
      <c r="M20" s="12"/>
      <c r="N20" s="21"/>
      <c r="O20" s="21">
        <f>SUM(O14:O19)</f>
        <v>5100</v>
      </c>
      <c r="P20" s="21">
        <f t="shared" ref="P20:R20" si="9">SUM(P14:P19)</f>
        <v>4300</v>
      </c>
      <c r="Q20" s="21">
        <f t="shared" si="9"/>
        <v>-89</v>
      </c>
      <c r="R20" s="21">
        <f t="shared" si="9"/>
        <v>711</v>
      </c>
    </row>
    <row r="22" spans="2:18" x14ac:dyDescent="0.2">
      <c r="B22" s="1" t="s">
        <v>23</v>
      </c>
    </row>
    <row r="26" spans="2:18" x14ac:dyDescent="0.2">
      <c r="H26" s="19"/>
    </row>
  </sheetData>
  <mergeCells count="5">
    <mergeCell ref="G1:U1"/>
    <mergeCell ref="A9:F9"/>
    <mergeCell ref="A10:F10"/>
    <mergeCell ref="B12:H12"/>
    <mergeCell ref="L12:R12"/>
  </mergeCells>
  <pageMargins left="0.7" right="0.7" top="0.75" bottom="0.75" header="0.3" footer="0.3"/>
  <ignoredErrors>
    <ignoredError sqref="G9 H9:U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Nance</dc:creator>
  <cp:lastModifiedBy>Justin Nance</cp:lastModifiedBy>
  <dcterms:created xsi:type="dcterms:W3CDTF">2020-12-07T21:36:20Z</dcterms:created>
  <dcterms:modified xsi:type="dcterms:W3CDTF">2022-10-06T17:27:39Z</dcterms:modified>
</cp:coreProperties>
</file>