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justin_macintosh/Downloads/Excel Repo/"/>
    </mc:Choice>
  </mc:AlternateContent>
  <xr:revisionPtr revIDLastSave="0" documentId="13_ncr:1_{12C92722-A0CA-DD42-BD4F-EDFC3B870F70}" xr6:coauthVersionLast="36" xr6:coauthVersionMax="36" xr10:uidLastSave="{00000000-0000-0000-0000-000000000000}"/>
  <bookViews>
    <workbookView xWindow="0" yWindow="500" windowWidth="25600" windowHeight="150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3" l="1"/>
  <c r="D4" i="3"/>
  <c r="T17" i="2"/>
  <c r="U17" i="2"/>
  <c r="U23" i="2" s="1"/>
  <c r="W23" i="2" s="1"/>
  <c r="V17" i="2"/>
  <c r="C22" i="1"/>
  <c r="C21" i="1"/>
  <c r="V76" i="2"/>
  <c r="R76" i="2"/>
  <c r="Q76" i="2"/>
  <c r="P76" i="2"/>
  <c r="O76" i="2"/>
  <c r="N76" i="2"/>
  <c r="M76" i="2"/>
  <c r="L76" i="2"/>
  <c r="K76" i="2"/>
  <c r="J76" i="2"/>
  <c r="I76" i="2"/>
  <c r="H76" i="2"/>
  <c r="H77" i="2"/>
  <c r="I77" i="2"/>
  <c r="J77" i="2" s="1"/>
  <c r="K77" i="2" s="1"/>
  <c r="L77" i="2" s="1"/>
  <c r="M77" i="2" s="1"/>
  <c r="N77" i="2" s="1"/>
  <c r="O77" i="2" s="1"/>
  <c r="P77" i="2" s="1"/>
  <c r="Q77" i="2" s="1"/>
  <c r="R77" i="2" s="1"/>
  <c r="T73" i="2"/>
  <c r="T72" i="2"/>
  <c r="T71" i="2"/>
  <c r="U70" i="2"/>
  <c r="U76" i="2" s="1"/>
  <c r="T70" i="2"/>
  <c r="T60" i="2"/>
  <c r="T47" i="2"/>
  <c r="T46" i="2"/>
  <c r="T59" i="2"/>
  <c r="V63" i="2"/>
  <c r="R63" i="2"/>
  <c r="Q63" i="2"/>
  <c r="P63" i="2"/>
  <c r="O63" i="2"/>
  <c r="N63" i="2"/>
  <c r="M63" i="2"/>
  <c r="L63" i="2"/>
  <c r="K63" i="2"/>
  <c r="J63" i="2"/>
  <c r="I63" i="2"/>
  <c r="H63" i="2"/>
  <c r="H64" i="2"/>
  <c r="T58" i="2"/>
  <c r="U57" i="2"/>
  <c r="U63" i="2" s="1"/>
  <c r="T57" i="2"/>
  <c r="T63" i="2" s="1"/>
  <c r="V50" i="2"/>
  <c r="T45" i="2"/>
  <c r="U44" i="2"/>
  <c r="U50" i="2"/>
  <c r="T44" i="2"/>
  <c r="V30" i="2"/>
  <c r="V36" i="2" s="1"/>
  <c r="V23" i="2"/>
  <c r="X23" i="2" s="1"/>
  <c r="T23" i="2"/>
  <c r="U30" i="2"/>
  <c r="U36" i="2"/>
  <c r="T30" i="2"/>
  <c r="T36" i="2"/>
  <c r="W36" i="2" s="1"/>
  <c r="R50" i="2"/>
  <c r="Q50" i="2"/>
  <c r="P50" i="2"/>
  <c r="O50" i="2"/>
  <c r="N50" i="2"/>
  <c r="M50" i="2"/>
  <c r="L50" i="2"/>
  <c r="K50" i="2"/>
  <c r="J50" i="2"/>
  <c r="I50" i="2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H50" i="2"/>
  <c r="H51" i="2"/>
  <c r="R36" i="2"/>
  <c r="Q36" i="2"/>
  <c r="P36" i="2"/>
  <c r="O36" i="2"/>
  <c r="N36" i="2"/>
  <c r="M36" i="2"/>
  <c r="L36" i="2"/>
  <c r="K36" i="2"/>
  <c r="J36" i="2"/>
  <c r="I36" i="2"/>
  <c r="H36" i="2"/>
  <c r="H37" i="2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R23" i="2"/>
  <c r="Q23" i="2"/>
  <c r="P23" i="2"/>
  <c r="O23" i="2"/>
  <c r="N23" i="2"/>
  <c r="M23" i="2"/>
  <c r="L23" i="2"/>
  <c r="K23" i="2"/>
  <c r="J23" i="2"/>
  <c r="I23" i="2"/>
  <c r="H23" i="2"/>
  <c r="H24" i="2"/>
  <c r="I10" i="2"/>
  <c r="J10" i="2"/>
  <c r="K10" i="2"/>
  <c r="L10" i="2"/>
  <c r="M10" i="2"/>
  <c r="N10" i="2"/>
  <c r="O10" i="2"/>
  <c r="P10" i="2"/>
  <c r="Q10" i="2"/>
  <c r="R10" i="2"/>
  <c r="H10" i="2"/>
  <c r="H11" i="2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H11" i="1"/>
  <c r="H12" i="1"/>
  <c r="I64" i="2"/>
  <c r="J64" i="2"/>
  <c r="K64" i="2" s="1"/>
  <c r="L64" i="2" s="1"/>
  <c r="M64" i="2" s="1"/>
  <c r="N64" i="2" s="1"/>
  <c r="O64" i="2" s="1"/>
  <c r="P64" i="2" s="1"/>
  <c r="Q64" i="2" s="1"/>
  <c r="R64" i="2" s="1"/>
  <c r="T76" i="2"/>
  <c r="X76" i="2" s="1"/>
  <c r="I24" i="2"/>
  <c r="J24" i="2" s="1"/>
  <c r="K24" i="2" s="1"/>
  <c r="L24" i="2" s="1"/>
  <c r="M24" i="2" s="1"/>
  <c r="N24" i="2" s="1"/>
  <c r="O24" i="2" s="1"/>
  <c r="P24" i="2" s="1"/>
  <c r="Q24" i="2" s="1"/>
  <c r="R24" i="2" s="1"/>
  <c r="T50" i="2"/>
  <c r="X50" i="2" s="1"/>
  <c r="W63" i="2" l="1"/>
  <c r="X63" i="2"/>
  <c r="W50" i="2"/>
  <c r="W76" i="2"/>
  <c r="X36" i="2"/>
</calcChain>
</file>

<file path=xl/sharedStrings.xml><?xml version="1.0" encoding="utf-8"?>
<sst xmlns="http://schemas.openxmlformats.org/spreadsheetml/2006/main" count="189" uniqueCount="69">
  <si>
    <t>Activity</t>
  </si>
  <si>
    <t>A</t>
  </si>
  <si>
    <t>TP1</t>
  </si>
  <si>
    <t>TP2</t>
  </si>
  <si>
    <t>SV</t>
  </si>
  <si>
    <t>PV</t>
  </si>
  <si>
    <t>X</t>
  </si>
  <si>
    <t>EV</t>
  </si>
  <si>
    <t>AC</t>
  </si>
  <si>
    <t>%complete x orginal budget = 100%x20 = 20</t>
  </si>
  <si>
    <t>bugeted cost of the work scheduled</t>
  </si>
  <si>
    <t>actual cost</t>
  </si>
  <si>
    <t>Variances</t>
  </si>
  <si>
    <t>Scheduled Variance (SV)</t>
  </si>
  <si>
    <t>Earned Value - Planned Value</t>
  </si>
  <si>
    <t>Cost Variance (CV)</t>
  </si>
  <si>
    <t>Earved Valued - Actual Cost</t>
  </si>
  <si>
    <t>EV-PV</t>
  </si>
  <si>
    <t>budgeted cost of the work performed</t>
  </si>
  <si>
    <t>A (100%)</t>
  </si>
  <si>
    <t>BAC</t>
  </si>
  <si>
    <t>EAC</t>
  </si>
  <si>
    <t>ETC</t>
  </si>
  <si>
    <t>VAC</t>
  </si>
  <si>
    <t>Budgeted at Completion</t>
  </si>
  <si>
    <t>Estimate at Completion</t>
  </si>
  <si>
    <t>Estimate to Complete</t>
  </si>
  <si>
    <t>Variance at Completion</t>
  </si>
  <si>
    <t>BAC - EAC</t>
  </si>
  <si>
    <t>ACT/WP</t>
  </si>
  <si>
    <t>B</t>
  </si>
  <si>
    <t>C</t>
  </si>
  <si>
    <t>D</t>
  </si>
  <si>
    <t>E</t>
  </si>
  <si>
    <t>F</t>
  </si>
  <si>
    <t>DUR</t>
  </si>
  <si>
    <t>ES</t>
  </si>
  <si>
    <t>LF</t>
  </si>
  <si>
    <t>SL</t>
  </si>
  <si>
    <t>Total PV</t>
  </si>
  <si>
    <t>Total PV by time period</t>
  </si>
  <si>
    <t>Cumulative PV by time period</t>
  </si>
  <si>
    <t>Schedule Information</t>
  </si>
  <si>
    <t>Time Period</t>
  </si>
  <si>
    <t>Baseline Budget</t>
  </si>
  <si>
    <t>End of TP1</t>
  </si>
  <si>
    <t>% Complete</t>
  </si>
  <si>
    <t>CV</t>
  </si>
  <si>
    <t>End of TP2</t>
  </si>
  <si>
    <t>End of TP3</t>
  </si>
  <si>
    <t>End of TP4</t>
  </si>
  <si>
    <t>End of TP5</t>
  </si>
  <si>
    <t>Estimates</t>
  </si>
  <si>
    <t>Indices</t>
  </si>
  <si>
    <t>CPI</t>
  </si>
  <si>
    <t>SPI</t>
  </si>
  <si>
    <t>Cost Performance Index</t>
  </si>
  <si>
    <t>Schedule Performance Index</t>
  </si>
  <si>
    <t>EV/AC</t>
  </si>
  <si>
    <t>EV/PV</t>
  </si>
  <si>
    <t>Cost efficiency</t>
  </si>
  <si>
    <t>Schedule efficiency</t>
  </si>
  <si>
    <t>EV-AC</t>
  </si>
  <si>
    <t>Reporting End of TP1</t>
  </si>
  <si>
    <t>PV=200</t>
  </si>
  <si>
    <t>AC=300</t>
  </si>
  <si>
    <t xml:space="preserve">Remainder of the contract </t>
  </si>
  <si>
    <t>TCPI</t>
  </si>
  <si>
    <t>Budget (BAC)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</si>
</sst>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2" borderId="0" xfId="0" applyFill="1" applyBorder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/>
    <xf numFmtId="9" fontId="0" fillId="0" borderId="11" xfId="1" applyFont="1" applyFill="1" applyBorder="1"/>
    <xf numFmtId="0" fontId="3" fillId="0" borderId="0" xfId="0" applyFont="1"/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12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Sheet2!$AB$1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Sheet2!$AA$2:$AA$6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Sheet2!$AB$2:$AB$6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66</c:v>
                </c:pt>
                <c:pt idx="3">
                  <c:v>113</c:v>
                </c:pt>
                <c:pt idx="4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D-4E90-9272-AC912EA7A709}"/>
            </c:ext>
          </c:extLst>
        </c:ser>
        <c:ser>
          <c:idx val="1"/>
          <c:order val="1"/>
          <c:tx>
            <c:strRef>
              <c:f>Sheet2!$AC$1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Sheet2!$AA$2:$AA$6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Sheet2!$AC$2:$AC$6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D-4E90-9272-AC912EA7A709}"/>
            </c:ext>
          </c:extLst>
        </c:ser>
        <c:ser>
          <c:idx val="2"/>
          <c:order val="2"/>
          <c:tx>
            <c:strRef>
              <c:f>Sheet2!$AD$1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Sheet2!$AA$2:$AA$6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Sheet2!$AD$2:$AD$6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60</c:v>
                </c:pt>
                <c:pt idx="3">
                  <c:v>110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AD-4E90-9272-AC912EA7A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0314416"/>
        <c:axId val="-2110320048"/>
      </c:lineChart>
      <c:catAx>
        <c:axId val="-211031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320048"/>
        <c:crosses val="autoZero"/>
        <c:auto val="1"/>
        <c:lblAlgn val="ctr"/>
        <c:lblOffset val="100"/>
        <c:noMultiLvlLbl val="0"/>
      </c:catAx>
      <c:valAx>
        <c:axId val="-21103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31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537210</xdr:colOff>
      <xdr:row>7</xdr:row>
      <xdr:rowOff>152400</xdr:rowOff>
    </xdr:from>
    <xdr:to>
      <xdr:col>33</xdr:col>
      <xdr:colOff>232410</xdr:colOff>
      <xdr:row>78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FCED2F-340E-41D2-9CDD-B73A58594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126" zoomScaleNormal="126" zoomScalePageLayoutView="126" workbookViewId="0">
      <selection activeCell="J23" sqref="J23"/>
    </sheetView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2</v>
      </c>
      <c r="C1" s="1" t="s">
        <v>3</v>
      </c>
    </row>
    <row r="2" spans="1:9" x14ac:dyDescent="0.2">
      <c r="A2" s="1" t="s">
        <v>1</v>
      </c>
      <c r="B2">
        <v>10</v>
      </c>
      <c r="C2">
        <v>10</v>
      </c>
    </row>
    <row r="3" spans="1:9" x14ac:dyDescent="0.2">
      <c r="A3" t="s">
        <v>19</v>
      </c>
      <c r="B3">
        <v>30</v>
      </c>
      <c r="C3" t="s">
        <v>6</v>
      </c>
    </row>
    <row r="5" spans="1:9" x14ac:dyDescent="0.2">
      <c r="A5" s="1" t="s">
        <v>63</v>
      </c>
    </row>
    <row r="6" spans="1:9" x14ac:dyDescent="0.2">
      <c r="A6" s="19" t="s">
        <v>5</v>
      </c>
      <c r="B6">
        <v>10</v>
      </c>
      <c r="D6" t="s">
        <v>10</v>
      </c>
    </row>
    <row r="7" spans="1:9" x14ac:dyDescent="0.2">
      <c r="A7" s="19" t="s">
        <v>7</v>
      </c>
      <c r="B7">
        <v>20</v>
      </c>
      <c r="D7" t="s">
        <v>9</v>
      </c>
      <c r="I7" t="s">
        <v>18</v>
      </c>
    </row>
    <row r="8" spans="1:9" x14ac:dyDescent="0.2">
      <c r="A8" s="19" t="s">
        <v>8</v>
      </c>
      <c r="B8">
        <v>30</v>
      </c>
      <c r="D8" t="s">
        <v>11</v>
      </c>
    </row>
    <row r="10" spans="1:9" x14ac:dyDescent="0.2">
      <c r="A10" s="1" t="s">
        <v>12</v>
      </c>
    </row>
    <row r="11" spans="1:9" x14ac:dyDescent="0.2">
      <c r="A11" t="s">
        <v>13</v>
      </c>
      <c r="D11" t="s">
        <v>14</v>
      </c>
      <c r="G11" t="s">
        <v>17</v>
      </c>
      <c r="H11">
        <f>B7-B6</f>
        <v>10</v>
      </c>
    </row>
    <row r="12" spans="1:9" x14ac:dyDescent="0.2">
      <c r="A12" t="s">
        <v>15</v>
      </c>
      <c r="D12" t="s">
        <v>16</v>
      </c>
      <c r="G12" t="s">
        <v>62</v>
      </c>
      <c r="H12">
        <f>B7-B8</f>
        <v>-10</v>
      </c>
    </row>
    <row r="14" spans="1:9" x14ac:dyDescent="0.2">
      <c r="A14" s="1" t="s">
        <v>52</v>
      </c>
    </row>
    <row r="15" spans="1:9" x14ac:dyDescent="0.2">
      <c r="A15" t="s">
        <v>20</v>
      </c>
      <c r="D15" t="s">
        <v>24</v>
      </c>
    </row>
    <row r="16" spans="1:9" x14ac:dyDescent="0.2">
      <c r="A16" t="s">
        <v>21</v>
      </c>
      <c r="D16" t="s">
        <v>25</v>
      </c>
    </row>
    <row r="17" spans="1:8" x14ac:dyDescent="0.2">
      <c r="A17" t="s">
        <v>22</v>
      </c>
      <c r="D17" t="s">
        <v>26</v>
      </c>
    </row>
    <row r="18" spans="1:8" x14ac:dyDescent="0.2">
      <c r="A18" t="s">
        <v>23</v>
      </c>
      <c r="B18" t="s">
        <v>28</v>
      </c>
      <c r="D18" t="s">
        <v>27</v>
      </c>
    </row>
    <row r="20" spans="1:8" x14ac:dyDescent="0.2">
      <c r="A20" s="1" t="s">
        <v>53</v>
      </c>
    </row>
    <row r="21" spans="1:8" x14ac:dyDescent="0.2">
      <c r="A21" t="s">
        <v>54</v>
      </c>
      <c r="B21" t="s">
        <v>58</v>
      </c>
      <c r="C21" s="20">
        <f>B7/B8</f>
        <v>0.66666666666666663</v>
      </c>
      <c r="D21" t="s">
        <v>56</v>
      </c>
      <c r="H21" t="s">
        <v>60</v>
      </c>
    </row>
    <row r="22" spans="1:8" x14ac:dyDescent="0.2">
      <c r="A22" t="s">
        <v>55</v>
      </c>
      <c r="B22" t="s">
        <v>59</v>
      </c>
      <c r="C22">
        <f>B7/B6</f>
        <v>2</v>
      </c>
      <c r="D22" t="s">
        <v>57</v>
      </c>
      <c r="H22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78"/>
  <sheetViews>
    <sheetView zoomScale="69" workbookViewId="0">
      <selection activeCell="Y78" sqref="Y78"/>
    </sheetView>
  </sheetViews>
  <sheetFormatPr baseColWidth="10" defaultColWidth="8.83203125" defaultRowHeight="15" outlineLevelRow="1" x14ac:dyDescent="0.2"/>
  <cols>
    <col min="7" max="7" width="10" customWidth="1"/>
    <col min="20" max="24" width="7" customWidth="1"/>
  </cols>
  <sheetData>
    <row r="1" spans="1:30" x14ac:dyDescent="0.2">
      <c r="H1" s="21" t="s">
        <v>44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AB1" t="s">
        <v>7</v>
      </c>
      <c r="AC1" t="s">
        <v>8</v>
      </c>
      <c r="AD1" t="s">
        <v>5</v>
      </c>
    </row>
    <row r="2" spans="1:30" ht="16" thickBot="1" x14ac:dyDescent="0.25">
      <c r="A2" s="22" t="s">
        <v>42</v>
      </c>
      <c r="B2" s="22"/>
      <c r="C2" s="22"/>
      <c r="D2" s="22"/>
      <c r="E2" s="22"/>
      <c r="F2" s="22"/>
      <c r="G2" s="12"/>
      <c r="H2" s="21" t="s">
        <v>43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AA2">
        <v>1</v>
      </c>
      <c r="AB2">
        <v>10</v>
      </c>
      <c r="AC2">
        <v>10</v>
      </c>
      <c r="AD2">
        <v>10</v>
      </c>
    </row>
    <row r="3" spans="1:30" x14ac:dyDescent="0.2">
      <c r="A3" s="4" t="s">
        <v>29</v>
      </c>
      <c r="B3" s="5" t="s">
        <v>35</v>
      </c>
      <c r="C3" s="5" t="s">
        <v>36</v>
      </c>
      <c r="D3" s="5" t="s">
        <v>37</v>
      </c>
      <c r="E3" s="5" t="s">
        <v>38</v>
      </c>
      <c r="F3" s="6" t="s">
        <v>39</v>
      </c>
      <c r="G3" s="14"/>
      <c r="H3" s="13">
        <v>1</v>
      </c>
      <c r="I3" s="13">
        <v>2</v>
      </c>
      <c r="J3" s="13">
        <v>3</v>
      </c>
      <c r="K3" s="13">
        <v>4</v>
      </c>
      <c r="L3" s="13">
        <v>5</v>
      </c>
      <c r="M3" s="13">
        <v>6</v>
      </c>
      <c r="N3" s="13">
        <v>7</v>
      </c>
      <c r="O3" s="13">
        <v>8</v>
      </c>
      <c r="P3" s="13">
        <v>9</v>
      </c>
      <c r="Q3" s="13">
        <v>10</v>
      </c>
      <c r="R3" s="13">
        <v>11</v>
      </c>
      <c r="S3" s="16"/>
      <c r="T3" s="2"/>
      <c r="U3" s="2"/>
      <c r="V3" s="2"/>
      <c r="AA3">
        <v>2</v>
      </c>
      <c r="AB3">
        <v>20</v>
      </c>
      <c r="AC3">
        <v>30</v>
      </c>
      <c r="AD3">
        <v>20</v>
      </c>
    </row>
    <row r="4" spans="1:30" x14ac:dyDescent="0.2">
      <c r="A4" s="7" t="s">
        <v>1</v>
      </c>
      <c r="B4" s="3">
        <v>2</v>
      </c>
      <c r="C4" s="3">
        <v>0</v>
      </c>
      <c r="D4" s="3">
        <v>2</v>
      </c>
      <c r="E4" s="3">
        <v>0</v>
      </c>
      <c r="F4" s="8">
        <v>20</v>
      </c>
      <c r="G4" s="14"/>
      <c r="H4" s="3">
        <v>10</v>
      </c>
      <c r="I4" s="3">
        <v>10</v>
      </c>
      <c r="J4" s="3"/>
      <c r="K4" s="3"/>
      <c r="L4" s="3"/>
      <c r="M4" s="3"/>
      <c r="N4" s="3"/>
      <c r="O4" s="3"/>
      <c r="P4" s="3"/>
      <c r="Q4" s="3"/>
      <c r="R4" s="3"/>
      <c r="S4" s="3"/>
      <c r="AA4">
        <v>3</v>
      </c>
      <c r="AB4">
        <v>66</v>
      </c>
      <c r="AC4">
        <v>90</v>
      </c>
      <c r="AD4">
        <v>60</v>
      </c>
    </row>
    <row r="5" spans="1:30" x14ac:dyDescent="0.2">
      <c r="A5" s="7" t="s">
        <v>30</v>
      </c>
      <c r="B5" s="3">
        <v>2</v>
      </c>
      <c r="C5" s="3">
        <v>2</v>
      </c>
      <c r="D5" s="3">
        <v>6</v>
      </c>
      <c r="E5" s="3">
        <v>2</v>
      </c>
      <c r="F5" s="8">
        <v>15</v>
      </c>
      <c r="G5" s="14"/>
      <c r="H5" s="3"/>
      <c r="I5" s="3"/>
      <c r="J5" s="3">
        <v>5</v>
      </c>
      <c r="K5" s="3">
        <v>10</v>
      </c>
      <c r="L5" s="3"/>
      <c r="M5" s="3"/>
      <c r="N5" s="3"/>
      <c r="O5" s="3"/>
      <c r="P5" s="3"/>
      <c r="Q5" s="3"/>
      <c r="R5" s="3"/>
      <c r="S5" s="3"/>
      <c r="AA5">
        <v>4</v>
      </c>
      <c r="AB5">
        <v>113</v>
      </c>
      <c r="AC5">
        <v>150</v>
      </c>
      <c r="AD5">
        <v>110</v>
      </c>
    </row>
    <row r="6" spans="1:30" x14ac:dyDescent="0.2">
      <c r="A6" s="7" t="s">
        <v>31</v>
      </c>
      <c r="B6" s="3">
        <v>4</v>
      </c>
      <c r="C6" s="3">
        <v>2</v>
      </c>
      <c r="D6" s="3">
        <v>6</v>
      </c>
      <c r="E6" s="3">
        <v>0</v>
      </c>
      <c r="F6" s="8">
        <v>100</v>
      </c>
      <c r="G6" s="14"/>
      <c r="H6" s="3"/>
      <c r="I6" s="3"/>
      <c r="J6" s="3">
        <v>20</v>
      </c>
      <c r="K6" s="3">
        <v>30</v>
      </c>
      <c r="L6" s="3">
        <v>30</v>
      </c>
      <c r="M6" s="3">
        <v>20</v>
      </c>
      <c r="N6" s="3"/>
      <c r="O6" s="3"/>
      <c r="P6" s="3"/>
      <c r="Q6" s="3"/>
      <c r="R6" s="3"/>
      <c r="S6" s="3"/>
      <c r="AA6">
        <v>5</v>
      </c>
      <c r="AB6">
        <v>123</v>
      </c>
      <c r="AC6">
        <v>200</v>
      </c>
      <c r="AD6">
        <v>150</v>
      </c>
    </row>
    <row r="7" spans="1:30" x14ac:dyDescent="0.2">
      <c r="A7" s="7" t="s">
        <v>32</v>
      </c>
      <c r="B7" s="3">
        <v>3</v>
      </c>
      <c r="C7" s="3">
        <v>2</v>
      </c>
      <c r="D7" s="3">
        <v>6</v>
      </c>
      <c r="E7" s="3">
        <v>1</v>
      </c>
      <c r="F7" s="8">
        <v>35</v>
      </c>
      <c r="G7" s="14"/>
      <c r="H7" s="3"/>
      <c r="I7" s="3"/>
      <c r="J7" s="3">
        <v>15</v>
      </c>
      <c r="K7" s="3">
        <v>10</v>
      </c>
      <c r="L7" s="3">
        <v>10</v>
      </c>
      <c r="M7" s="3"/>
      <c r="N7" s="3"/>
      <c r="O7" s="3"/>
      <c r="P7" s="3"/>
      <c r="Q7" s="3"/>
      <c r="R7" s="3"/>
      <c r="S7" s="3"/>
    </row>
    <row r="8" spans="1:30" x14ac:dyDescent="0.2">
      <c r="A8" s="7" t="s">
        <v>33</v>
      </c>
      <c r="B8" s="3">
        <v>3</v>
      </c>
      <c r="C8" s="3">
        <v>6</v>
      </c>
      <c r="D8" s="3">
        <v>9</v>
      </c>
      <c r="E8" s="3">
        <v>0</v>
      </c>
      <c r="F8" s="8">
        <v>120</v>
      </c>
      <c r="G8" s="14"/>
      <c r="H8" s="3"/>
      <c r="I8" s="3"/>
      <c r="J8" s="3"/>
      <c r="K8" s="3"/>
      <c r="L8" s="3"/>
      <c r="M8" s="3"/>
      <c r="N8" s="3">
        <v>30</v>
      </c>
      <c r="O8" s="3">
        <v>40</v>
      </c>
      <c r="P8" s="3">
        <v>50</v>
      </c>
      <c r="Q8" s="3"/>
      <c r="R8" s="3"/>
      <c r="S8" s="3"/>
    </row>
    <row r="9" spans="1:30" ht="16" thickBot="1" x14ac:dyDescent="0.25">
      <c r="A9" s="9" t="s">
        <v>34</v>
      </c>
      <c r="B9" s="10">
        <v>2</v>
      </c>
      <c r="C9" s="10">
        <v>9</v>
      </c>
      <c r="D9" s="10">
        <v>11</v>
      </c>
      <c r="E9" s="10">
        <v>0</v>
      </c>
      <c r="F9" s="11">
        <v>30</v>
      </c>
      <c r="G9" s="14"/>
      <c r="H9" s="3"/>
      <c r="I9" s="3"/>
      <c r="J9" s="3"/>
      <c r="K9" s="3"/>
      <c r="L9" s="3"/>
      <c r="M9" s="3"/>
      <c r="N9" s="3"/>
      <c r="O9" s="3"/>
      <c r="P9" s="3"/>
      <c r="Q9" s="3">
        <v>10</v>
      </c>
      <c r="R9" s="3">
        <v>20</v>
      </c>
      <c r="S9" s="3"/>
    </row>
    <row r="10" spans="1:30" x14ac:dyDescent="0.2">
      <c r="A10" s="23" t="s">
        <v>40</v>
      </c>
      <c r="B10" s="23"/>
      <c r="C10" s="23"/>
      <c r="D10" s="23"/>
      <c r="E10" s="23"/>
      <c r="F10" s="23"/>
      <c r="G10" s="15"/>
      <c r="H10" s="3">
        <f>SUM(H4:H9)</f>
        <v>10</v>
      </c>
      <c r="I10" s="3">
        <f t="shared" ref="I10:R10" si="0">SUM(I4:I9)</f>
        <v>10</v>
      </c>
      <c r="J10" s="3">
        <f t="shared" si="0"/>
        <v>40</v>
      </c>
      <c r="K10" s="3">
        <f t="shared" si="0"/>
        <v>50</v>
      </c>
      <c r="L10" s="3">
        <f t="shared" si="0"/>
        <v>40</v>
      </c>
      <c r="M10" s="3">
        <f t="shared" si="0"/>
        <v>20</v>
      </c>
      <c r="N10" s="3">
        <f t="shared" si="0"/>
        <v>30</v>
      </c>
      <c r="O10" s="3">
        <f t="shared" si="0"/>
        <v>40</v>
      </c>
      <c r="P10" s="3">
        <f t="shared" si="0"/>
        <v>50</v>
      </c>
      <c r="Q10" s="3">
        <f t="shared" si="0"/>
        <v>10</v>
      </c>
      <c r="R10" s="3">
        <f t="shared" si="0"/>
        <v>20</v>
      </c>
      <c r="S10" s="3"/>
    </row>
    <row r="11" spans="1:30" x14ac:dyDescent="0.2">
      <c r="A11" s="23" t="s">
        <v>41</v>
      </c>
      <c r="B11" s="23"/>
      <c r="C11" s="23"/>
      <c r="D11" s="23"/>
      <c r="E11" s="23"/>
      <c r="F11" s="23"/>
      <c r="G11" s="15"/>
      <c r="H11" s="3">
        <f>H10</f>
        <v>10</v>
      </c>
      <c r="I11" s="3">
        <f>H11+I10</f>
        <v>20</v>
      </c>
      <c r="J11" s="3">
        <f t="shared" ref="J11:R11" si="1">I11+J10</f>
        <v>60</v>
      </c>
      <c r="K11" s="3">
        <f t="shared" si="1"/>
        <v>110</v>
      </c>
      <c r="L11" s="3">
        <f t="shared" si="1"/>
        <v>150</v>
      </c>
      <c r="M11" s="3">
        <f t="shared" si="1"/>
        <v>170</v>
      </c>
      <c r="N11" s="3">
        <f t="shared" si="1"/>
        <v>200</v>
      </c>
      <c r="O11" s="3">
        <f t="shared" si="1"/>
        <v>240</v>
      </c>
      <c r="P11" s="3">
        <f t="shared" si="1"/>
        <v>290</v>
      </c>
      <c r="Q11" s="3">
        <f t="shared" si="1"/>
        <v>300</v>
      </c>
      <c r="R11" s="3">
        <f t="shared" si="1"/>
        <v>320</v>
      </c>
      <c r="S11" s="3"/>
    </row>
    <row r="13" spans="1:30" collapsed="1" x14ac:dyDescent="0.2">
      <c r="A13" t="s">
        <v>45</v>
      </c>
    </row>
    <row r="14" spans="1:30" hidden="1" outlineLevel="1" x14ac:dyDescent="0.2">
      <c r="H14" s="21" t="s">
        <v>44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30" ht="16" hidden="1" outlineLevel="1" thickBot="1" x14ac:dyDescent="0.25">
      <c r="A15" s="22" t="s">
        <v>42</v>
      </c>
      <c r="B15" s="22"/>
      <c r="C15" s="22"/>
      <c r="D15" s="22"/>
      <c r="E15" s="22"/>
      <c r="F15" s="22"/>
      <c r="G15" s="12" t="s">
        <v>46</v>
      </c>
      <c r="H15" s="21" t="s">
        <v>43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30" hidden="1" outlineLevel="1" x14ac:dyDescent="0.2">
      <c r="A16" s="4" t="s">
        <v>29</v>
      </c>
      <c r="B16" s="5" t="s">
        <v>35</v>
      </c>
      <c r="C16" s="5" t="s">
        <v>36</v>
      </c>
      <c r="D16" s="5" t="s">
        <v>37</v>
      </c>
      <c r="E16" s="5" t="s">
        <v>38</v>
      </c>
      <c r="F16" s="6" t="s">
        <v>39</v>
      </c>
      <c r="G16" s="17"/>
      <c r="H16" s="13">
        <v>1</v>
      </c>
      <c r="I16" s="13">
        <v>2</v>
      </c>
      <c r="J16" s="13">
        <v>3</v>
      </c>
      <c r="K16" s="13">
        <v>4</v>
      </c>
      <c r="L16" s="13">
        <v>5</v>
      </c>
      <c r="M16" s="13">
        <v>6</v>
      </c>
      <c r="N16" s="13">
        <v>7</v>
      </c>
      <c r="O16" s="13">
        <v>8</v>
      </c>
      <c r="P16" s="13">
        <v>9</v>
      </c>
      <c r="Q16" s="13">
        <v>10</v>
      </c>
      <c r="R16" s="13">
        <v>11</v>
      </c>
      <c r="S16" s="16"/>
      <c r="T16" t="s">
        <v>7</v>
      </c>
      <c r="U16" t="s">
        <v>8</v>
      </c>
      <c r="V16" t="s">
        <v>5</v>
      </c>
      <c r="W16" t="s">
        <v>47</v>
      </c>
      <c r="X16" t="s">
        <v>4</v>
      </c>
    </row>
    <row r="17" spans="1:24" hidden="1" outlineLevel="1" x14ac:dyDescent="0.2">
      <c r="A17" s="7" t="s">
        <v>1</v>
      </c>
      <c r="B17" s="3">
        <v>2</v>
      </c>
      <c r="C17" s="3">
        <v>0</v>
      </c>
      <c r="D17" s="3">
        <v>2</v>
      </c>
      <c r="E17" s="3">
        <v>0</v>
      </c>
      <c r="F17" s="8">
        <v>20</v>
      </c>
      <c r="G17" s="18">
        <v>0.5</v>
      </c>
      <c r="H17" s="3">
        <v>10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>
        <f>G17*SUM($H$4:$R$4)</f>
        <v>10</v>
      </c>
      <c r="U17">
        <f>SUM(H17:S17)</f>
        <v>10</v>
      </c>
      <c r="V17">
        <f>H4</f>
        <v>10</v>
      </c>
    </row>
    <row r="18" spans="1:24" hidden="1" outlineLevel="1" x14ac:dyDescent="0.2">
      <c r="A18" s="7" t="s">
        <v>30</v>
      </c>
      <c r="B18" s="3">
        <v>2</v>
      </c>
      <c r="C18" s="3">
        <v>2</v>
      </c>
      <c r="D18" s="3">
        <v>6</v>
      </c>
      <c r="E18" s="3">
        <v>2</v>
      </c>
      <c r="F18" s="8">
        <v>15</v>
      </c>
      <c r="G18" s="1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24" hidden="1" outlineLevel="1" x14ac:dyDescent="0.2">
      <c r="A19" s="7" t="s">
        <v>31</v>
      </c>
      <c r="B19" s="3">
        <v>4</v>
      </c>
      <c r="C19" s="3">
        <v>2</v>
      </c>
      <c r="D19" s="3">
        <v>6</v>
      </c>
      <c r="E19" s="3">
        <v>0</v>
      </c>
      <c r="F19" s="8">
        <v>100</v>
      </c>
      <c r="G19" s="1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24" hidden="1" outlineLevel="1" x14ac:dyDescent="0.2">
      <c r="A20" s="7" t="s">
        <v>32</v>
      </c>
      <c r="B20" s="3">
        <v>3</v>
      </c>
      <c r="C20" s="3">
        <v>2</v>
      </c>
      <c r="D20" s="3">
        <v>6</v>
      </c>
      <c r="E20" s="3">
        <v>1</v>
      </c>
      <c r="F20" s="8">
        <v>35</v>
      </c>
      <c r="G20" s="17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24" hidden="1" outlineLevel="1" x14ac:dyDescent="0.2">
      <c r="A21" s="7" t="s">
        <v>33</v>
      </c>
      <c r="B21" s="3">
        <v>3</v>
      </c>
      <c r="C21" s="3">
        <v>6</v>
      </c>
      <c r="D21" s="3">
        <v>9</v>
      </c>
      <c r="E21" s="3">
        <v>0</v>
      </c>
      <c r="F21" s="8">
        <v>120</v>
      </c>
      <c r="G21" s="1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24" ht="16" hidden="1" outlineLevel="1" thickBot="1" x14ac:dyDescent="0.25">
      <c r="A22" s="9" t="s">
        <v>34</v>
      </c>
      <c r="B22" s="10">
        <v>2</v>
      </c>
      <c r="C22" s="10">
        <v>9</v>
      </c>
      <c r="D22" s="10">
        <v>11</v>
      </c>
      <c r="E22" s="10">
        <v>0</v>
      </c>
      <c r="F22" s="11">
        <v>30</v>
      </c>
      <c r="G22" s="1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24" hidden="1" outlineLevel="1" x14ac:dyDescent="0.2">
      <c r="A23" s="23" t="s">
        <v>40</v>
      </c>
      <c r="B23" s="23"/>
      <c r="C23" s="23"/>
      <c r="D23" s="23"/>
      <c r="E23" s="23"/>
      <c r="F23" s="23"/>
      <c r="G23" s="15"/>
      <c r="H23" s="3">
        <f>SUM(H17:H22)</f>
        <v>10</v>
      </c>
      <c r="I23" s="3">
        <f t="shared" ref="I23" si="2">SUM(I17:I22)</f>
        <v>0</v>
      </c>
      <c r="J23" s="3">
        <f t="shared" ref="J23" si="3">SUM(J17:J22)</f>
        <v>0</v>
      </c>
      <c r="K23" s="3">
        <f t="shared" ref="K23" si="4">SUM(K17:K22)</f>
        <v>0</v>
      </c>
      <c r="L23" s="3">
        <f t="shared" ref="L23" si="5">SUM(L17:L22)</f>
        <v>0</v>
      </c>
      <c r="M23" s="3">
        <f t="shared" ref="M23" si="6">SUM(M17:M22)</f>
        <v>0</v>
      </c>
      <c r="N23" s="3">
        <f t="shared" ref="N23" si="7">SUM(N17:N22)</f>
        <v>0</v>
      </c>
      <c r="O23" s="3">
        <f t="shared" ref="O23" si="8">SUM(O17:O22)</f>
        <v>0</v>
      </c>
      <c r="P23" s="3">
        <f t="shared" ref="P23" si="9">SUM(P17:P22)</f>
        <v>0</v>
      </c>
      <c r="Q23" s="3">
        <f t="shared" ref="Q23" si="10">SUM(Q17:Q22)</f>
        <v>0</v>
      </c>
      <c r="R23" s="3">
        <f t="shared" ref="R23" si="11">SUM(R17:R22)</f>
        <v>0</v>
      </c>
      <c r="S23" s="3"/>
      <c r="T23">
        <f>SUM(T17:T22)</f>
        <v>10</v>
      </c>
      <c r="U23">
        <f t="shared" ref="U23:V23" si="12">SUM(U17:U22)</f>
        <v>10</v>
      </c>
      <c r="V23">
        <f t="shared" si="12"/>
        <v>10</v>
      </c>
      <c r="W23">
        <f>T23-U23</f>
        <v>0</v>
      </c>
      <c r="X23">
        <f>T23-V23</f>
        <v>0</v>
      </c>
    </row>
    <row r="24" spans="1:24" hidden="1" outlineLevel="1" x14ac:dyDescent="0.2">
      <c r="A24" s="23" t="s">
        <v>41</v>
      </c>
      <c r="B24" s="23"/>
      <c r="C24" s="23"/>
      <c r="D24" s="23"/>
      <c r="E24" s="23"/>
      <c r="F24" s="23"/>
      <c r="G24" s="15"/>
      <c r="H24" s="3">
        <f>H23</f>
        <v>10</v>
      </c>
      <c r="I24" s="3">
        <f>H24+I23</f>
        <v>10</v>
      </c>
      <c r="J24" s="3">
        <f t="shared" ref="J24" si="13">I24+J23</f>
        <v>10</v>
      </c>
      <c r="K24" s="3">
        <f t="shared" ref="K24" si="14">J24+K23</f>
        <v>10</v>
      </c>
      <c r="L24" s="3">
        <f t="shared" ref="L24" si="15">K24+L23</f>
        <v>10</v>
      </c>
      <c r="M24" s="3">
        <f t="shared" ref="M24" si="16">L24+M23</f>
        <v>10</v>
      </c>
      <c r="N24" s="3">
        <f t="shared" ref="N24" si="17">M24+N23</f>
        <v>10</v>
      </c>
      <c r="O24" s="3">
        <f t="shared" ref="O24" si="18">N24+O23</f>
        <v>10</v>
      </c>
      <c r="P24" s="3">
        <f t="shared" ref="P24" si="19">O24+P23</f>
        <v>10</v>
      </c>
      <c r="Q24" s="3">
        <f t="shared" ref="Q24" si="20">P24+Q23</f>
        <v>10</v>
      </c>
      <c r="R24" s="3">
        <f t="shared" ref="R24" si="21">Q24+R23</f>
        <v>10</v>
      </c>
      <c r="S24" s="3"/>
    </row>
    <row r="26" spans="1:24" collapsed="1" x14ac:dyDescent="0.2">
      <c r="A26" t="s">
        <v>48</v>
      </c>
    </row>
    <row r="27" spans="1:24" hidden="1" outlineLevel="1" x14ac:dyDescent="0.2">
      <c r="H27" s="21" t="s">
        <v>44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</row>
    <row r="28" spans="1:24" ht="16" hidden="1" outlineLevel="1" thickBot="1" x14ac:dyDescent="0.25">
      <c r="A28" s="22" t="s">
        <v>42</v>
      </c>
      <c r="B28" s="22"/>
      <c r="C28" s="22"/>
      <c r="D28" s="22"/>
      <c r="E28" s="22"/>
      <c r="F28" s="22"/>
      <c r="G28" s="12" t="s">
        <v>46</v>
      </c>
      <c r="H28" s="21" t="s">
        <v>43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</row>
    <row r="29" spans="1:24" hidden="1" outlineLevel="1" x14ac:dyDescent="0.2">
      <c r="A29" s="4" t="s">
        <v>29</v>
      </c>
      <c r="B29" s="5" t="s">
        <v>35</v>
      </c>
      <c r="C29" s="5" t="s">
        <v>36</v>
      </c>
      <c r="D29" s="5" t="s">
        <v>37</v>
      </c>
      <c r="E29" s="5" t="s">
        <v>38</v>
      </c>
      <c r="F29" s="6" t="s">
        <v>39</v>
      </c>
      <c r="G29" s="17"/>
      <c r="H29" s="13">
        <v>1</v>
      </c>
      <c r="I29" s="13">
        <v>2</v>
      </c>
      <c r="J29" s="13">
        <v>3</v>
      </c>
      <c r="K29" s="13">
        <v>4</v>
      </c>
      <c r="L29" s="13">
        <v>5</v>
      </c>
      <c r="M29" s="13">
        <v>6</v>
      </c>
      <c r="N29" s="13">
        <v>7</v>
      </c>
      <c r="O29" s="13">
        <v>8</v>
      </c>
      <c r="P29" s="13">
        <v>9</v>
      </c>
      <c r="Q29" s="13">
        <v>10</v>
      </c>
      <c r="R29" s="13">
        <v>11</v>
      </c>
      <c r="S29" s="16"/>
      <c r="T29" t="s">
        <v>7</v>
      </c>
      <c r="U29" t="s">
        <v>8</v>
      </c>
      <c r="V29" t="s">
        <v>5</v>
      </c>
      <c r="W29" t="s">
        <v>47</v>
      </c>
      <c r="X29" t="s">
        <v>4</v>
      </c>
    </row>
    <row r="30" spans="1:24" hidden="1" outlineLevel="1" x14ac:dyDescent="0.2">
      <c r="A30" s="7" t="s">
        <v>1</v>
      </c>
      <c r="B30" s="3">
        <v>2</v>
      </c>
      <c r="C30" s="3">
        <v>0</v>
      </c>
      <c r="D30" s="3">
        <v>2</v>
      </c>
      <c r="E30" s="3">
        <v>0</v>
      </c>
      <c r="F30" s="8">
        <v>20</v>
      </c>
      <c r="G30" s="18">
        <v>1</v>
      </c>
      <c r="H30" s="3">
        <v>10</v>
      </c>
      <c r="I30" s="3">
        <v>20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>
        <f>G30*SUM($H$4:$R$4)</f>
        <v>20</v>
      </c>
      <c r="U30">
        <f>SUM(H30:S30)</f>
        <v>30</v>
      </c>
      <c r="V30">
        <f>SUM(H4:I4)</f>
        <v>20</v>
      </c>
    </row>
    <row r="31" spans="1:24" hidden="1" outlineLevel="1" x14ac:dyDescent="0.2">
      <c r="A31" s="7" t="s">
        <v>30</v>
      </c>
      <c r="B31" s="3">
        <v>2</v>
      </c>
      <c r="C31" s="3">
        <v>2</v>
      </c>
      <c r="D31" s="3">
        <v>6</v>
      </c>
      <c r="E31" s="3">
        <v>2</v>
      </c>
      <c r="F31" s="8">
        <v>15</v>
      </c>
      <c r="G31" s="17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24" hidden="1" outlineLevel="1" x14ac:dyDescent="0.2">
      <c r="A32" s="7" t="s">
        <v>31</v>
      </c>
      <c r="B32" s="3">
        <v>4</v>
      </c>
      <c r="C32" s="3">
        <v>2</v>
      </c>
      <c r="D32" s="3">
        <v>6</v>
      </c>
      <c r="E32" s="3">
        <v>0</v>
      </c>
      <c r="F32" s="8">
        <v>100</v>
      </c>
      <c r="G32" s="17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24" hidden="1" outlineLevel="1" x14ac:dyDescent="0.2">
      <c r="A33" s="7" t="s">
        <v>32</v>
      </c>
      <c r="B33" s="3">
        <v>3</v>
      </c>
      <c r="C33" s="3">
        <v>2</v>
      </c>
      <c r="D33" s="3">
        <v>6</v>
      </c>
      <c r="E33" s="3">
        <v>1</v>
      </c>
      <c r="F33" s="8">
        <v>35</v>
      </c>
      <c r="G33" s="17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24" hidden="1" outlineLevel="1" x14ac:dyDescent="0.2">
      <c r="A34" s="7" t="s">
        <v>33</v>
      </c>
      <c r="B34" s="3">
        <v>3</v>
      </c>
      <c r="C34" s="3">
        <v>6</v>
      </c>
      <c r="D34" s="3">
        <v>9</v>
      </c>
      <c r="E34" s="3">
        <v>0</v>
      </c>
      <c r="F34" s="8">
        <v>120</v>
      </c>
      <c r="G34" s="17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24" ht="16" hidden="1" outlineLevel="1" thickBot="1" x14ac:dyDescent="0.25">
      <c r="A35" s="9" t="s">
        <v>34</v>
      </c>
      <c r="B35" s="10">
        <v>2</v>
      </c>
      <c r="C35" s="10">
        <v>9</v>
      </c>
      <c r="D35" s="10">
        <v>11</v>
      </c>
      <c r="E35" s="10">
        <v>0</v>
      </c>
      <c r="F35" s="11">
        <v>30</v>
      </c>
      <c r="G35" s="17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24" hidden="1" outlineLevel="1" x14ac:dyDescent="0.2">
      <c r="A36" s="23" t="s">
        <v>40</v>
      </c>
      <c r="B36" s="23"/>
      <c r="C36" s="23"/>
      <c r="D36" s="23"/>
      <c r="E36" s="23"/>
      <c r="F36" s="23"/>
      <c r="G36" s="15"/>
      <c r="H36" s="3">
        <f>SUM(H30:H35)</f>
        <v>10</v>
      </c>
      <c r="I36" s="3">
        <f t="shared" ref="I36" si="22">SUM(I30:I35)</f>
        <v>20</v>
      </c>
      <c r="J36" s="3">
        <f t="shared" ref="J36" si="23">SUM(J30:J35)</f>
        <v>0</v>
      </c>
      <c r="K36" s="3">
        <f t="shared" ref="K36" si="24">SUM(K30:K35)</f>
        <v>0</v>
      </c>
      <c r="L36" s="3">
        <f t="shared" ref="L36" si="25">SUM(L30:L35)</f>
        <v>0</v>
      </c>
      <c r="M36" s="3">
        <f t="shared" ref="M36" si="26">SUM(M30:M35)</f>
        <v>0</v>
      </c>
      <c r="N36" s="3">
        <f t="shared" ref="N36" si="27">SUM(N30:N35)</f>
        <v>0</v>
      </c>
      <c r="O36" s="3">
        <f t="shared" ref="O36" si="28">SUM(O30:O35)</f>
        <v>0</v>
      </c>
      <c r="P36" s="3">
        <f t="shared" ref="P36" si="29">SUM(P30:P35)</f>
        <v>0</v>
      </c>
      <c r="Q36" s="3">
        <f t="shared" ref="Q36" si="30">SUM(Q30:Q35)</f>
        <v>0</v>
      </c>
      <c r="R36" s="3">
        <f t="shared" ref="R36" si="31">SUM(R30:R35)</f>
        <v>0</v>
      </c>
      <c r="S36" s="3"/>
      <c r="T36">
        <f>SUM(T30:T35)</f>
        <v>20</v>
      </c>
      <c r="U36">
        <f t="shared" ref="U36" si="32">SUM(U30:U35)</f>
        <v>30</v>
      </c>
      <c r="V36">
        <f t="shared" ref="V36" si="33">SUM(V30:V35)</f>
        <v>20</v>
      </c>
      <c r="W36">
        <f>T36-U36</f>
        <v>-10</v>
      </c>
      <c r="X36">
        <f>T36-V36</f>
        <v>0</v>
      </c>
    </row>
    <row r="37" spans="1:24" hidden="1" outlineLevel="1" x14ac:dyDescent="0.2">
      <c r="A37" s="23" t="s">
        <v>41</v>
      </c>
      <c r="B37" s="23"/>
      <c r="C37" s="23"/>
      <c r="D37" s="23"/>
      <c r="E37" s="23"/>
      <c r="F37" s="23"/>
      <c r="G37" s="15"/>
      <c r="H37" s="3">
        <f>H36</f>
        <v>10</v>
      </c>
      <c r="I37" s="3">
        <f>H37+I36</f>
        <v>30</v>
      </c>
      <c r="J37" s="3">
        <f t="shared" ref="J37" si="34">I37+J36</f>
        <v>30</v>
      </c>
      <c r="K37" s="3">
        <f t="shared" ref="K37" si="35">J37+K36</f>
        <v>30</v>
      </c>
      <c r="L37" s="3">
        <f t="shared" ref="L37" si="36">K37+L36</f>
        <v>30</v>
      </c>
      <c r="M37" s="3">
        <f t="shared" ref="M37" si="37">L37+M36</f>
        <v>30</v>
      </c>
      <c r="N37" s="3">
        <f t="shared" ref="N37" si="38">M37+N36</f>
        <v>30</v>
      </c>
      <c r="O37" s="3">
        <f t="shared" ref="O37" si="39">N37+O36</f>
        <v>30</v>
      </c>
      <c r="P37" s="3">
        <f t="shared" ref="P37" si="40">O37+P36</f>
        <v>30</v>
      </c>
      <c r="Q37" s="3">
        <f t="shared" ref="Q37" si="41">P37+Q36</f>
        <v>30</v>
      </c>
      <c r="R37" s="3">
        <f t="shared" ref="R37" si="42">Q37+R36</f>
        <v>30</v>
      </c>
      <c r="S37" s="3"/>
    </row>
    <row r="38" spans="1:24" hidden="1" outlineLevel="1" x14ac:dyDescent="0.2"/>
    <row r="40" spans="1:24" collapsed="1" x14ac:dyDescent="0.2">
      <c r="A40" t="s">
        <v>49</v>
      </c>
    </row>
    <row r="41" spans="1:24" hidden="1" outlineLevel="1" x14ac:dyDescent="0.2">
      <c r="H41" s="21" t="s">
        <v>44</v>
      </c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</row>
    <row r="42" spans="1:24" ht="16" hidden="1" outlineLevel="1" thickBot="1" x14ac:dyDescent="0.25">
      <c r="A42" s="22" t="s">
        <v>42</v>
      </c>
      <c r="B42" s="22"/>
      <c r="C42" s="22"/>
      <c r="D42" s="22"/>
      <c r="E42" s="22"/>
      <c r="F42" s="22"/>
      <c r="G42" s="12" t="s">
        <v>46</v>
      </c>
      <c r="H42" s="21" t="s">
        <v>43</v>
      </c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</row>
    <row r="43" spans="1:24" hidden="1" outlineLevel="1" x14ac:dyDescent="0.2">
      <c r="A43" s="4" t="s">
        <v>29</v>
      </c>
      <c r="B43" s="5" t="s">
        <v>35</v>
      </c>
      <c r="C43" s="5" t="s">
        <v>36</v>
      </c>
      <c r="D43" s="5" t="s">
        <v>37</v>
      </c>
      <c r="E43" s="5" t="s">
        <v>38</v>
      </c>
      <c r="F43" s="6" t="s">
        <v>39</v>
      </c>
      <c r="G43" s="17"/>
      <c r="H43" s="13">
        <v>1</v>
      </c>
      <c r="I43" s="13">
        <v>2</v>
      </c>
      <c r="J43" s="13">
        <v>3</v>
      </c>
      <c r="K43" s="13">
        <v>4</v>
      </c>
      <c r="L43" s="13">
        <v>5</v>
      </c>
      <c r="M43" s="13">
        <v>6</v>
      </c>
      <c r="N43" s="13">
        <v>7</v>
      </c>
      <c r="O43" s="13">
        <v>8</v>
      </c>
      <c r="P43" s="13">
        <v>9</v>
      </c>
      <c r="Q43" s="13">
        <v>10</v>
      </c>
      <c r="R43" s="13">
        <v>11</v>
      </c>
      <c r="S43" s="16"/>
      <c r="T43" t="s">
        <v>7</v>
      </c>
      <c r="U43" t="s">
        <v>8</v>
      </c>
      <c r="V43" t="s">
        <v>5</v>
      </c>
      <c r="W43" t="s">
        <v>47</v>
      </c>
      <c r="X43" t="s">
        <v>4</v>
      </c>
    </row>
    <row r="44" spans="1:24" hidden="1" outlineLevel="1" x14ac:dyDescent="0.2">
      <c r="A44" s="7" t="s">
        <v>1</v>
      </c>
      <c r="B44" s="3">
        <v>2</v>
      </c>
      <c r="C44" s="3">
        <v>0</v>
      </c>
      <c r="D44" s="3">
        <v>2</v>
      </c>
      <c r="E44" s="3">
        <v>0</v>
      </c>
      <c r="F44" s="8">
        <v>20</v>
      </c>
      <c r="G44" s="18">
        <v>1</v>
      </c>
      <c r="H44" s="3">
        <v>10</v>
      </c>
      <c r="I44" s="3">
        <v>20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>
        <f>G44*SUM($H$4:$R$4)</f>
        <v>20</v>
      </c>
      <c r="U44">
        <f>SUM(H44:S44)</f>
        <v>30</v>
      </c>
      <c r="V44">
        <v>20</v>
      </c>
    </row>
    <row r="45" spans="1:24" hidden="1" outlineLevel="1" x14ac:dyDescent="0.2">
      <c r="A45" s="7" t="s">
        <v>30</v>
      </c>
      <c r="B45" s="3">
        <v>2</v>
      </c>
      <c r="C45" s="3">
        <v>2</v>
      </c>
      <c r="D45" s="3">
        <v>6</v>
      </c>
      <c r="E45" s="3">
        <v>2</v>
      </c>
      <c r="F45" s="8">
        <v>15</v>
      </c>
      <c r="G45" s="18">
        <v>0.33329999999999999</v>
      </c>
      <c r="H45" s="3"/>
      <c r="I45" s="3"/>
      <c r="J45" s="3">
        <v>10</v>
      </c>
      <c r="K45" s="3"/>
      <c r="L45" s="3"/>
      <c r="M45" s="3"/>
      <c r="N45" s="3"/>
      <c r="O45" s="3"/>
      <c r="P45" s="3"/>
      <c r="Q45" s="3"/>
      <c r="R45" s="3"/>
      <c r="S45" s="3"/>
      <c r="T45">
        <f>ROUND(G45*SUM($H$5:$R$5),0)</f>
        <v>5</v>
      </c>
      <c r="U45">
        <v>10</v>
      </c>
      <c r="V45">
        <v>5</v>
      </c>
    </row>
    <row r="46" spans="1:24" hidden="1" outlineLevel="1" x14ac:dyDescent="0.2">
      <c r="A46" s="7" t="s">
        <v>31</v>
      </c>
      <c r="B46" s="3">
        <v>4</v>
      </c>
      <c r="C46" s="3">
        <v>2</v>
      </c>
      <c r="D46" s="3">
        <v>6</v>
      </c>
      <c r="E46" s="3">
        <v>0</v>
      </c>
      <c r="F46" s="8">
        <v>100</v>
      </c>
      <c r="G46" s="18">
        <v>0.2</v>
      </c>
      <c r="H46" s="3"/>
      <c r="I46" s="3"/>
      <c r="J46" s="3">
        <v>30</v>
      </c>
      <c r="K46" s="3"/>
      <c r="L46" s="3"/>
      <c r="M46" s="3"/>
      <c r="N46" s="3"/>
      <c r="O46" s="3"/>
      <c r="P46" s="3"/>
      <c r="Q46" s="3"/>
      <c r="R46" s="3"/>
      <c r="S46" s="3"/>
      <c r="T46">
        <f>G46*SUM($H$6:$R$6)</f>
        <v>20</v>
      </c>
      <c r="U46">
        <v>30</v>
      </c>
      <c r="V46">
        <v>20</v>
      </c>
    </row>
    <row r="47" spans="1:24" hidden="1" outlineLevel="1" x14ac:dyDescent="0.2">
      <c r="A47" s="7" t="s">
        <v>32</v>
      </c>
      <c r="B47" s="3">
        <v>3</v>
      </c>
      <c r="C47" s="3">
        <v>2</v>
      </c>
      <c r="D47" s="3">
        <v>6</v>
      </c>
      <c r="E47" s="3">
        <v>1</v>
      </c>
      <c r="F47" s="8">
        <v>35</v>
      </c>
      <c r="G47" s="18">
        <v>0.6</v>
      </c>
      <c r="H47" s="3"/>
      <c r="I47" s="3"/>
      <c r="J47" s="3">
        <v>20</v>
      </c>
      <c r="K47" s="3"/>
      <c r="L47" s="3"/>
      <c r="M47" s="3"/>
      <c r="N47" s="3"/>
      <c r="O47" s="3"/>
      <c r="P47" s="3"/>
      <c r="Q47" s="3"/>
      <c r="R47" s="3"/>
      <c r="S47" s="3"/>
      <c r="T47">
        <f>G47*SUM($H$7:$R$7)</f>
        <v>21</v>
      </c>
      <c r="U47">
        <v>20</v>
      </c>
      <c r="V47">
        <v>15</v>
      </c>
    </row>
    <row r="48" spans="1:24" hidden="1" outlineLevel="1" x14ac:dyDescent="0.2">
      <c r="A48" s="7" t="s">
        <v>33</v>
      </c>
      <c r="B48" s="3">
        <v>3</v>
      </c>
      <c r="C48" s="3">
        <v>6</v>
      </c>
      <c r="D48" s="3">
        <v>9</v>
      </c>
      <c r="E48" s="3">
        <v>0</v>
      </c>
      <c r="F48" s="8">
        <v>120</v>
      </c>
      <c r="G48" s="17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24" ht="16" hidden="1" outlineLevel="1" thickBot="1" x14ac:dyDescent="0.25">
      <c r="A49" s="9" t="s">
        <v>34</v>
      </c>
      <c r="B49" s="10">
        <v>2</v>
      </c>
      <c r="C49" s="10">
        <v>9</v>
      </c>
      <c r="D49" s="10">
        <v>11</v>
      </c>
      <c r="E49" s="10">
        <v>0</v>
      </c>
      <c r="F49" s="11">
        <v>30</v>
      </c>
      <c r="G49" s="17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24" hidden="1" outlineLevel="1" x14ac:dyDescent="0.2">
      <c r="A50" s="23" t="s">
        <v>40</v>
      </c>
      <c r="B50" s="23"/>
      <c r="C50" s="23"/>
      <c r="D50" s="23"/>
      <c r="E50" s="23"/>
      <c r="F50" s="23"/>
      <c r="G50" s="15"/>
      <c r="H50" s="3">
        <f>SUM(H44:H49)</f>
        <v>10</v>
      </c>
      <c r="I50" s="3">
        <f t="shared" ref="I50" si="43">SUM(I44:I49)</f>
        <v>20</v>
      </c>
      <c r="J50" s="3">
        <f t="shared" ref="J50" si="44">SUM(J44:J49)</f>
        <v>60</v>
      </c>
      <c r="K50" s="3">
        <f t="shared" ref="K50" si="45">SUM(K44:K49)</f>
        <v>0</v>
      </c>
      <c r="L50" s="3">
        <f t="shared" ref="L50" si="46">SUM(L44:L49)</f>
        <v>0</v>
      </c>
      <c r="M50" s="3">
        <f t="shared" ref="M50" si="47">SUM(M44:M49)</f>
        <v>0</v>
      </c>
      <c r="N50" s="3">
        <f t="shared" ref="N50" si="48">SUM(N44:N49)</f>
        <v>0</v>
      </c>
      <c r="O50" s="3">
        <f t="shared" ref="O50" si="49">SUM(O44:O49)</f>
        <v>0</v>
      </c>
      <c r="P50" s="3">
        <f t="shared" ref="P50" si="50">SUM(P44:P49)</f>
        <v>0</v>
      </c>
      <c r="Q50" s="3">
        <f t="shared" ref="Q50" si="51">SUM(Q44:Q49)</f>
        <v>0</v>
      </c>
      <c r="R50" s="3">
        <f t="shared" ref="R50" si="52">SUM(R44:R49)</f>
        <v>0</v>
      </c>
      <c r="S50" s="3"/>
      <c r="T50">
        <f>SUM(T44:T49)</f>
        <v>66</v>
      </c>
      <c r="U50">
        <f t="shared" ref="U50" si="53">SUM(U44:U49)</f>
        <v>90</v>
      </c>
      <c r="V50">
        <f t="shared" ref="V50" si="54">SUM(V44:V49)</f>
        <v>60</v>
      </c>
      <c r="W50">
        <f>T50-U50</f>
        <v>-24</v>
      </c>
      <c r="X50">
        <f>T50-V50</f>
        <v>6</v>
      </c>
    </row>
    <row r="51" spans="1:24" hidden="1" outlineLevel="1" x14ac:dyDescent="0.2">
      <c r="A51" s="23" t="s">
        <v>41</v>
      </c>
      <c r="B51" s="23"/>
      <c r="C51" s="23"/>
      <c r="D51" s="23"/>
      <c r="E51" s="23"/>
      <c r="F51" s="23"/>
      <c r="G51" s="15"/>
      <c r="H51" s="3">
        <f>H50</f>
        <v>10</v>
      </c>
      <c r="I51" s="3">
        <f>H51+I50</f>
        <v>30</v>
      </c>
      <c r="J51" s="3">
        <f t="shared" ref="J51" si="55">I51+J50</f>
        <v>90</v>
      </c>
      <c r="K51" s="3">
        <f t="shared" ref="K51" si="56">J51+K50</f>
        <v>90</v>
      </c>
      <c r="L51" s="3">
        <f t="shared" ref="L51" si="57">K51+L50</f>
        <v>90</v>
      </c>
      <c r="M51" s="3">
        <f t="shared" ref="M51" si="58">L51+M50</f>
        <v>90</v>
      </c>
      <c r="N51" s="3">
        <f t="shared" ref="N51" si="59">M51+N50</f>
        <v>90</v>
      </c>
      <c r="O51" s="3">
        <f t="shared" ref="O51" si="60">N51+O50</f>
        <v>90</v>
      </c>
      <c r="P51" s="3">
        <f t="shared" ref="P51" si="61">O51+P50</f>
        <v>90</v>
      </c>
      <c r="Q51" s="3">
        <f t="shared" ref="Q51" si="62">P51+Q50</f>
        <v>90</v>
      </c>
      <c r="R51" s="3">
        <f t="shared" ref="R51" si="63">Q51+R50</f>
        <v>90</v>
      </c>
      <c r="S51" s="3"/>
    </row>
    <row r="53" spans="1:24" collapsed="1" x14ac:dyDescent="0.2">
      <c r="A53" t="s">
        <v>50</v>
      </c>
    </row>
    <row r="54" spans="1:24" hidden="1" outlineLevel="1" x14ac:dyDescent="0.2">
      <c r="H54" s="21" t="s">
        <v>44</v>
      </c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</row>
    <row r="55" spans="1:24" ht="16" hidden="1" outlineLevel="1" thickBot="1" x14ac:dyDescent="0.25">
      <c r="A55" s="22" t="s">
        <v>42</v>
      </c>
      <c r="B55" s="22"/>
      <c r="C55" s="22"/>
      <c r="D55" s="22"/>
      <c r="E55" s="22"/>
      <c r="F55" s="22"/>
      <c r="G55" s="12" t="s">
        <v>46</v>
      </c>
      <c r="H55" s="21" t="s">
        <v>43</v>
      </c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</row>
    <row r="56" spans="1:24" hidden="1" outlineLevel="1" x14ac:dyDescent="0.2">
      <c r="A56" s="4" t="s">
        <v>29</v>
      </c>
      <c r="B56" s="5" t="s">
        <v>35</v>
      </c>
      <c r="C56" s="5" t="s">
        <v>36</v>
      </c>
      <c r="D56" s="5" t="s">
        <v>37</v>
      </c>
      <c r="E56" s="5" t="s">
        <v>38</v>
      </c>
      <c r="F56" s="6" t="s">
        <v>39</v>
      </c>
      <c r="G56" s="17"/>
      <c r="H56" s="13">
        <v>1</v>
      </c>
      <c r="I56" s="13">
        <v>2</v>
      </c>
      <c r="J56" s="13">
        <v>3</v>
      </c>
      <c r="K56" s="13">
        <v>4</v>
      </c>
      <c r="L56" s="13">
        <v>5</v>
      </c>
      <c r="M56" s="13">
        <v>6</v>
      </c>
      <c r="N56" s="13">
        <v>7</v>
      </c>
      <c r="O56" s="13">
        <v>8</v>
      </c>
      <c r="P56" s="13">
        <v>9</v>
      </c>
      <c r="Q56" s="13">
        <v>10</v>
      </c>
      <c r="R56" s="13">
        <v>11</v>
      </c>
      <c r="S56" s="16"/>
      <c r="T56" t="s">
        <v>7</v>
      </c>
      <c r="U56" t="s">
        <v>8</v>
      </c>
      <c r="V56" t="s">
        <v>5</v>
      </c>
      <c r="W56" t="s">
        <v>47</v>
      </c>
      <c r="X56" t="s">
        <v>4</v>
      </c>
    </row>
    <row r="57" spans="1:24" hidden="1" outlineLevel="1" x14ac:dyDescent="0.2">
      <c r="A57" s="7" t="s">
        <v>1</v>
      </c>
      <c r="B57" s="3">
        <v>2</v>
      </c>
      <c r="C57" s="3">
        <v>0</v>
      </c>
      <c r="D57" s="3">
        <v>2</v>
      </c>
      <c r="E57" s="3">
        <v>0</v>
      </c>
      <c r="F57" s="8">
        <v>20</v>
      </c>
      <c r="G57" s="18">
        <v>1</v>
      </c>
      <c r="H57" s="3">
        <v>10</v>
      </c>
      <c r="I57" s="3">
        <v>20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>
        <f>G57*SUM($H$4:$R$4)</f>
        <v>20</v>
      </c>
      <c r="U57">
        <f>SUM(H57:S57)</f>
        <v>30</v>
      </c>
      <c r="V57">
        <v>20</v>
      </c>
    </row>
    <row r="58" spans="1:24" hidden="1" outlineLevel="1" x14ac:dyDescent="0.2">
      <c r="A58" s="7" t="s">
        <v>30</v>
      </c>
      <c r="B58" s="3">
        <v>2</v>
      </c>
      <c r="C58" s="3">
        <v>2</v>
      </c>
      <c r="D58" s="3">
        <v>6</v>
      </c>
      <c r="E58" s="3">
        <v>2</v>
      </c>
      <c r="F58" s="8">
        <v>15</v>
      </c>
      <c r="G58" s="18">
        <v>1</v>
      </c>
      <c r="H58" s="3"/>
      <c r="I58" s="3"/>
      <c r="J58" s="3">
        <v>10</v>
      </c>
      <c r="K58" s="3">
        <v>10</v>
      </c>
      <c r="L58" s="3"/>
      <c r="M58" s="3"/>
      <c r="N58" s="3"/>
      <c r="O58" s="3"/>
      <c r="P58" s="3"/>
      <c r="Q58" s="3"/>
      <c r="R58" s="3"/>
      <c r="S58" s="3"/>
      <c r="T58">
        <f>ROUND(G58*SUM($H$5:$R$5),0)</f>
        <v>15</v>
      </c>
      <c r="U58">
        <v>20</v>
      </c>
      <c r="V58">
        <v>15</v>
      </c>
    </row>
    <row r="59" spans="1:24" hidden="1" outlineLevel="1" x14ac:dyDescent="0.2">
      <c r="A59" s="7" t="s">
        <v>31</v>
      </c>
      <c r="B59" s="3">
        <v>4</v>
      </c>
      <c r="C59" s="3">
        <v>2</v>
      </c>
      <c r="D59" s="3">
        <v>6</v>
      </c>
      <c r="E59" s="3">
        <v>0</v>
      </c>
      <c r="F59" s="8">
        <v>100</v>
      </c>
      <c r="G59" s="18">
        <v>0.5</v>
      </c>
      <c r="H59" s="3"/>
      <c r="I59" s="3"/>
      <c r="J59" s="3">
        <v>30</v>
      </c>
      <c r="K59" s="3">
        <v>40</v>
      </c>
      <c r="L59" s="3"/>
      <c r="M59" s="3"/>
      <c r="N59" s="3"/>
      <c r="O59" s="3"/>
      <c r="P59" s="3"/>
      <c r="Q59" s="3"/>
      <c r="R59" s="3"/>
      <c r="S59" s="3"/>
      <c r="T59">
        <f>G59*SUM($H$6:$R$6)</f>
        <v>50</v>
      </c>
      <c r="U59">
        <v>70</v>
      </c>
      <c r="V59">
        <v>50</v>
      </c>
    </row>
    <row r="60" spans="1:24" hidden="1" outlineLevel="1" x14ac:dyDescent="0.2">
      <c r="A60" s="7" t="s">
        <v>32</v>
      </c>
      <c r="B60" s="3">
        <v>3</v>
      </c>
      <c r="C60" s="3">
        <v>2</v>
      </c>
      <c r="D60" s="3">
        <v>6</v>
      </c>
      <c r="E60" s="3">
        <v>1</v>
      </c>
      <c r="F60" s="8">
        <v>35</v>
      </c>
      <c r="G60" s="18">
        <v>0.8</v>
      </c>
      <c r="H60" s="3"/>
      <c r="I60" s="3"/>
      <c r="J60" s="3">
        <v>20</v>
      </c>
      <c r="K60" s="3">
        <v>10</v>
      </c>
      <c r="L60" s="3"/>
      <c r="M60" s="3"/>
      <c r="N60" s="3"/>
      <c r="O60" s="3"/>
      <c r="P60" s="3"/>
      <c r="Q60" s="3"/>
      <c r="R60" s="3"/>
      <c r="S60" s="3"/>
      <c r="T60">
        <f>G60*SUM($H$7:$R$7)</f>
        <v>28</v>
      </c>
      <c r="U60">
        <v>30</v>
      </c>
      <c r="V60">
        <v>25</v>
      </c>
    </row>
    <row r="61" spans="1:24" hidden="1" outlineLevel="1" x14ac:dyDescent="0.2">
      <c r="A61" s="7" t="s">
        <v>33</v>
      </c>
      <c r="B61" s="3">
        <v>3</v>
      </c>
      <c r="C61" s="3">
        <v>6</v>
      </c>
      <c r="D61" s="3">
        <v>9</v>
      </c>
      <c r="E61" s="3">
        <v>0</v>
      </c>
      <c r="F61" s="8">
        <v>120</v>
      </c>
      <c r="G61" s="17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24" ht="16" hidden="1" outlineLevel="1" thickBot="1" x14ac:dyDescent="0.25">
      <c r="A62" s="9" t="s">
        <v>34</v>
      </c>
      <c r="B62" s="10">
        <v>2</v>
      </c>
      <c r="C62" s="10">
        <v>9</v>
      </c>
      <c r="D62" s="10">
        <v>11</v>
      </c>
      <c r="E62" s="10">
        <v>0</v>
      </c>
      <c r="F62" s="11">
        <v>30</v>
      </c>
      <c r="G62" s="17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24" hidden="1" outlineLevel="1" x14ac:dyDescent="0.2">
      <c r="A63" s="23" t="s">
        <v>40</v>
      </c>
      <c r="B63" s="23"/>
      <c r="C63" s="23"/>
      <c r="D63" s="23"/>
      <c r="E63" s="23"/>
      <c r="F63" s="23"/>
      <c r="G63" s="15"/>
      <c r="H63" s="3">
        <f>SUM(H57:H62)</f>
        <v>10</v>
      </c>
      <c r="I63" s="3">
        <f t="shared" ref="I63" si="64">SUM(I57:I62)</f>
        <v>20</v>
      </c>
      <c r="J63" s="3">
        <f t="shared" ref="J63" si="65">SUM(J57:J62)</f>
        <v>60</v>
      </c>
      <c r="K63" s="3">
        <f t="shared" ref="K63" si="66">SUM(K57:K62)</f>
        <v>60</v>
      </c>
      <c r="L63" s="3">
        <f t="shared" ref="L63" si="67">SUM(L57:L62)</f>
        <v>0</v>
      </c>
      <c r="M63" s="3">
        <f t="shared" ref="M63" si="68">SUM(M57:M62)</f>
        <v>0</v>
      </c>
      <c r="N63" s="3">
        <f t="shared" ref="N63" si="69">SUM(N57:N62)</f>
        <v>0</v>
      </c>
      <c r="O63" s="3">
        <f t="shared" ref="O63" si="70">SUM(O57:O62)</f>
        <v>0</v>
      </c>
      <c r="P63" s="3">
        <f t="shared" ref="P63" si="71">SUM(P57:P62)</f>
        <v>0</v>
      </c>
      <c r="Q63" s="3">
        <f t="shared" ref="Q63" si="72">SUM(Q57:Q62)</f>
        <v>0</v>
      </c>
      <c r="R63" s="3">
        <f t="shared" ref="R63" si="73">SUM(R57:R62)</f>
        <v>0</v>
      </c>
      <c r="S63" s="3"/>
      <c r="T63">
        <f>SUM(T57:T62)</f>
        <v>113</v>
      </c>
      <c r="U63">
        <f t="shared" ref="U63" si="74">SUM(U57:U62)</f>
        <v>150</v>
      </c>
      <c r="V63">
        <f t="shared" ref="V63" si="75">SUM(V57:V62)</f>
        <v>110</v>
      </c>
      <c r="W63">
        <f>T63-U63</f>
        <v>-37</v>
      </c>
      <c r="X63">
        <f>T63-V63</f>
        <v>3</v>
      </c>
    </row>
    <row r="64" spans="1:24" hidden="1" outlineLevel="1" x14ac:dyDescent="0.2">
      <c r="A64" s="23" t="s">
        <v>41</v>
      </c>
      <c r="B64" s="23"/>
      <c r="C64" s="23"/>
      <c r="D64" s="23"/>
      <c r="E64" s="23"/>
      <c r="F64" s="23"/>
      <c r="G64" s="15"/>
      <c r="H64" s="3">
        <f>H63</f>
        <v>10</v>
      </c>
      <c r="I64" s="3">
        <f>H64+I63</f>
        <v>30</v>
      </c>
      <c r="J64" s="3">
        <f t="shared" ref="J64" si="76">I64+J63</f>
        <v>90</v>
      </c>
      <c r="K64" s="3">
        <f t="shared" ref="K64" si="77">J64+K63</f>
        <v>150</v>
      </c>
      <c r="L64" s="3">
        <f t="shared" ref="L64" si="78">K64+L63</f>
        <v>150</v>
      </c>
      <c r="M64" s="3">
        <f t="shared" ref="M64" si="79">L64+M63</f>
        <v>150</v>
      </c>
      <c r="N64" s="3">
        <f t="shared" ref="N64" si="80">M64+N63</f>
        <v>150</v>
      </c>
      <c r="O64" s="3">
        <f t="shared" ref="O64" si="81">N64+O63</f>
        <v>150</v>
      </c>
      <c r="P64" s="3">
        <f t="shared" ref="P64" si="82">O64+P63</f>
        <v>150</v>
      </c>
      <c r="Q64" s="3">
        <f t="shared" ref="Q64" si="83">P64+Q63</f>
        <v>150</v>
      </c>
      <c r="R64" s="3">
        <f t="shared" ref="R64" si="84">Q64+R63</f>
        <v>150</v>
      </c>
      <c r="S64" s="3"/>
    </row>
    <row r="66" spans="1:25" x14ac:dyDescent="0.2">
      <c r="A66" t="s">
        <v>51</v>
      </c>
    </row>
    <row r="67" spans="1:25" outlineLevel="1" x14ac:dyDescent="0.2">
      <c r="H67" s="21" t="s">
        <v>44</v>
      </c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</row>
    <row r="68" spans="1:25" ht="16" outlineLevel="1" thickBot="1" x14ac:dyDescent="0.25">
      <c r="A68" s="22" t="s">
        <v>42</v>
      </c>
      <c r="B68" s="22"/>
      <c r="C68" s="22"/>
      <c r="D68" s="22"/>
      <c r="E68" s="22"/>
      <c r="F68" s="22"/>
      <c r="G68" s="12" t="s">
        <v>46</v>
      </c>
      <c r="H68" s="21" t="s">
        <v>43</v>
      </c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</row>
    <row r="69" spans="1:25" outlineLevel="1" x14ac:dyDescent="0.2">
      <c r="A69" s="4" t="s">
        <v>29</v>
      </c>
      <c r="B69" s="5" t="s">
        <v>35</v>
      </c>
      <c r="C69" s="5" t="s">
        <v>36</v>
      </c>
      <c r="D69" s="5" t="s">
        <v>37</v>
      </c>
      <c r="E69" s="5" t="s">
        <v>38</v>
      </c>
      <c r="F69" s="6" t="s">
        <v>39</v>
      </c>
      <c r="G69" s="17"/>
      <c r="H69" s="13">
        <v>1</v>
      </c>
      <c r="I69" s="13">
        <v>2</v>
      </c>
      <c r="J69" s="13">
        <v>3</v>
      </c>
      <c r="K69" s="13">
        <v>4</v>
      </c>
      <c r="L69" s="13">
        <v>5</v>
      </c>
      <c r="M69" s="13">
        <v>6</v>
      </c>
      <c r="N69" s="13">
        <v>7</v>
      </c>
      <c r="O69" s="13">
        <v>8</v>
      </c>
      <c r="P69" s="13">
        <v>9</v>
      </c>
      <c r="Q69" s="13">
        <v>10</v>
      </c>
      <c r="R69" s="13">
        <v>11</v>
      </c>
      <c r="S69" s="16"/>
      <c r="T69" t="s">
        <v>7</v>
      </c>
      <c r="U69" t="s">
        <v>8</v>
      </c>
      <c r="V69" t="s">
        <v>5</v>
      </c>
      <c r="W69" t="s">
        <v>47</v>
      </c>
      <c r="X69" t="s">
        <v>4</v>
      </c>
    </row>
    <row r="70" spans="1:25" outlineLevel="1" x14ac:dyDescent="0.2">
      <c r="A70" s="7" t="s">
        <v>1</v>
      </c>
      <c r="B70" s="3">
        <v>2</v>
      </c>
      <c r="C70" s="3">
        <v>0</v>
      </c>
      <c r="D70" s="3">
        <v>2</v>
      </c>
      <c r="E70" s="3">
        <v>0</v>
      </c>
      <c r="F70" s="8">
        <v>20</v>
      </c>
      <c r="G70" s="18">
        <v>1</v>
      </c>
      <c r="H70" s="3">
        <v>10</v>
      </c>
      <c r="I70" s="3">
        <v>20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>
        <f>G70*SUM($H$4:$R$4)</f>
        <v>20</v>
      </c>
      <c r="U70">
        <f>SUM(H70:S70)</f>
        <v>30</v>
      </c>
      <c r="V70">
        <v>20</v>
      </c>
    </row>
    <row r="71" spans="1:25" outlineLevel="1" x14ac:dyDescent="0.2">
      <c r="A71" s="7" t="s">
        <v>30</v>
      </c>
      <c r="B71" s="3">
        <v>2</v>
      </c>
      <c r="C71" s="3">
        <v>2</v>
      </c>
      <c r="D71" s="3">
        <v>6</v>
      </c>
      <c r="E71" s="3">
        <v>2</v>
      </c>
      <c r="F71" s="8">
        <v>15</v>
      </c>
      <c r="G71" s="18">
        <v>1</v>
      </c>
      <c r="H71" s="3"/>
      <c r="I71" s="3"/>
      <c r="J71" s="3">
        <v>10</v>
      </c>
      <c r="K71" s="3">
        <v>10</v>
      </c>
      <c r="L71" s="3"/>
      <c r="M71" s="3"/>
      <c r="N71" s="3"/>
      <c r="O71" s="3"/>
      <c r="P71" s="3"/>
      <c r="Q71" s="3"/>
      <c r="R71" s="3"/>
      <c r="S71" s="3"/>
      <c r="T71">
        <f>ROUND(G71*SUM($H$5:$R$5),0)</f>
        <v>15</v>
      </c>
      <c r="U71">
        <v>20</v>
      </c>
      <c r="V71">
        <v>15</v>
      </c>
    </row>
    <row r="72" spans="1:25" outlineLevel="1" x14ac:dyDescent="0.2">
      <c r="A72" s="7" t="s">
        <v>31</v>
      </c>
      <c r="B72" s="3">
        <v>4</v>
      </c>
      <c r="C72" s="3">
        <v>2</v>
      </c>
      <c r="D72" s="3">
        <v>6</v>
      </c>
      <c r="E72" s="3">
        <v>0</v>
      </c>
      <c r="F72" s="8">
        <v>100</v>
      </c>
      <c r="G72" s="18">
        <v>0.6</v>
      </c>
      <c r="H72" s="3"/>
      <c r="I72" s="3"/>
      <c r="J72" s="3">
        <v>30</v>
      </c>
      <c r="K72" s="3">
        <v>40</v>
      </c>
      <c r="L72" s="3">
        <v>30</v>
      </c>
      <c r="M72" s="3"/>
      <c r="N72" s="3"/>
      <c r="O72" s="3"/>
      <c r="P72" s="3"/>
      <c r="Q72" s="3"/>
      <c r="R72" s="3"/>
      <c r="S72" s="3"/>
      <c r="T72">
        <f>G72*SUM($H$6:$R$6)</f>
        <v>60</v>
      </c>
      <c r="U72">
        <v>100</v>
      </c>
      <c r="V72">
        <v>80</v>
      </c>
    </row>
    <row r="73" spans="1:25" outlineLevel="1" x14ac:dyDescent="0.2">
      <c r="A73" s="7" t="s">
        <v>32</v>
      </c>
      <c r="B73" s="3">
        <v>3</v>
      </c>
      <c r="C73" s="3">
        <v>2</v>
      </c>
      <c r="D73" s="3">
        <v>6</v>
      </c>
      <c r="E73" s="3">
        <v>1</v>
      </c>
      <c r="F73" s="8">
        <v>35</v>
      </c>
      <c r="G73" s="18">
        <v>0.8</v>
      </c>
      <c r="H73" s="3"/>
      <c r="I73" s="3"/>
      <c r="J73" s="3">
        <v>20</v>
      </c>
      <c r="K73" s="3">
        <v>10</v>
      </c>
      <c r="L73" s="3">
        <v>20</v>
      </c>
      <c r="M73" s="3"/>
      <c r="N73" s="3"/>
      <c r="O73" s="3"/>
      <c r="P73" s="3"/>
      <c r="Q73" s="3"/>
      <c r="R73" s="3"/>
      <c r="S73" s="3"/>
      <c r="T73">
        <f>G73*SUM($H$7:$R$7)</f>
        <v>28</v>
      </c>
      <c r="U73">
        <v>50</v>
      </c>
      <c r="V73">
        <v>35</v>
      </c>
    </row>
    <row r="74" spans="1:25" outlineLevel="1" x14ac:dyDescent="0.2">
      <c r="A74" s="7" t="s">
        <v>33</v>
      </c>
      <c r="B74" s="3">
        <v>3</v>
      </c>
      <c r="C74" s="3">
        <v>6</v>
      </c>
      <c r="D74" s="3">
        <v>9</v>
      </c>
      <c r="E74" s="3">
        <v>0</v>
      </c>
      <c r="F74" s="8">
        <v>120</v>
      </c>
      <c r="G74" s="17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25" ht="16" outlineLevel="1" thickBot="1" x14ac:dyDescent="0.25">
      <c r="A75" s="9" t="s">
        <v>34</v>
      </c>
      <c r="B75" s="10">
        <v>2</v>
      </c>
      <c r="C75" s="10">
        <v>9</v>
      </c>
      <c r="D75" s="10">
        <v>11</v>
      </c>
      <c r="E75" s="10">
        <v>0</v>
      </c>
      <c r="F75" s="11">
        <v>30</v>
      </c>
      <c r="G75" s="17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25" outlineLevel="1" x14ac:dyDescent="0.2">
      <c r="A76" s="23" t="s">
        <v>40</v>
      </c>
      <c r="B76" s="23"/>
      <c r="C76" s="23"/>
      <c r="D76" s="23"/>
      <c r="E76" s="23"/>
      <c r="F76" s="23"/>
      <c r="G76" s="15"/>
      <c r="H76" s="3">
        <f>SUM(H70:H75)</f>
        <v>10</v>
      </c>
      <c r="I76" s="3">
        <f t="shared" ref="I76" si="85">SUM(I70:I75)</f>
        <v>20</v>
      </c>
      <c r="J76" s="3">
        <f t="shared" ref="J76" si="86">SUM(J70:J75)</f>
        <v>60</v>
      </c>
      <c r="K76" s="3">
        <f t="shared" ref="K76" si="87">SUM(K70:K75)</f>
        <v>60</v>
      </c>
      <c r="L76" s="3">
        <f t="shared" ref="L76" si="88">SUM(L70:L75)</f>
        <v>50</v>
      </c>
      <c r="M76" s="3">
        <f t="shared" ref="M76" si="89">SUM(M70:M75)</f>
        <v>0</v>
      </c>
      <c r="N76" s="3">
        <f t="shared" ref="N76" si="90">SUM(N70:N75)</f>
        <v>0</v>
      </c>
      <c r="O76" s="3">
        <f t="shared" ref="O76" si="91">SUM(O70:O75)</f>
        <v>0</v>
      </c>
      <c r="P76" s="3">
        <f t="shared" ref="P76" si="92">SUM(P70:P75)</f>
        <v>0</v>
      </c>
      <c r="Q76" s="3">
        <f t="shared" ref="Q76" si="93">SUM(Q70:Q75)</f>
        <v>0</v>
      </c>
      <c r="R76" s="3">
        <f t="shared" ref="R76" si="94">SUM(R70:R75)</f>
        <v>0</v>
      </c>
      <c r="S76" s="3"/>
      <c r="T76">
        <f>SUM(T70:T75)</f>
        <v>123</v>
      </c>
      <c r="U76">
        <f t="shared" ref="U76" si="95">SUM(U70:U75)</f>
        <v>200</v>
      </c>
      <c r="V76">
        <f t="shared" ref="V76" si="96">SUM(V70:V75)</f>
        <v>150</v>
      </c>
      <c r="W76">
        <f>T76-U76</f>
        <v>-77</v>
      </c>
      <c r="X76">
        <f>T76-V76</f>
        <v>-27</v>
      </c>
    </row>
    <row r="77" spans="1:25" outlineLevel="1" x14ac:dyDescent="0.2">
      <c r="A77" s="23" t="s">
        <v>41</v>
      </c>
      <c r="B77" s="23"/>
      <c r="C77" s="23"/>
      <c r="D77" s="23"/>
      <c r="E77" s="23"/>
      <c r="F77" s="23"/>
      <c r="G77" s="15"/>
      <c r="H77" s="3">
        <f>H76</f>
        <v>10</v>
      </c>
      <c r="I77" s="3">
        <f>H77+I76</f>
        <v>30</v>
      </c>
      <c r="J77" s="3">
        <f t="shared" ref="J77" si="97">I77+J76</f>
        <v>90</v>
      </c>
      <c r="K77" s="3">
        <f t="shared" ref="K77" si="98">J77+K76</f>
        <v>150</v>
      </c>
      <c r="L77" s="3">
        <f t="shared" ref="L77" si="99">K77+L76</f>
        <v>200</v>
      </c>
      <c r="M77" s="3">
        <f t="shared" ref="M77" si="100">L77+M76</f>
        <v>200</v>
      </c>
      <c r="N77" s="3">
        <f t="shared" ref="N77" si="101">M77+N76</f>
        <v>200</v>
      </c>
      <c r="O77" s="3">
        <f t="shared" ref="O77" si="102">N77+O76</f>
        <v>200</v>
      </c>
      <c r="P77" s="3">
        <f t="shared" ref="P77" si="103">O77+P76</f>
        <v>200</v>
      </c>
      <c r="Q77" s="3">
        <f t="shared" ref="Q77" si="104">P77+Q76</f>
        <v>200</v>
      </c>
      <c r="R77" s="3">
        <f t="shared" ref="R77" si="105">Q77+R76</f>
        <v>200</v>
      </c>
      <c r="S77" s="3"/>
    </row>
    <row r="78" spans="1:25" x14ac:dyDescent="0.2">
      <c r="Y78" s="24"/>
    </row>
  </sheetData>
  <mergeCells count="30">
    <mergeCell ref="H67:S67"/>
    <mergeCell ref="A68:F68"/>
    <mergeCell ref="H68:S68"/>
    <mergeCell ref="A76:F76"/>
    <mergeCell ref="A77:F77"/>
    <mergeCell ref="A64:F64"/>
    <mergeCell ref="A36:F36"/>
    <mergeCell ref="A37:F37"/>
    <mergeCell ref="H41:S41"/>
    <mergeCell ref="A42:F42"/>
    <mergeCell ref="H42:S42"/>
    <mergeCell ref="A50:F50"/>
    <mergeCell ref="A51:F51"/>
    <mergeCell ref="H54:S54"/>
    <mergeCell ref="A55:F55"/>
    <mergeCell ref="H55:S55"/>
    <mergeCell ref="A63:F63"/>
    <mergeCell ref="H1:S1"/>
    <mergeCell ref="H14:S14"/>
    <mergeCell ref="A28:F28"/>
    <mergeCell ref="H28:S28"/>
    <mergeCell ref="A10:F10"/>
    <mergeCell ref="A11:F11"/>
    <mergeCell ref="A2:F2"/>
    <mergeCell ref="H2:S2"/>
    <mergeCell ref="A15:F15"/>
    <mergeCell ref="H15:S15"/>
    <mergeCell ref="A23:F23"/>
    <mergeCell ref="A24:F24"/>
    <mergeCell ref="H27:S27"/>
  </mergeCells>
  <pageMargins left="0.7" right="0.7" top="0.75" bottom="0.75" header="0.3" footer="0.3"/>
  <pageSetup scale="70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1.5" bestFit="1" customWidth="1"/>
  </cols>
  <sheetData>
    <row r="2" spans="1:4" x14ac:dyDescent="0.2">
      <c r="B2" t="s">
        <v>51</v>
      </c>
      <c r="D2" t="s">
        <v>66</v>
      </c>
    </row>
    <row r="3" spans="1:4" x14ac:dyDescent="0.2">
      <c r="A3" t="s">
        <v>64</v>
      </c>
      <c r="B3">
        <v>0.67</v>
      </c>
      <c r="D3">
        <v>500</v>
      </c>
    </row>
    <row r="4" spans="1:4" x14ac:dyDescent="0.2">
      <c r="A4" t="s">
        <v>65</v>
      </c>
      <c r="D4">
        <f>D3/B3</f>
        <v>746.26865671641792</v>
      </c>
    </row>
    <row r="8" spans="1:4" x14ac:dyDescent="0.2">
      <c r="A8" t="s">
        <v>67</v>
      </c>
    </row>
    <row r="9" spans="1:4" x14ac:dyDescent="0.2">
      <c r="A9" t="s">
        <v>68</v>
      </c>
      <c r="B9">
        <v>1000</v>
      </c>
    </row>
    <row r="10" spans="1:4" x14ac:dyDescent="0.2">
      <c r="A10" t="s">
        <v>7</v>
      </c>
      <c r="B10">
        <v>500</v>
      </c>
      <c r="C10">
        <v>500</v>
      </c>
    </row>
    <row r="11" spans="1:4" x14ac:dyDescent="0.2">
      <c r="A11" t="s">
        <v>8</v>
      </c>
      <c r="B11">
        <v>600</v>
      </c>
      <c r="C11">
        <v>400</v>
      </c>
    </row>
    <row r="13" spans="1:4" x14ac:dyDescent="0.2">
      <c r="A13" t="s">
        <v>67</v>
      </c>
      <c r="B13">
        <f>(B9-B10)/(B9-B11)</f>
        <v>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Anupam</dc:creator>
  <cp:lastModifiedBy>Justin Nance</cp:lastModifiedBy>
  <dcterms:created xsi:type="dcterms:W3CDTF">2015-06-05T18:17:20Z</dcterms:created>
  <dcterms:modified xsi:type="dcterms:W3CDTF">2022-10-06T17:01:01Z</dcterms:modified>
</cp:coreProperties>
</file>