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ustin/Google Drive/Howard University Folder/Business School/Fall 2017/Statistics - GIST/Excel Sheets/"/>
    </mc:Choice>
  </mc:AlternateContent>
  <bookViews>
    <workbookView xWindow="0" yWindow="460" windowWidth="25600" windowHeight="15040" tabRatio="500"/>
  </bookViews>
  <sheets>
    <sheet name="Sheet1" sheetId="1" r:id="rId1"/>
    <sheet name="Sheet2" sheetId="2" r:id="rId2"/>
    <sheet name="Sheet 3 (Ex from Book pg 345)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A21" i="1"/>
  <c r="B9" i="3"/>
  <c r="B10" i="3"/>
  <c r="B12" i="3"/>
  <c r="E12" i="3"/>
  <c r="E13" i="3"/>
  <c r="A14" i="3"/>
  <c r="B19" i="2"/>
  <c r="B18" i="2"/>
  <c r="B21" i="2"/>
  <c r="B17" i="1"/>
  <c r="B23" i="1"/>
  <c r="B20" i="1"/>
  <c r="A20" i="1"/>
</calcChain>
</file>

<file path=xl/sharedStrings.xml><?xml version="1.0" encoding="utf-8"?>
<sst xmlns="http://schemas.openxmlformats.org/spreadsheetml/2006/main" count="36" uniqueCount="31">
  <si>
    <r>
      <t xml:space="preserve">An insurance company is entering in a new area, which is demographically very similar to other areas where it sells insurance.  The average based on these areas is $20450.  They are, however, concerned that the claims in this new area may actually be higher. They randomly select 50 claims, and calculate a sample mean of $21550. Assuming that the standard deviation of claims is $4500, and set </t>
    </r>
    <r>
      <rPr>
        <sz val="16"/>
        <color theme="1"/>
        <rFont val="Calibri"/>
        <family val="2"/>
      </rPr>
      <t>α</t>
    </r>
    <r>
      <rPr>
        <sz val="16"/>
        <color theme="1"/>
        <rFont val="Calibri"/>
        <family val="2"/>
        <scheme val="minor"/>
      </rPr>
      <t xml:space="preserve"> = :05, test to see if the insurance company's concern is valid?</t>
    </r>
  </si>
  <si>
    <t>mu</t>
  </si>
  <si>
    <t>n</t>
  </si>
  <si>
    <t>x-bar</t>
  </si>
  <si>
    <t>alpha</t>
  </si>
  <si>
    <r>
      <t xml:space="preserve">When you moved, your friend told you that the average weekly grocery bill in your town is $150.  You believe that it is higher.  You took a sample of 25 individuals and asked them for their grocery bills and found that the average is $160.3 and the standard deviation for the sample is $29.5.  Set up your null and alternative hypothesis and do the analysis using </t>
    </r>
    <r>
      <rPr>
        <sz val="16"/>
        <color theme="1"/>
        <rFont val="Calibri"/>
        <family val="2"/>
      </rPr>
      <t>α=.05.</t>
    </r>
  </si>
  <si>
    <t>std dev</t>
  </si>
  <si>
    <t>a</t>
  </si>
  <si>
    <t>H-null</t>
  </si>
  <si>
    <t>H-alt</t>
  </si>
  <si>
    <t>mu ≤ x-bar</t>
  </si>
  <si>
    <t>mu &gt; x-bar</t>
  </si>
  <si>
    <t>mu ≤ 150</t>
  </si>
  <si>
    <t>mu &gt; 150</t>
  </si>
  <si>
    <t>T-Crit</t>
  </si>
  <si>
    <t>T-Stat</t>
  </si>
  <si>
    <t>p-value</t>
  </si>
  <si>
    <t>(t tabulated)</t>
  </si>
  <si>
    <t>(t calculated)</t>
  </si>
  <si>
    <t>H(a): μ &lt;</t>
  </si>
  <si>
    <r>
      <t xml:space="preserve">H(o): μ </t>
    </r>
    <r>
      <rPr>
        <sz val="12"/>
        <color theme="1"/>
        <rFont val="Calibri"/>
        <family val="2"/>
        <scheme val="minor"/>
      </rPr>
      <t xml:space="preserve">≥ </t>
    </r>
  </si>
  <si>
    <t>s</t>
  </si>
  <si>
    <t>Z-Value</t>
  </si>
  <si>
    <r>
      <t xml:space="preserve">Pop Mean – </t>
    </r>
    <r>
      <rPr>
        <b/>
        <i/>
        <sz val="12"/>
        <color theme="1"/>
        <rFont val="Calibri"/>
        <scheme val="minor"/>
      </rPr>
      <t>μ</t>
    </r>
  </si>
  <si>
    <r>
      <t xml:space="preserve"># Observations – </t>
    </r>
    <r>
      <rPr>
        <b/>
        <i/>
        <sz val="12"/>
        <color theme="1"/>
        <rFont val="Calibri"/>
        <scheme val="minor"/>
      </rPr>
      <t>n</t>
    </r>
  </si>
  <si>
    <r>
      <t>Sample mean – </t>
    </r>
    <r>
      <rPr>
        <b/>
        <i/>
        <sz val="12"/>
        <color theme="1"/>
        <rFont val="Calibri"/>
        <scheme val="minor"/>
      </rPr>
      <t>x̄</t>
    </r>
  </si>
  <si>
    <r>
      <t>Std Dev – </t>
    </r>
    <r>
      <rPr>
        <b/>
        <i/>
        <sz val="12"/>
        <color theme="1"/>
        <rFont val="Calibri"/>
        <scheme val="minor"/>
      </rPr>
      <t>σ</t>
    </r>
  </si>
  <si>
    <r>
      <t xml:space="preserve">Alpha – </t>
    </r>
    <r>
      <rPr>
        <b/>
        <i/>
        <sz val="12"/>
        <color theme="1"/>
        <rFont val="Calibri"/>
        <scheme val="minor"/>
      </rPr>
      <t>α</t>
    </r>
  </si>
  <si>
    <r>
      <t>X</t>
    </r>
    <r>
      <rPr>
        <i/>
        <vertAlign val="subscript"/>
        <sz val="12"/>
        <color theme="1"/>
        <rFont val="Times New Roman"/>
      </rPr>
      <t>L</t>
    </r>
  </si>
  <si>
    <r>
      <t>X</t>
    </r>
    <r>
      <rPr>
        <i/>
        <vertAlign val="subscript"/>
        <sz val="12"/>
        <color theme="1"/>
        <rFont val="Times New Roman"/>
      </rPr>
      <t>U</t>
    </r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</si>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</sst>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b/>
      <i/>
      <sz val="12"/>
      <color theme="1"/>
      <name val="Calibri"/>
      <scheme val="minor"/>
    </font>
    <font>
      <i/>
      <sz val="12"/>
      <color theme="1"/>
      <name val="Times New Roman"/>
    </font>
    <font>
      <i/>
      <vertAlign val="subscript"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12" zoomScaleNormal="118" zoomScalePageLayoutView="118" workbookViewId="0">
      <selection activeCell="A21" sqref="A21"/>
    </sheetView>
  </sheetViews>
  <sheetFormatPr baseColWidth="10" defaultRowHeight="16" x14ac:dyDescent="0.2"/>
  <cols>
    <col min="1" max="1" width="16.1640625" bestFit="1" customWidth="1"/>
    <col min="2" max="2" width="15.33203125" customWidth="1"/>
    <col min="11" max="11" width="24.1640625" customWidth="1"/>
  </cols>
  <sheetData>
    <row r="1" spans="1:11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8" spans="1:11" x14ac:dyDescent="0.2">
      <c r="A8" t="s">
        <v>23</v>
      </c>
      <c r="B8">
        <v>20450</v>
      </c>
    </row>
    <row r="9" spans="1:11" x14ac:dyDescent="0.2">
      <c r="A9" t="s">
        <v>24</v>
      </c>
      <c r="B9">
        <v>50</v>
      </c>
    </row>
    <row r="10" spans="1:11" x14ac:dyDescent="0.2">
      <c r="A10" s="1" t="s">
        <v>25</v>
      </c>
      <c r="B10">
        <v>21550</v>
      </c>
    </row>
    <row r="11" spans="1:11" x14ac:dyDescent="0.2">
      <c r="A11" t="s">
        <v>26</v>
      </c>
      <c r="B11">
        <v>4500</v>
      </c>
    </row>
    <row r="12" spans="1:11" x14ac:dyDescent="0.2">
      <c r="A12" t="s">
        <v>27</v>
      </c>
      <c r="B12">
        <v>0.05</v>
      </c>
    </row>
    <row r="17" spans="1:2" x14ac:dyDescent="0.2">
      <c r="A17" t="s">
        <v>22</v>
      </c>
      <c r="B17">
        <f>(B10-B8)/(B11/SQRT(B9))</f>
        <v>1.7284832429004495</v>
      </c>
    </row>
    <row r="19" spans="1:2" ht="18" x14ac:dyDescent="0.2">
      <c r="A19" s="2" t="s">
        <v>28</v>
      </c>
      <c r="B19" s="2" t="s">
        <v>29</v>
      </c>
    </row>
    <row r="20" spans="1:2" x14ac:dyDescent="0.2">
      <c r="A20" s="3">
        <f>B10-(B17*B12)</f>
        <v>21549.913575837854</v>
      </c>
      <c r="B20" s="3">
        <f>B10+(B17*B12)</f>
        <v>21550.086424162146</v>
      </c>
    </row>
    <row r="21" spans="1:2" x14ac:dyDescent="0.2">
      <c r="A21">
        <f>_xlfn.NORM.S.INV(B12/2)</f>
        <v>-1.9599639845400538</v>
      </c>
      <c r="B21">
        <f>_xlfn.NORM.S.INV(1-(B12/2))</f>
        <v>1.9599639845400536</v>
      </c>
    </row>
    <row r="23" spans="1:2" x14ac:dyDescent="0.2">
      <c r="A23" t="s">
        <v>30</v>
      </c>
      <c r="B23">
        <f>1-_xlfn.NORM.S.DIST(B17,1)</f>
        <v>4.1950811377943875E-2</v>
      </c>
    </row>
  </sheetData>
  <mergeCells count="1">
    <mergeCell ref="A1:K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2" zoomScale="125" workbookViewId="0">
      <selection activeCell="B21" sqref="B21"/>
    </sheetView>
  </sheetViews>
  <sheetFormatPr baseColWidth="10" defaultRowHeight="16" x14ac:dyDescent="0.2"/>
  <cols>
    <col min="2" max="2" width="12" bestFit="1" customWidth="1"/>
    <col min="8" max="8" width="34.33203125" customWidth="1"/>
  </cols>
  <sheetData>
    <row r="1" spans="1:8" x14ac:dyDescent="0.2">
      <c r="A1" s="4" t="s">
        <v>5</v>
      </c>
      <c r="B1" s="4"/>
      <c r="C1" s="4"/>
      <c r="D1" s="4"/>
      <c r="E1" s="4"/>
      <c r="F1" s="4"/>
      <c r="G1" s="4"/>
      <c r="H1" s="4"/>
    </row>
    <row r="2" spans="1:8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4"/>
      <c r="B3" s="4"/>
      <c r="C3" s="4"/>
      <c r="D3" s="4"/>
      <c r="E3" s="4"/>
      <c r="F3" s="4"/>
      <c r="G3" s="4"/>
      <c r="H3" s="4"/>
    </row>
    <row r="4" spans="1:8" x14ac:dyDescent="0.2">
      <c r="A4" s="4"/>
      <c r="B4" s="4"/>
      <c r="C4" s="4"/>
      <c r="D4" s="4"/>
      <c r="E4" s="4"/>
      <c r="F4" s="4"/>
      <c r="G4" s="4"/>
      <c r="H4" s="4"/>
    </row>
    <row r="5" spans="1:8" x14ac:dyDescent="0.2">
      <c r="A5" s="4"/>
      <c r="B5" s="4"/>
      <c r="C5" s="4"/>
      <c r="D5" s="4"/>
      <c r="E5" s="4"/>
      <c r="F5" s="4"/>
      <c r="G5" s="4"/>
      <c r="H5" s="4"/>
    </row>
    <row r="6" spans="1:8" x14ac:dyDescent="0.2">
      <c r="A6" s="4"/>
      <c r="B6" s="4"/>
      <c r="C6" s="4"/>
      <c r="D6" s="4"/>
      <c r="E6" s="4"/>
      <c r="F6" s="4"/>
      <c r="G6" s="4"/>
      <c r="H6" s="4"/>
    </row>
    <row r="9" spans="1:8" x14ac:dyDescent="0.2">
      <c r="A9" t="s">
        <v>3</v>
      </c>
      <c r="B9">
        <v>150</v>
      </c>
    </row>
    <row r="10" spans="1:8" x14ac:dyDescent="0.2">
      <c r="A10" t="s">
        <v>2</v>
      </c>
      <c r="B10">
        <v>25</v>
      </c>
    </row>
    <row r="11" spans="1:8" x14ac:dyDescent="0.2">
      <c r="A11" t="s">
        <v>1</v>
      </c>
      <c r="B11">
        <v>160.30000000000001</v>
      </c>
    </row>
    <row r="12" spans="1:8" x14ac:dyDescent="0.2">
      <c r="A12" t="s">
        <v>6</v>
      </c>
      <c r="B12">
        <v>29.5</v>
      </c>
    </row>
    <row r="13" spans="1:8" x14ac:dyDescent="0.2">
      <c r="A13" t="s">
        <v>7</v>
      </c>
      <c r="B13">
        <v>0.05</v>
      </c>
    </row>
    <row r="15" spans="1:8" x14ac:dyDescent="0.2">
      <c r="A15" t="s">
        <v>8</v>
      </c>
      <c r="B15" t="s">
        <v>10</v>
      </c>
      <c r="C15" t="s">
        <v>12</v>
      </c>
    </row>
    <row r="16" spans="1:8" x14ac:dyDescent="0.2">
      <c r="A16" t="s">
        <v>9</v>
      </c>
      <c r="B16" t="s">
        <v>11</v>
      </c>
      <c r="C16" t="s">
        <v>13</v>
      </c>
    </row>
    <row r="18" spans="1:3" x14ac:dyDescent="0.2">
      <c r="A18" t="s">
        <v>15</v>
      </c>
      <c r="B18">
        <f>(B11-B9)/(B12/SQRT(B10))</f>
        <v>1.7457627118644086</v>
      </c>
      <c r="C18" t="s">
        <v>18</v>
      </c>
    </row>
    <row r="19" spans="1:3" x14ac:dyDescent="0.2">
      <c r="A19" t="s">
        <v>14</v>
      </c>
      <c r="B19">
        <f>_xlfn.T.INV(1-B13, B10-1)</f>
        <v>1.7108820799094284</v>
      </c>
      <c r="C19" t="s">
        <v>17</v>
      </c>
    </row>
    <row r="21" spans="1:3" x14ac:dyDescent="0.2">
      <c r="A21" t="s">
        <v>16</v>
      </c>
      <c r="B21">
        <f>_xlfn.T.DIST.RT(B18,25-1)</f>
        <v>4.6821658913027697E-2</v>
      </c>
    </row>
  </sheetData>
  <mergeCells count="1">
    <mergeCell ref="A1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20" zoomScaleNormal="120" zoomScalePageLayoutView="120" workbookViewId="0">
      <selection activeCell="B12" sqref="B12"/>
    </sheetView>
  </sheetViews>
  <sheetFormatPr baseColWidth="10" defaultRowHeight="16" x14ac:dyDescent="0.2"/>
  <sheetData>
    <row r="1" spans="1:5" x14ac:dyDescent="0.2">
      <c r="A1" t="s">
        <v>4</v>
      </c>
      <c r="B1">
        <v>0.05</v>
      </c>
    </row>
    <row r="2" spans="1:5" x14ac:dyDescent="0.2">
      <c r="A2" t="s">
        <v>2</v>
      </c>
      <c r="B2">
        <v>25</v>
      </c>
    </row>
    <row r="3" spans="1:5" x14ac:dyDescent="0.2">
      <c r="A3" t="s">
        <v>3</v>
      </c>
      <c r="B3">
        <v>162.96</v>
      </c>
    </row>
    <row r="4" spans="1:5" x14ac:dyDescent="0.2">
      <c r="A4" t="s">
        <v>21</v>
      </c>
      <c r="B4">
        <v>20.2</v>
      </c>
    </row>
    <row r="6" spans="1:5" x14ac:dyDescent="0.2">
      <c r="A6" t="s">
        <v>20</v>
      </c>
      <c r="B6">
        <v>174.22</v>
      </c>
    </row>
    <row r="7" spans="1:5" x14ac:dyDescent="0.2">
      <c r="A7" t="s">
        <v>19</v>
      </c>
      <c r="B7">
        <v>174.22</v>
      </c>
    </row>
    <row r="9" spans="1:5" x14ac:dyDescent="0.2">
      <c r="A9" t="s">
        <v>15</v>
      </c>
      <c r="B9">
        <f>(B3-B6)/(B4/SQRT(B2))</f>
        <v>-2.7871287128712847</v>
      </c>
    </row>
    <row r="10" spans="1:5" x14ac:dyDescent="0.2">
      <c r="A10" t="s">
        <v>14</v>
      </c>
      <c r="B10">
        <f>-_xlfn.T.INV(0.95,B2-1)</f>
        <v>-1.7108820799094284</v>
      </c>
    </row>
    <row r="12" spans="1:5" x14ac:dyDescent="0.2">
      <c r="A12" t="s">
        <v>16</v>
      </c>
      <c r="B12">
        <f>1-_xlfn.T.DIST(ABS(B9),B2-1,1)</f>
        <v>5.1151268948944617E-3</v>
      </c>
      <c r="E12">
        <f>_xlfn.T.DIST(ABS(B9),B2-1,1)</f>
        <v>0.99488487310510554</v>
      </c>
    </row>
    <row r="13" spans="1:5" x14ac:dyDescent="0.2">
      <c r="E13">
        <f>1-E12</f>
        <v>5.1151268948944617E-3</v>
      </c>
    </row>
    <row r="14" spans="1:5" x14ac:dyDescent="0.2">
      <c r="A14" t="str">
        <f>IF(B12&lt;B1,"REJECT NULL HYPOTHESIS", "DO NOT Reject NULL HYPOTHESIS")</f>
        <v>REJECT NULL HYPOTHESIS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 3 (Ex from Book pg 345)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Nance</dc:creator>
  <cp:lastModifiedBy>Justin Nance</cp:lastModifiedBy>
  <dcterms:created xsi:type="dcterms:W3CDTF">2017-10-01T21:12:01Z</dcterms:created>
  <dcterms:modified xsi:type="dcterms:W3CDTF">2017-12-05T22:58:35Z</dcterms:modified>
</cp:coreProperties>
</file>