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 activeTab="2"/>
  </bookViews>
  <sheets>
    <sheet name="period_pead_data" sheetId="9" r:id="rId1"/>
    <sheet name="bus" sheetId="1" r:id="rId2"/>
    <sheet name="gen" sheetId="2" r:id="rId3"/>
    <sheet name="line" sheetId="3" r:id="rId4"/>
    <sheet name="Sheet1" sheetId="10" r:id="rId5"/>
  </sheets>
  <definedNames>
    <definedName name="ieee73_load24" localSheetId="0">period_pead_data!$A$2:$B$25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3" l="1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</calcChain>
</file>

<file path=xl/connections.xml><?xml version="1.0" encoding="utf-8"?>
<connections xmlns="http://schemas.openxmlformats.org/spreadsheetml/2006/main">
  <connection id="1" name="ieee73_load24" type="6" refreshedVersion="2" background="1" saveData="1">
    <textPr codePage="10006" sourceFile="C:\Documents and Settings\Kory Hedman\Desktop\FERC\RESEARCH\DATA\GenUC\IEEE73\ieee73_load24.dat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<sst xmlns="http://schemas.openxmlformats.org/spreadsheetml/2006/main" count="43" uniqueCount="41">
  <si>
    <t>id</t>
  </si>
  <si>
    <t>Original Bus #</t>
  </si>
  <si>
    <t>Area</t>
  </si>
  <si>
    <t>Rated kV</t>
  </si>
  <si>
    <t>P-load</t>
  </si>
  <si>
    <t>Q-load</t>
  </si>
  <si>
    <t>node</t>
  </si>
  <si>
    <t>minUT</t>
  </si>
  <si>
    <t>minDT</t>
  </si>
  <si>
    <t>Caplow</t>
  </si>
  <si>
    <t>CapHigh</t>
  </si>
  <si>
    <t>suCost</t>
  </si>
  <si>
    <t>sdCost</t>
  </si>
  <si>
    <t>nlCost</t>
  </si>
  <si>
    <t>CAPhigh1</t>
  </si>
  <si>
    <t>CAPhigh2</t>
  </si>
  <si>
    <t>CAPhigh3</t>
  </si>
  <si>
    <t>CAPhigh4</t>
  </si>
  <si>
    <t>vCost1</t>
  </si>
  <si>
    <t>vCost2</t>
  </si>
  <si>
    <t>vCost3</t>
  </si>
  <si>
    <t>vCost4</t>
  </si>
  <si>
    <t>HR Ramp</t>
  </si>
  <si>
    <t>10 Ramp</t>
  </si>
  <si>
    <t>Fast Start</t>
  </si>
  <si>
    <t>Hydro</t>
  </si>
  <si>
    <t>Nuke</t>
  </si>
  <si>
    <t>from</t>
  </si>
  <si>
    <t>to</t>
  </si>
  <si>
    <t>R (pu)</t>
  </si>
  <si>
    <t>X (pu)</t>
  </si>
  <si>
    <t>B_shunt (pu)</t>
  </si>
  <si>
    <t>B_dc (MW)</t>
  </si>
  <si>
    <t>CAPA</t>
  </si>
  <si>
    <t>CAPC</t>
  </si>
  <si>
    <t>CAPA_original</t>
  </si>
  <si>
    <t>CAPC_original</t>
  </si>
  <si>
    <t>G (MW)</t>
  </si>
  <si>
    <t>B (MW)</t>
  </si>
  <si>
    <t>Hour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</si>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</sst>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eee73_load2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19" sqref="G19"/>
    </sheetView>
  </sheetViews>
  <sheetFormatPr defaultColWidth="8.85546875" defaultRowHeight="15" x14ac:dyDescent="0.25"/>
  <sheetData>
    <row r="1" spans="1:2" x14ac:dyDescent="0.2">
      <c r="A1" s="3" t="s">
        <v>39</v>
      </c>
      <c r="B1" s="3" t="s">
        <v>40</v>
      </c>
    </row>
    <row r="2" spans="1:2" x14ac:dyDescent="0.2">
      <c r="A2" s="4">
        <v>1</v>
      </c>
      <c r="B2" s="4">
        <v>67</v>
      </c>
    </row>
    <row r="3" spans="1:2" x14ac:dyDescent="0.25">
      <c r="A3" s="4">
        <v>2</v>
      </c>
      <c r="B3" s="4">
        <v>63</v>
      </c>
    </row>
    <row r="4" spans="1:2" x14ac:dyDescent="0.25">
      <c r="A4" s="4">
        <v>3</v>
      </c>
      <c r="B4" s="4">
        <v>60</v>
      </c>
    </row>
    <row r="5" spans="1:2" x14ac:dyDescent="0.25">
      <c r="A5" s="4">
        <v>4</v>
      </c>
      <c r="B5" s="4">
        <v>59</v>
      </c>
    </row>
    <row r="6" spans="1:2" x14ac:dyDescent="0.25">
      <c r="A6" s="4">
        <v>5</v>
      </c>
      <c r="B6" s="4">
        <v>59</v>
      </c>
    </row>
    <row r="7" spans="1:2" x14ac:dyDescent="0.25">
      <c r="A7" s="4">
        <v>6</v>
      </c>
      <c r="B7" s="4">
        <v>60</v>
      </c>
    </row>
    <row r="8" spans="1:2" x14ac:dyDescent="0.25">
      <c r="A8" s="4">
        <v>7</v>
      </c>
      <c r="B8" s="4">
        <v>74</v>
      </c>
    </row>
    <row r="9" spans="1:2" x14ac:dyDescent="0.25">
      <c r="A9" s="4">
        <v>8</v>
      </c>
      <c r="B9" s="4">
        <v>86</v>
      </c>
    </row>
    <row r="10" spans="1:2" x14ac:dyDescent="0.25">
      <c r="A10" s="4">
        <v>9</v>
      </c>
      <c r="B10" s="4">
        <v>95</v>
      </c>
    </row>
    <row r="11" spans="1:2" x14ac:dyDescent="0.25">
      <c r="A11" s="4">
        <v>10</v>
      </c>
      <c r="B11" s="4">
        <v>96</v>
      </c>
    </row>
    <row r="12" spans="1:2" x14ac:dyDescent="0.25">
      <c r="A12" s="4">
        <v>11</v>
      </c>
      <c r="B12" s="4">
        <v>96</v>
      </c>
    </row>
    <row r="13" spans="1:2" x14ac:dyDescent="0.25">
      <c r="A13" s="4">
        <v>12</v>
      </c>
      <c r="B13" s="4">
        <v>95</v>
      </c>
    </row>
    <row r="14" spans="1:2" x14ac:dyDescent="0.25">
      <c r="A14" s="4">
        <v>13</v>
      </c>
      <c r="B14" s="4">
        <v>95</v>
      </c>
    </row>
    <row r="15" spans="1:2" x14ac:dyDescent="0.25">
      <c r="A15" s="4">
        <v>14</v>
      </c>
      <c r="B15" s="4">
        <v>95</v>
      </c>
    </row>
    <row r="16" spans="1:2" x14ac:dyDescent="0.25">
      <c r="A16" s="4">
        <v>15</v>
      </c>
      <c r="B16" s="4">
        <v>93</v>
      </c>
    </row>
    <row r="17" spans="1:2" x14ac:dyDescent="0.25">
      <c r="A17" s="4">
        <v>16</v>
      </c>
      <c r="B17" s="4">
        <v>94</v>
      </c>
    </row>
    <row r="18" spans="1:2" x14ac:dyDescent="0.25">
      <c r="A18" s="4">
        <v>17</v>
      </c>
      <c r="B18" s="4">
        <v>99</v>
      </c>
    </row>
    <row r="19" spans="1:2" x14ac:dyDescent="0.25">
      <c r="A19" s="4">
        <v>18</v>
      </c>
      <c r="B19" s="4">
        <v>100</v>
      </c>
    </row>
    <row r="20" spans="1:2" x14ac:dyDescent="0.25">
      <c r="A20" s="4">
        <v>19</v>
      </c>
      <c r="B20" s="4">
        <v>100</v>
      </c>
    </row>
    <row r="21" spans="1:2" x14ac:dyDescent="0.25">
      <c r="A21" s="4">
        <v>20</v>
      </c>
      <c r="B21" s="4">
        <v>96</v>
      </c>
    </row>
    <row r="22" spans="1:2" x14ac:dyDescent="0.25">
      <c r="A22" s="4">
        <v>21</v>
      </c>
      <c r="B22" s="4">
        <v>91</v>
      </c>
    </row>
    <row r="23" spans="1:2" x14ac:dyDescent="0.25">
      <c r="A23" s="4">
        <v>22</v>
      </c>
      <c r="B23" s="4">
        <v>83</v>
      </c>
    </row>
    <row r="24" spans="1:2" x14ac:dyDescent="0.25">
      <c r="A24" s="4">
        <v>23</v>
      </c>
      <c r="B24" s="4">
        <v>73</v>
      </c>
    </row>
    <row r="25" spans="1:2" x14ac:dyDescent="0.25">
      <c r="A25" s="4">
        <v>24</v>
      </c>
      <c r="B25" s="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" sqref="E1"/>
    </sheetView>
  </sheetViews>
  <sheetFormatPr defaultColWidth="8.85546875" defaultRowHeight="15" x14ac:dyDescent="0.25"/>
  <cols>
    <col min="2" max="2" width="11.4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101</v>
      </c>
      <c r="C2">
        <v>1</v>
      </c>
      <c r="D2">
        <v>138</v>
      </c>
      <c r="E2">
        <v>108</v>
      </c>
      <c r="F2">
        <v>22</v>
      </c>
    </row>
    <row r="3" spans="1:6" x14ac:dyDescent="0.2">
      <c r="A3">
        <v>2</v>
      </c>
      <c r="B3">
        <v>102</v>
      </c>
      <c r="C3">
        <v>1</v>
      </c>
      <c r="D3">
        <v>138</v>
      </c>
      <c r="E3">
        <v>97</v>
      </c>
      <c r="F3">
        <v>20</v>
      </c>
    </row>
    <row r="4" spans="1:6" x14ac:dyDescent="0.2">
      <c r="A4">
        <v>3</v>
      </c>
      <c r="B4">
        <v>103</v>
      </c>
      <c r="C4">
        <v>1</v>
      </c>
      <c r="D4">
        <v>138</v>
      </c>
      <c r="E4">
        <v>180</v>
      </c>
      <c r="F4">
        <v>37</v>
      </c>
    </row>
    <row r="5" spans="1:6" x14ac:dyDescent="0.2">
      <c r="A5">
        <v>4</v>
      </c>
      <c r="B5">
        <v>104</v>
      </c>
      <c r="C5">
        <v>1</v>
      </c>
      <c r="D5">
        <v>138</v>
      </c>
      <c r="E5">
        <v>74</v>
      </c>
      <c r="F5">
        <v>15</v>
      </c>
    </row>
    <row r="6" spans="1:6" x14ac:dyDescent="0.2">
      <c r="A6">
        <v>5</v>
      </c>
      <c r="B6">
        <v>105</v>
      </c>
      <c r="C6">
        <v>1</v>
      </c>
      <c r="D6">
        <v>138</v>
      </c>
      <c r="E6">
        <v>71</v>
      </c>
      <c r="F6">
        <v>14</v>
      </c>
    </row>
    <row r="7" spans="1:6" x14ac:dyDescent="0.2">
      <c r="A7">
        <v>6</v>
      </c>
      <c r="B7">
        <v>106</v>
      </c>
      <c r="C7">
        <v>1</v>
      </c>
      <c r="D7">
        <v>138</v>
      </c>
      <c r="E7">
        <v>136</v>
      </c>
      <c r="F7">
        <v>28</v>
      </c>
    </row>
    <row r="8" spans="1:6" x14ac:dyDescent="0.2">
      <c r="A8">
        <v>7</v>
      </c>
      <c r="B8">
        <v>107</v>
      </c>
      <c r="C8">
        <v>1</v>
      </c>
      <c r="D8">
        <v>138</v>
      </c>
      <c r="E8">
        <v>125</v>
      </c>
      <c r="F8">
        <v>25</v>
      </c>
    </row>
    <row r="9" spans="1:6" x14ac:dyDescent="0.2">
      <c r="A9">
        <v>8</v>
      </c>
      <c r="B9">
        <v>108</v>
      </c>
      <c r="C9">
        <v>1</v>
      </c>
      <c r="D9">
        <v>138</v>
      </c>
      <c r="E9">
        <v>171</v>
      </c>
      <c r="F9">
        <v>35</v>
      </c>
    </row>
    <row r="10" spans="1:6" x14ac:dyDescent="0.2">
      <c r="A10">
        <v>9</v>
      </c>
      <c r="B10">
        <v>109</v>
      </c>
      <c r="C10">
        <v>1</v>
      </c>
      <c r="D10">
        <v>138</v>
      </c>
      <c r="E10">
        <v>175</v>
      </c>
      <c r="F10">
        <v>36</v>
      </c>
    </row>
    <row r="11" spans="1:6" x14ac:dyDescent="0.2">
      <c r="A11">
        <v>10</v>
      </c>
      <c r="B11">
        <v>110</v>
      </c>
      <c r="C11">
        <v>1</v>
      </c>
      <c r="D11">
        <v>138</v>
      </c>
      <c r="E11">
        <v>195</v>
      </c>
      <c r="F11">
        <v>40</v>
      </c>
    </row>
    <row r="12" spans="1:6" x14ac:dyDescent="0.2">
      <c r="A12">
        <v>11</v>
      </c>
      <c r="B12">
        <v>111</v>
      </c>
      <c r="C12">
        <v>1</v>
      </c>
      <c r="D12">
        <v>230</v>
      </c>
      <c r="E12">
        <v>0</v>
      </c>
      <c r="F12">
        <v>0</v>
      </c>
    </row>
    <row r="13" spans="1:6" x14ac:dyDescent="0.2">
      <c r="A13">
        <v>12</v>
      </c>
      <c r="B13">
        <v>112</v>
      </c>
      <c r="C13">
        <v>1</v>
      </c>
      <c r="D13">
        <v>230</v>
      </c>
      <c r="E13">
        <v>0</v>
      </c>
      <c r="F13">
        <v>0</v>
      </c>
    </row>
    <row r="14" spans="1:6" x14ac:dyDescent="0.2">
      <c r="A14">
        <v>13</v>
      </c>
      <c r="B14">
        <v>113</v>
      </c>
      <c r="C14">
        <v>1</v>
      </c>
      <c r="D14">
        <v>230</v>
      </c>
      <c r="E14">
        <v>265</v>
      </c>
      <c r="F14">
        <v>54</v>
      </c>
    </row>
    <row r="15" spans="1:6" x14ac:dyDescent="0.2">
      <c r="A15">
        <v>14</v>
      </c>
      <c r="B15">
        <v>114</v>
      </c>
      <c r="C15">
        <v>1</v>
      </c>
      <c r="D15">
        <v>230</v>
      </c>
      <c r="E15">
        <v>194</v>
      </c>
      <c r="F15">
        <v>39</v>
      </c>
    </row>
    <row r="16" spans="1:6" x14ac:dyDescent="0.25">
      <c r="A16">
        <v>15</v>
      </c>
      <c r="B16">
        <v>115</v>
      </c>
      <c r="C16">
        <v>1</v>
      </c>
      <c r="D16">
        <v>230</v>
      </c>
      <c r="E16">
        <v>317</v>
      </c>
      <c r="F16">
        <v>64</v>
      </c>
    </row>
    <row r="17" spans="1:6" x14ac:dyDescent="0.25">
      <c r="A17">
        <v>16</v>
      </c>
      <c r="B17">
        <v>116</v>
      </c>
      <c r="C17">
        <v>1</v>
      </c>
      <c r="D17">
        <v>230</v>
      </c>
      <c r="E17">
        <v>100</v>
      </c>
      <c r="F17">
        <v>20</v>
      </c>
    </row>
    <row r="18" spans="1:6" x14ac:dyDescent="0.25">
      <c r="A18">
        <v>17</v>
      </c>
      <c r="B18">
        <v>117</v>
      </c>
      <c r="C18">
        <v>1</v>
      </c>
      <c r="D18">
        <v>230</v>
      </c>
      <c r="E18">
        <v>0</v>
      </c>
      <c r="F18">
        <v>0</v>
      </c>
    </row>
    <row r="19" spans="1:6" x14ac:dyDescent="0.25">
      <c r="A19">
        <v>18</v>
      </c>
      <c r="B19">
        <v>118</v>
      </c>
      <c r="C19">
        <v>1</v>
      </c>
      <c r="D19">
        <v>230</v>
      </c>
      <c r="E19">
        <v>333</v>
      </c>
      <c r="F19">
        <v>68</v>
      </c>
    </row>
    <row r="20" spans="1:6" x14ac:dyDescent="0.25">
      <c r="A20">
        <v>19</v>
      </c>
      <c r="B20">
        <v>119</v>
      </c>
      <c r="C20">
        <v>1</v>
      </c>
      <c r="D20">
        <v>230</v>
      </c>
      <c r="E20">
        <v>181</v>
      </c>
      <c r="F20">
        <v>37</v>
      </c>
    </row>
    <row r="21" spans="1:6" x14ac:dyDescent="0.25">
      <c r="A21">
        <v>20</v>
      </c>
      <c r="B21">
        <v>120</v>
      </c>
      <c r="C21">
        <v>1</v>
      </c>
      <c r="D21">
        <v>230</v>
      </c>
      <c r="E21">
        <v>128</v>
      </c>
      <c r="F21">
        <v>26</v>
      </c>
    </row>
    <row r="22" spans="1:6" x14ac:dyDescent="0.25">
      <c r="A22">
        <v>21</v>
      </c>
      <c r="B22">
        <v>121</v>
      </c>
      <c r="C22">
        <v>1</v>
      </c>
      <c r="D22">
        <v>230</v>
      </c>
      <c r="E22">
        <v>0</v>
      </c>
      <c r="F22">
        <v>0</v>
      </c>
    </row>
    <row r="23" spans="1:6" x14ac:dyDescent="0.25">
      <c r="A23">
        <v>22</v>
      </c>
      <c r="B23">
        <v>122</v>
      </c>
      <c r="C23">
        <v>1</v>
      </c>
      <c r="D23">
        <v>230</v>
      </c>
      <c r="E23">
        <v>0</v>
      </c>
      <c r="F23">
        <v>0</v>
      </c>
    </row>
    <row r="24" spans="1:6" x14ac:dyDescent="0.25">
      <c r="A24">
        <v>23</v>
      </c>
      <c r="B24">
        <v>123</v>
      </c>
      <c r="C24">
        <v>1</v>
      </c>
      <c r="D24">
        <v>230</v>
      </c>
      <c r="E24">
        <v>0</v>
      </c>
      <c r="F24">
        <v>0</v>
      </c>
    </row>
    <row r="25" spans="1:6" x14ac:dyDescent="0.25">
      <c r="A25">
        <v>24</v>
      </c>
      <c r="B25">
        <v>124</v>
      </c>
      <c r="C25">
        <v>1</v>
      </c>
      <c r="D25">
        <v>230</v>
      </c>
      <c r="E25">
        <v>0</v>
      </c>
      <c r="F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C1" workbookViewId="0">
      <selection activeCell="I1" sqref="I1"/>
    </sheetView>
  </sheetViews>
  <sheetFormatPr defaultColWidth="8.85546875" defaultRowHeight="15" x14ac:dyDescent="0.25"/>
  <sheetData>
    <row r="1" spans="1:22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2">
      <c r="A2">
        <v>1</v>
      </c>
      <c r="B2">
        <v>1</v>
      </c>
      <c r="C2">
        <v>1</v>
      </c>
      <c r="D2">
        <v>1</v>
      </c>
      <c r="E2">
        <v>15.8</v>
      </c>
      <c r="F2">
        <v>20</v>
      </c>
      <c r="G2">
        <v>75.849999999999994</v>
      </c>
      <c r="H2">
        <v>0</v>
      </c>
      <c r="I2">
        <v>1138.68</v>
      </c>
      <c r="J2">
        <v>15.8</v>
      </c>
      <c r="K2">
        <v>0.19999999999999929</v>
      </c>
      <c r="L2">
        <v>3.8000000000000007</v>
      </c>
      <c r="M2">
        <v>0.19999999999999929</v>
      </c>
      <c r="N2">
        <v>149.56102999999999</v>
      </c>
      <c r="O2">
        <v>153.80862999999999</v>
      </c>
      <c r="P2">
        <v>216.50623999999999</v>
      </c>
      <c r="Q2">
        <v>218.85758999999999</v>
      </c>
      <c r="R2">
        <v>20</v>
      </c>
      <c r="S2">
        <v>20</v>
      </c>
      <c r="T2">
        <v>1</v>
      </c>
      <c r="U2">
        <v>0</v>
      </c>
      <c r="V2">
        <v>0</v>
      </c>
    </row>
    <row r="3" spans="1:22" x14ac:dyDescent="0.2">
      <c r="A3">
        <v>2</v>
      </c>
      <c r="B3">
        <v>1</v>
      </c>
      <c r="C3">
        <v>1</v>
      </c>
      <c r="D3">
        <v>1</v>
      </c>
      <c r="E3">
        <v>15.8</v>
      </c>
      <c r="F3">
        <v>20</v>
      </c>
      <c r="G3">
        <v>75.849999999999994</v>
      </c>
      <c r="H3">
        <v>0</v>
      </c>
      <c r="I3">
        <v>1138.68</v>
      </c>
      <c r="J3">
        <v>15.8</v>
      </c>
      <c r="K3">
        <v>0.19999999999999929</v>
      </c>
      <c r="L3">
        <v>3.8000000000000007</v>
      </c>
      <c r="M3">
        <v>0.19999999999999929</v>
      </c>
      <c r="N3">
        <v>149.56102999999999</v>
      </c>
      <c r="O3">
        <v>153.80862999999999</v>
      </c>
      <c r="P3">
        <v>216.50623999999999</v>
      </c>
      <c r="Q3">
        <v>218.85758999999999</v>
      </c>
      <c r="R3">
        <v>20</v>
      </c>
      <c r="S3">
        <v>20</v>
      </c>
      <c r="T3">
        <v>1</v>
      </c>
      <c r="U3">
        <v>0</v>
      </c>
      <c r="V3">
        <v>0</v>
      </c>
    </row>
    <row r="4" spans="1:22" x14ac:dyDescent="0.2">
      <c r="A4">
        <v>3</v>
      </c>
      <c r="B4">
        <v>1</v>
      </c>
      <c r="C4">
        <v>8</v>
      </c>
      <c r="D4">
        <v>4</v>
      </c>
      <c r="E4">
        <v>15.2</v>
      </c>
      <c r="F4">
        <v>76</v>
      </c>
      <c r="G4">
        <v>1060.8800000000001</v>
      </c>
      <c r="H4">
        <v>0</v>
      </c>
      <c r="I4">
        <v>130.63</v>
      </c>
      <c r="J4">
        <v>15.2</v>
      </c>
      <c r="K4">
        <v>22.8</v>
      </c>
      <c r="L4">
        <v>22.800000000000004</v>
      </c>
      <c r="M4">
        <v>15.199999999999989</v>
      </c>
      <c r="N4">
        <v>16.995440000000002</v>
      </c>
      <c r="O4">
        <v>17.73948</v>
      </c>
      <c r="P4">
        <v>20.605279999999997</v>
      </c>
      <c r="Q4">
        <v>23.693580000000001</v>
      </c>
      <c r="R4">
        <v>76</v>
      </c>
      <c r="S4">
        <v>20</v>
      </c>
      <c r="T4">
        <v>0</v>
      </c>
      <c r="U4">
        <v>0</v>
      </c>
      <c r="V4">
        <v>0</v>
      </c>
    </row>
    <row r="5" spans="1:22" x14ac:dyDescent="0.2">
      <c r="A5">
        <v>4</v>
      </c>
      <c r="B5">
        <v>1</v>
      </c>
      <c r="C5">
        <v>8</v>
      </c>
      <c r="D5">
        <v>4</v>
      </c>
      <c r="E5">
        <v>15.2</v>
      </c>
      <c r="F5">
        <v>76</v>
      </c>
      <c r="G5">
        <v>1060.8800000000001</v>
      </c>
      <c r="H5">
        <v>0</v>
      </c>
      <c r="I5">
        <v>130.63</v>
      </c>
      <c r="J5">
        <v>15.2</v>
      </c>
      <c r="K5">
        <v>22.8</v>
      </c>
      <c r="L5">
        <v>22.800000000000004</v>
      </c>
      <c r="M5">
        <v>15.199999999999989</v>
      </c>
      <c r="N5">
        <v>16.995440000000002</v>
      </c>
      <c r="O5">
        <v>17.73948</v>
      </c>
      <c r="P5">
        <v>20.605279999999997</v>
      </c>
      <c r="Q5">
        <v>23.693580000000001</v>
      </c>
      <c r="R5">
        <v>76</v>
      </c>
      <c r="S5">
        <v>20</v>
      </c>
      <c r="T5">
        <v>0</v>
      </c>
      <c r="U5">
        <v>0</v>
      </c>
      <c r="V5">
        <v>0</v>
      </c>
    </row>
    <row r="6" spans="1:22" x14ac:dyDescent="0.2">
      <c r="A6">
        <v>5</v>
      </c>
      <c r="B6">
        <v>2</v>
      </c>
      <c r="C6">
        <v>1</v>
      </c>
      <c r="D6">
        <v>1</v>
      </c>
      <c r="E6">
        <v>15.8</v>
      </c>
      <c r="F6">
        <v>20</v>
      </c>
      <c r="G6">
        <v>75.849999999999994</v>
      </c>
      <c r="H6">
        <v>0</v>
      </c>
      <c r="I6">
        <v>1138.68</v>
      </c>
      <c r="J6">
        <v>15.8</v>
      </c>
      <c r="K6">
        <v>0.19999999999999929</v>
      </c>
      <c r="L6">
        <v>3.8000000000000007</v>
      </c>
      <c r="M6">
        <v>0.19999999999999929</v>
      </c>
      <c r="N6">
        <v>149.56102999999999</v>
      </c>
      <c r="O6">
        <v>153.80862999999999</v>
      </c>
      <c r="P6">
        <v>216.50623999999999</v>
      </c>
      <c r="Q6">
        <v>218.85758999999999</v>
      </c>
      <c r="R6">
        <v>20</v>
      </c>
      <c r="S6">
        <v>20</v>
      </c>
      <c r="T6">
        <v>1</v>
      </c>
      <c r="U6">
        <v>0</v>
      </c>
      <c r="V6">
        <v>0</v>
      </c>
    </row>
    <row r="7" spans="1:22" x14ac:dyDescent="0.2">
      <c r="A7">
        <v>6</v>
      </c>
      <c r="B7">
        <v>2</v>
      </c>
      <c r="C7">
        <v>1</v>
      </c>
      <c r="D7">
        <v>1</v>
      </c>
      <c r="E7">
        <v>15.8</v>
      </c>
      <c r="F7">
        <v>20</v>
      </c>
      <c r="G7">
        <v>75.849999999999994</v>
      </c>
      <c r="H7">
        <v>0</v>
      </c>
      <c r="I7">
        <v>1138.68</v>
      </c>
      <c r="J7">
        <v>15.8</v>
      </c>
      <c r="K7">
        <v>0.19999999999999929</v>
      </c>
      <c r="L7">
        <v>3.8000000000000007</v>
      </c>
      <c r="M7">
        <v>0.19999999999999929</v>
      </c>
      <c r="N7">
        <v>149.56102999999999</v>
      </c>
      <c r="O7">
        <v>153.80862999999999</v>
      </c>
      <c r="P7">
        <v>216.50623999999999</v>
      </c>
      <c r="Q7">
        <v>218.85758999999999</v>
      </c>
      <c r="R7">
        <v>20</v>
      </c>
      <c r="S7">
        <v>20</v>
      </c>
      <c r="T7">
        <v>1</v>
      </c>
      <c r="U7">
        <v>0</v>
      </c>
      <c r="V7">
        <v>0</v>
      </c>
    </row>
    <row r="8" spans="1:22" x14ac:dyDescent="0.2">
      <c r="A8">
        <v>7</v>
      </c>
      <c r="B8">
        <v>2</v>
      </c>
      <c r="C8">
        <v>8</v>
      </c>
      <c r="D8">
        <v>4</v>
      </c>
      <c r="E8">
        <v>15.2</v>
      </c>
      <c r="F8">
        <v>76</v>
      </c>
      <c r="G8">
        <v>1060.8800000000001</v>
      </c>
      <c r="H8">
        <v>0</v>
      </c>
      <c r="I8">
        <v>130.63</v>
      </c>
      <c r="J8">
        <v>15.2</v>
      </c>
      <c r="K8">
        <v>22.8</v>
      </c>
      <c r="L8">
        <v>22.800000000000004</v>
      </c>
      <c r="M8">
        <v>15.199999999999989</v>
      </c>
      <c r="N8">
        <v>16.995440000000002</v>
      </c>
      <c r="O8">
        <v>17.73948</v>
      </c>
      <c r="P8">
        <v>20.605279999999997</v>
      </c>
      <c r="Q8">
        <v>23.693580000000001</v>
      </c>
      <c r="R8">
        <v>76</v>
      </c>
      <c r="S8">
        <v>20</v>
      </c>
      <c r="T8">
        <v>0</v>
      </c>
      <c r="U8">
        <v>0</v>
      </c>
      <c r="V8">
        <v>0</v>
      </c>
    </row>
    <row r="9" spans="1:22" x14ac:dyDescent="0.2">
      <c r="A9">
        <v>8</v>
      </c>
      <c r="B9">
        <v>2</v>
      </c>
      <c r="C9">
        <v>8</v>
      </c>
      <c r="D9">
        <v>4</v>
      </c>
      <c r="E9">
        <v>15.2</v>
      </c>
      <c r="F9">
        <v>76</v>
      </c>
      <c r="G9">
        <v>1060.8800000000001</v>
      </c>
      <c r="H9">
        <v>0</v>
      </c>
      <c r="I9">
        <v>130.63</v>
      </c>
      <c r="J9">
        <v>15.2</v>
      </c>
      <c r="K9">
        <v>22.8</v>
      </c>
      <c r="L9">
        <v>22.800000000000004</v>
      </c>
      <c r="M9">
        <v>15.199999999999989</v>
      </c>
      <c r="N9">
        <v>16.995440000000002</v>
      </c>
      <c r="O9">
        <v>17.73948</v>
      </c>
      <c r="P9">
        <v>20.605279999999997</v>
      </c>
      <c r="Q9">
        <v>23.693580000000001</v>
      </c>
      <c r="R9">
        <v>76</v>
      </c>
      <c r="S9">
        <v>20</v>
      </c>
      <c r="T9">
        <v>0</v>
      </c>
      <c r="U9">
        <v>0</v>
      </c>
      <c r="V9">
        <v>0</v>
      </c>
    </row>
    <row r="10" spans="1:22" x14ac:dyDescent="0.2">
      <c r="A10">
        <v>9</v>
      </c>
      <c r="B10">
        <v>7</v>
      </c>
      <c r="C10">
        <v>8</v>
      </c>
      <c r="D10">
        <v>8</v>
      </c>
      <c r="E10">
        <v>25</v>
      </c>
      <c r="F10">
        <v>100</v>
      </c>
      <c r="G10">
        <v>4754.3999999999996</v>
      </c>
      <c r="H10">
        <v>0</v>
      </c>
      <c r="I10">
        <v>839.45</v>
      </c>
      <c r="J10">
        <v>25</v>
      </c>
      <c r="K10">
        <v>25</v>
      </c>
      <c r="L10">
        <v>30</v>
      </c>
      <c r="M10">
        <v>20</v>
      </c>
      <c r="N10">
        <v>67.947600000000008</v>
      </c>
      <c r="O10">
        <v>73.147199999999998</v>
      </c>
      <c r="P10">
        <v>79.128</v>
      </c>
      <c r="Q10">
        <v>82.966799999999992</v>
      </c>
      <c r="R10">
        <v>100</v>
      </c>
      <c r="S10">
        <v>70</v>
      </c>
      <c r="T10">
        <v>0</v>
      </c>
      <c r="U10">
        <v>0</v>
      </c>
      <c r="V10">
        <v>0</v>
      </c>
    </row>
    <row r="11" spans="1:22" x14ac:dyDescent="0.2">
      <c r="A11">
        <v>10</v>
      </c>
      <c r="B11">
        <v>7</v>
      </c>
      <c r="C11">
        <v>8</v>
      </c>
      <c r="D11">
        <v>8</v>
      </c>
      <c r="E11">
        <v>25</v>
      </c>
      <c r="F11">
        <v>100</v>
      </c>
      <c r="G11">
        <v>4754.3999999999996</v>
      </c>
      <c r="H11">
        <v>0</v>
      </c>
      <c r="I11">
        <v>839.45</v>
      </c>
      <c r="J11">
        <v>25</v>
      </c>
      <c r="K11">
        <v>25</v>
      </c>
      <c r="L11">
        <v>30</v>
      </c>
      <c r="M11">
        <v>20</v>
      </c>
      <c r="N11">
        <v>67.947600000000008</v>
      </c>
      <c r="O11">
        <v>73.147199999999998</v>
      </c>
      <c r="P11">
        <v>79.128</v>
      </c>
      <c r="Q11">
        <v>82.966799999999992</v>
      </c>
      <c r="R11">
        <v>100</v>
      </c>
      <c r="S11">
        <v>70</v>
      </c>
      <c r="T11">
        <v>0</v>
      </c>
      <c r="U11">
        <v>0</v>
      </c>
      <c r="V11">
        <v>0</v>
      </c>
    </row>
    <row r="12" spans="1:22" x14ac:dyDescent="0.2">
      <c r="A12">
        <v>11</v>
      </c>
      <c r="B12">
        <v>7</v>
      </c>
      <c r="C12">
        <v>8</v>
      </c>
      <c r="D12">
        <v>8</v>
      </c>
      <c r="E12">
        <v>25</v>
      </c>
      <c r="F12">
        <v>100</v>
      </c>
      <c r="G12">
        <v>4754.3999999999996</v>
      </c>
      <c r="H12">
        <v>0</v>
      </c>
      <c r="I12">
        <v>839.45</v>
      </c>
      <c r="J12">
        <v>25</v>
      </c>
      <c r="K12">
        <v>25</v>
      </c>
      <c r="L12">
        <v>30</v>
      </c>
      <c r="M12">
        <v>20</v>
      </c>
      <c r="N12">
        <v>67.947600000000008</v>
      </c>
      <c r="O12">
        <v>73.147199999999998</v>
      </c>
      <c r="P12">
        <v>79.128</v>
      </c>
      <c r="Q12">
        <v>82.966799999999992</v>
      </c>
      <c r="R12">
        <v>100</v>
      </c>
      <c r="S12">
        <v>70</v>
      </c>
      <c r="T12">
        <v>0</v>
      </c>
      <c r="U12">
        <v>0</v>
      </c>
      <c r="V12">
        <v>0</v>
      </c>
    </row>
    <row r="13" spans="1:22" x14ac:dyDescent="0.2">
      <c r="A13">
        <v>12</v>
      </c>
      <c r="B13">
        <v>13</v>
      </c>
      <c r="C13">
        <v>12</v>
      </c>
      <c r="D13">
        <v>10</v>
      </c>
      <c r="E13">
        <v>68.95</v>
      </c>
      <c r="F13">
        <v>197</v>
      </c>
      <c r="G13">
        <v>6510</v>
      </c>
      <c r="H13">
        <v>0</v>
      </c>
      <c r="I13">
        <v>1159.93</v>
      </c>
      <c r="J13">
        <v>68.95</v>
      </c>
      <c r="K13">
        <v>49.249999999999986</v>
      </c>
      <c r="L13">
        <v>39.400000000000034</v>
      </c>
      <c r="M13">
        <v>39.399999999999977</v>
      </c>
      <c r="N13">
        <v>70.123199999999997</v>
      </c>
      <c r="O13">
        <v>74.197200000000009</v>
      </c>
      <c r="P13">
        <v>77.489999999999995</v>
      </c>
      <c r="Q13">
        <v>80.807999999999993</v>
      </c>
      <c r="R13">
        <v>180</v>
      </c>
      <c r="S13">
        <v>30</v>
      </c>
      <c r="T13">
        <v>0</v>
      </c>
      <c r="U13">
        <v>0</v>
      </c>
      <c r="V13">
        <v>0</v>
      </c>
    </row>
    <row r="14" spans="1:22" x14ac:dyDescent="0.2">
      <c r="A14">
        <v>13</v>
      </c>
      <c r="B14">
        <v>13</v>
      </c>
      <c r="C14">
        <v>12</v>
      </c>
      <c r="D14">
        <v>10</v>
      </c>
      <c r="E14">
        <v>68.95</v>
      </c>
      <c r="F14">
        <v>197</v>
      </c>
      <c r="G14">
        <v>6510</v>
      </c>
      <c r="H14">
        <v>0</v>
      </c>
      <c r="I14">
        <v>1159.93</v>
      </c>
      <c r="J14">
        <v>68.95</v>
      </c>
      <c r="K14">
        <v>49.249999999999986</v>
      </c>
      <c r="L14">
        <v>39.400000000000034</v>
      </c>
      <c r="M14">
        <v>39.399999999999977</v>
      </c>
      <c r="N14">
        <v>70.123199999999997</v>
      </c>
      <c r="O14">
        <v>74.197200000000009</v>
      </c>
      <c r="P14">
        <v>77.489999999999995</v>
      </c>
      <c r="Q14">
        <v>80.807999999999993</v>
      </c>
      <c r="R14">
        <v>180</v>
      </c>
      <c r="S14">
        <v>30</v>
      </c>
      <c r="T14">
        <v>0</v>
      </c>
      <c r="U14">
        <v>0</v>
      </c>
      <c r="V14">
        <v>0</v>
      </c>
    </row>
    <row r="15" spans="1:22" x14ac:dyDescent="0.2">
      <c r="A15">
        <v>14</v>
      </c>
      <c r="B15">
        <v>13</v>
      </c>
      <c r="C15">
        <v>12</v>
      </c>
      <c r="D15">
        <v>10</v>
      </c>
      <c r="E15">
        <v>68.95</v>
      </c>
      <c r="F15">
        <v>197</v>
      </c>
      <c r="G15">
        <v>6510</v>
      </c>
      <c r="H15">
        <v>0</v>
      </c>
      <c r="I15">
        <v>1159.93</v>
      </c>
      <c r="J15">
        <v>68.95</v>
      </c>
      <c r="K15">
        <v>49.249999999999986</v>
      </c>
      <c r="L15">
        <v>39.400000000000034</v>
      </c>
      <c r="M15">
        <v>39.399999999999977</v>
      </c>
      <c r="N15">
        <v>70.123199999999997</v>
      </c>
      <c r="O15">
        <v>74.197200000000009</v>
      </c>
      <c r="P15">
        <v>77.489999999999995</v>
      </c>
      <c r="Q15">
        <v>80.807999999999993</v>
      </c>
      <c r="R15">
        <v>180</v>
      </c>
      <c r="S15">
        <v>30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14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15</v>
      </c>
      <c r="C17">
        <v>4</v>
      </c>
      <c r="D17">
        <v>2</v>
      </c>
      <c r="E17">
        <v>2.4</v>
      </c>
      <c r="F17">
        <v>12</v>
      </c>
      <c r="G17">
        <v>571.20000000000005</v>
      </c>
      <c r="H17">
        <v>0</v>
      </c>
      <c r="I17">
        <v>72.680000000000007</v>
      </c>
      <c r="J17">
        <v>2.4</v>
      </c>
      <c r="K17">
        <v>3.6</v>
      </c>
      <c r="L17">
        <v>3.6000000000000014</v>
      </c>
      <c r="M17">
        <v>2.3999999999999986</v>
      </c>
      <c r="N17">
        <v>85.503600000000006</v>
      </c>
      <c r="O17">
        <v>86.772000000000006</v>
      </c>
      <c r="P17">
        <v>98.011200000000002</v>
      </c>
      <c r="Q17">
        <v>111.03959999999999</v>
      </c>
      <c r="R17">
        <v>12</v>
      </c>
      <c r="S17">
        <v>10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15</v>
      </c>
      <c r="C18">
        <v>4</v>
      </c>
      <c r="D18">
        <v>2</v>
      </c>
      <c r="E18">
        <v>2.4</v>
      </c>
      <c r="F18">
        <v>12</v>
      </c>
      <c r="G18">
        <v>571.20000000000005</v>
      </c>
      <c r="H18">
        <v>0</v>
      </c>
      <c r="I18">
        <v>72.680000000000007</v>
      </c>
      <c r="J18">
        <v>2.4</v>
      </c>
      <c r="K18">
        <v>3.6</v>
      </c>
      <c r="L18">
        <v>3.6000000000000014</v>
      </c>
      <c r="M18">
        <v>2.3999999999999986</v>
      </c>
      <c r="N18">
        <v>85.503600000000006</v>
      </c>
      <c r="O18">
        <v>86.772000000000006</v>
      </c>
      <c r="P18">
        <v>98.011200000000002</v>
      </c>
      <c r="Q18">
        <v>111.03959999999999</v>
      </c>
      <c r="R18">
        <v>12</v>
      </c>
      <c r="S18">
        <v>10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15</v>
      </c>
      <c r="C19">
        <v>4</v>
      </c>
      <c r="D19">
        <v>2</v>
      </c>
      <c r="E19">
        <v>2.4</v>
      </c>
      <c r="F19">
        <v>12</v>
      </c>
      <c r="G19">
        <v>571.20000000000005</v>
      </c>
      <c r="H19">
        <v>0</v>
      </c>
      <c r="I19">
        <v>72.680000000000007</v>
      </c>
      <c r="J19">
        <v>2.4</v>
      </c>
      <c r="K19">
        <v>3.6</v>
      </c>
      <c r="L19">
        <v>3.6000000000000014</v>
      </c>
      <c r="M19">
        <v>2.3999999999999986</v>
      </c>
      <c r="N19">
        <v>85.503600000000006</v>
      </c>
      <c r="O19">
        <v>86.772000000000006</v>
      </c>
      <c r="P19">
        <v>98.011200000000002</v>
      </c>
      <c r="Q19">
        <v>111.03959999999999</v>
      </c>
      <c r="R19">
        <v>12</v>
      </c>
      <c r="S19">
        <v>10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15</v>
      </c>
      <c r="C20">
        <v>4</v>
      </c>
      <c r="D20">
        <v>2</v>
      </c>
      <c r="E20">
        <v>2.4</v>
      </c>
      <c r="F20">
        <v>12</v>
      </c>
      <c r="G20">
        <v>571.20000000000005</v>
      </c>
      <c r="H20">
        <v>0</v>
      </c>
      <c r="I20">
        <v>72.680000000000007</v>
      </c>
      <c r="J20">
        <v>2.4</v>
      </c>
      <c r="K20">
        <v>3.6</v>
      </c>
      <c r="L20">
        <v>3.6000000000000014</v>
      </c>
      <c r="M20">
        <v>2.3999999999999986</v>
      </c>
      <c r="N20">
        <v>85.503600000000006</v>
      </c>
      <c r="O20">
        <v>86.772000000000006</v>
      </c>
      <c r="P20">
        <v>98.011200000000002</v>
      </c>
      <c r="Q20">
        <v>111.03959999999999</v>
      </c>
      <c r="R20">
        <v>12</v>
      </c>
      <c r="S20">
        <v>10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15</v>
      </c>
      <c r="C21">
        <v>4</v>
      </c>
      <c r="D21">
        <v>2</v>
      </c>
      <c r="E21">
        <v>2.4</v>
      </c>
      <c r="F21">
        <v>12</v>
      </c>
      <c r="G21">
        <v>571.20000000000005</v>
      </c>
      <c r="H21">
        <v>0</v>
      </c>
      <c r="I21">
        <v>72.680000000000007</v>
      </c>
      <c r="J21">
        <v>2.4</v>
      </c>
      <c r="K21">
        <v>3.6</v>
      </c>
      <c r="L21">
        <v>3.6000000000000014</v>
      </c>
      <c r="M21">
        <v>2.3999999999999986</v>
      </c>
      <c r="N21">
        <v>85.503600000000006</v>
      </c>
      <c r="O21">
        <v>86.772000000000006</v>
      </c>
      <c r="P21">
        <v>98.011200000000002</v>
      </c>
      <c r="Q21">
        <v>111.03959999999999</v>
      </c>
      <c r="R21">
        <v>12</v>
      </c>
      <c r="S21">
        <v>10</v>
      </c>
      <c r="T21">
        <v>0</v>
      </c>
      <c r="U21">
        <v>0</v>
      </c>
      <c r="V21">
        <v>0</v>
      </c>
    </row>
    <row r="22" spans="1:22" x14ac:dyDescent="0.25">
      <c r="A22">
        <v>21</v>
      </c>
      <c r="B22">
        <v>15</v>
      </c>
      <c r="C22">
        <v>8</v>
      </c>
      <c r="D22">
        <v>8</v>
      </c>
      <c r="E22">
        <v>54.25</v>
      </c>
      <c r="F22">
        <v>155</v>
      </c>
      <c r="G22">
        <v>1696.34</v>
      </c>
      <c r="H22">
        <v>0</v>
      </c>
      <c r="I22">
        <v>252.67</v>
      </c>
      <c r="J22">
        <v>54.25</v>
      </c>
      <c r="K22">
        <v>38.75</v>
      </c>
      <c r="L22">
        <v>31</v>
      </c>
      <c r="M22">
        <v>31</v>
      </c>
      <c r="N22">
        <v>14.711699999999999</v>
      </c>
      <c r="O22">
        <v>15.20298</v>
      </c>
      <c r="P22">
        <v>15.842000000000001</v>
      </c>
      <c r="Q22">
        <v>16.698180000000001</v>
      </c>
      <c r="R22">
        <v>155</v>
      </c>
      <c r="S22">
        <v>30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16</v>
      </c>
      <c r="C23">
        <v>8</v>
      </c>
      <c r="D23">
        <v>8</v>
      </c>
      <c r="E23">
        <v>54.25</v>
      </c>
      <c r="F23">
        <v>155</v>
      </c>
      <c r="G23">
        <v>1696.34</v>
      </c>
      <c r="H23">
        <v>0</v>
      </c>
      <c r="I23">
        <v>252.67</v>
      </c>
      <c r="J23">
        <v>54.25</v>
      </c>
      <c r="K23">
        <v>38.75</v>
      </c>
      <c r="L23">
        <v>31</v>
      </c>
      <c r="M23">
        <v>31</v>
      </c>
      <c r="N23">
        <v>14.711699999999999</v>
      </c>
      <c r="O23">
        <v>15.20298</v>
      </c>
      <c r="P23">
        <v>15.842000000000001</v>
      </c>
      <c r="Q23">
        <v>16.698180000000001</v>
      </c>
      <c r="R23">
        <v>155</v>
      </c>
      <c r="S23">
        <v>30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>
        <v>18</v>
      </c>
      <c r="C24">
        <v>48</v>
      </c>
      <c r="D24">
        <v>48</v>
      </c>
      <c r="E24">
        <v>100</v>
      </c>
      <c r="F24">
        <v>400</v>
      </c>
      <c r="G24">
        <v>2400</v>
      </c>
      <c r="H24">
        <v>0</v>
      </c>
      <c r="I24">
        <v>215.08</v>
      </c>
      <c r="J24">
        <v>100</v>
      </c>
      <c r="K24">
        <v>100</v>
      </c>
      <c r="L24">
        <v>120</v>
      </c>
      <c r="M24">
        <v>80</v>
      </c>
      <c r="N24">
        <v>5.3087999999999989</v>
      </c>
      <c r="O24">
        <v>5.3789999999999996</v>
      </c>
      <c r="P24">
        <v>5.5259999999999989</v>
      </c>
      <c r="Q24">
        <v>5.6627999999999989</v>
      </c>
      <c r="R24">
        <v>400</v>
      </c>
      <c r="S24">
        <v>200</v>
      </c>
      <c r="T24">
        <v>0</v>
      </c>
      <c r="U24">
        <v>0</v>
      </c>
      <c r="V24">
        <v>1</v>
      </c>
    </row>
    <row r="25" spans="1:22" x14ac:dyDescent="0.25">
      <c r="A25">
        <v>24</v>
      </c>
      <c r="B25">
        <v>21</v>
      </c>
      <c r="C25">
        <v>48</v>
      </c>
      <c r="D25">
        <v>48</v>
      </c>
      <c r="E25">
        <v>100</v>
      </c>
      <c r="F25">
        <v>400</v>
      </c>
      <c r="G25">
        <v>2400</v>
      </c>
      <c r="H25">
        <v>0</v>
      </c>
      <c r="I25">
        <v>215.08</v>
      </c>
      <c r="J25">
        <v>100</v>
      </c>
      <c r="K25">
        <v>100</v>
      </c>
      <c r="L25">
        <v>120</v>
      </c>
      <c r="M25">
        <v>80</v>
      </c>
      <c r="N25">
        <v>5.3087999999999989</v>
      </c>
      <c r="O25">
        <v>5.3789999999999996</v>
      </c>
      <c r="P25">
        <v>5.5259999999999989</v>
      </c>
      <c r="Q25">
        <v>5.6627999999999989</v>
      </c>
      <c r="R25">
        <v>400</v>
      </c>
      <c r="S25">
        <v>200</v>
      </c>
      <c r="T25">
        <v>0</v>
      </c>
      <c r="U25">
        <v>0</v>
      </c>
      <c r="V25">
        <v>1</v>
      </c>
    </row>
    <row r="26" spans="1:22" x14ac:dyDescent="0.25">
      <c r="A26">
        <v>25</v>
      </c>
      <c r="B26">
        <v>22</v>
      </c>
      <c r="C26">
        <v>0</v>
      </c>
      <c r="D26">
        <v>0</v>
      </c>
      <c r="E26">
        <v>0</v>
      </c>
      <c r="F26">
        <v>50</v>
      </c>
      <c r="G26">
        <v>0</v>
      </c>
      <c r="H26">
        <v>0</v>
      </c>
      <c r="I26">
        <v>0</v>
      </c>
      <c r="J26">
        <v>0</v>
      </c>
      <c r="K26">
        <v>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>
        <v>50</v>
      </c>
      <c r="T26">
        <v>0</v>
      </c>
      <c r="U26">
        <v>1</v>
      </c>
      <c r="V26">
        <v>0</v>
      </c>
    </row>
    <row r="27" spans="1:22" x14ac:dyDescent="0.25">
      <c r="A27">
        <v>26</v>
      </c>
      <c r="B27">
        <v>22</v>
      </c>
      <c r="C27">
        <v>0</v>
      </c>
      <c r="D27">
        <v>0</v>
      </c>
      <c r="E27">
        <v>0</v>
      </c>
      <c r="F27">
        <v>50</v>
      </c>
      <c r="G27">
        <v>0</v>
      </c>
      <c r="H27">
        <v>0</v>
      </c>
      <c r="I27">
        <v>0</v>
      </c>
      <c r="J27">
        <v>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</v>
      </c>
      <c r="S27">
        <v>50</v>
      </c>
      <c r="T27">
        <v>0</v>
      </c>
      <c r="U27">
        <v>1</v>
      </c>
      <c r="V27">
        <v>0</v>
      </c>
    </row>
    <row r="28" spans="1:22" x14ac:dyDescent="0.25">
      <c r="A28">
        <v>27</v>
      </c>
      <c r="B28">
        <v>22</v>
      </c>
      <c r="C28">
        <v>0</v>
      </c>
      <c r="D28">
        <v>0</v>
      </c>
      <c r="E28">
        <v>0</v>
      </c>
      <c r="F28">
        <v>50</v>
      </c>
      <c r="G28">
        <v>0</v>
      </c>
      <c r="H28">
        <v>0</v>
      </c>
      <c r="I28">
        <v>0</v>
      </c>
      <c r="J28">
        <v>0</v>
      </c>
      <c r="K28">
        <v>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50</v>
      </c>
      <c r="S28">
        <v>50</v>
      </c>
      <c r="T28">
        <v>0</v>
      </c>
      <c r="U28">
        <v>1</v>
      </c>
      <c r="V28">
        <v>0</v>
      </c>
    </row>
    <row r="29" spans="1:22" x14ac:dyDescent="0.25">
      <c r="A29">
        <v>28</v>
      </c>
      <c r="B29">
        <v>22</v>
      </c>
      <c r="C29">
        <v>0</v>
      </c>
      <c r="D29">
        <v>0</v>
      </c>
      <c r="E29">
        <v>0</v>
      </c>
      <c r="F29">
        <v>50</v>
      </c>
      <c r="G29">
        <v>0</v>
      </c>
      <c r="H29">
        <v>0</v>
      </c>
      <c r="I29">
        <v>0</v>
      </c>
      <c r="J29">
        <v>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50</v>
      </c>
      <c r="S29">
        <v>50</v>
      </c>
      <c r="T29">
        <v>0</v>
      </c>
      <c r="U29">
        <v>1</v>
      </c>
      <c r="V29">
        <v>0</v>
      </c>
    </row>
    <row r="30" spans="1:22" x14ac:dyDescent="0.25">
      <c r="A30">
        <v>29</v>
      </c>
      <c r="B30">
        <v>22</v>
      </c>
      <c r="C30">
        <v>0</v>
      </c>
      <c r="D30">
        <v>0</v>
      </c>
      <c r="E30">
        <v>0</v>
      </c>
      <c r="F30">
        <v>50</v>
      </c>
      <c r="G30">
        <v>0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50</v>
      </c>
      <c r="S30">
        <v>50</v>
      </c>
      <c r="T30">
        <v>0</v>
      </c>
      <c r="U30">
        <v>1</v>
      </c>
      <c r="V30">
        <v>0</v>
      </c>
    </row>
    <row r="31" spans="1:22" x14ac:dyDescent="0.25">
      <c r="A31">
        <v>30</v>
      </c>
      <c r="B31">
        <v>22</v>
      </c>
      <c r="C31">
        <v>0</v>
      </c>
      <c r="D31">
        <v>0</v>
      </c>
      <c r="E31">
        <v>0</v>
      </c>
      <c r="F31">
        <v>50</v>
      </c>
      <c r="G31">
        <v>0</v>
      </c>
      <c r="H31">
        <v>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</v>
      </c>
      <c r="S31">
        <v>50</v>
      </c>
      <c r="T31">
        <v>0</v>
      </c>
      <c r="U31">
        <v>1</v>
      </c>
      <c r="V31">
        <v>0</v>
      </c>
    </row>
    <row r="32" spans="1:22" x14ac:dyDescent="0.25">
      <c r="A32">
        <v>31</v>
      </c>
      <c r="B32">
        <v>23</v>
      </c>
      <c r="C32">
        <v>8</v>
      </c>
      <c r="D32">
        <v>8</v>
      </c>
      <c r="E32">
        <v>54.25</v>
      </c>
      <c r="F32">
        <v>155</v>
      </c>
      <c r="G32">
        <v>1696.34</v>
      </c>
      <c r="H32">
        <v>0</v>
      </c>
      <c r="I32">
        <v>252.67</v>
      </c>
      <c r="J32">
        <v>54.25</v>
      </c>
      <c r="K32">
        <v>38.75</v>
      </c>
      <c r="L32">
        <v>31</v>
      </c>
      <c r="M32">
        <v>31</v>
      </c>
      <c r="N32">
        <v>14.711699999999999</v>
      </c>
      <c r="O32">
        <v>15.20298</v>
      </c>
      <c r="P32">
        <v>15.842000000000001</v>
      </c>
      <c r="Q32">
        <v>16.698180000000001</v>
      </c>
      <c r="R32">
        <v>155</v>
      </c>
      <c r="S32">
        <v>30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23</v>
      </c>
      <c r="C33">
        <v>8</v>
      </c>
      <c r="D33">
        <v>8</v>
      </c>
      <c r="E33">
        <v>54.25</v>
      </c>
      <c r="F33">
        <v>155</v>
      </c>
      <c r="G33">
        <v>1696.34</v>
      </c>
      <c r="H33">
        <v>0</v>
      </c>
      <c r="I33">
        <v>252.67</v>
      </c>
      <c r="J33">
        <v>54.25</v>
      </c>
      <c r="K33">
        <v>38.75</v>
      </c>
      <c r="L33">
        <v>31</v>
      </c>
      <c r="M33">
        <v>31</v>
      </c>
      <c r="N33">
        <v>14.711699999999999</v>
      </c>
      <c r="O33">
        <v>15.20298</v>
      </c>
      <c r="P33">
        <v>15.842000000000001</v>
      </c>
      <c r="Q33">
        <v>16.698180000000001</v>
      </c>
      <c r="R33">
        <v>155</v>
      </c>
      <c r="S33">
        <v>30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23</v>
      </c>
      <c r="C34">
        <v>24</v>
      </c>
      <c r="D34">
        <v>48</v>
      </c>
      <c r="E34">
        <v>140</v>
      </c>
      <c r="F34">
        <v>350</v>
      </c>
      <c r="G34">
        <v>7953.04</v>
      </c>
      <c r="H34">
        <v>0</v>
      </c>
      <c r="I34">
        <v>358.23</v>
      </c>
      <c r="J34">
        <v>140</v>
      </c>
      <c r="K34">
        <v>87.5</v>
      </c>
      <c r="L34">
        <v>52.5</v>
      </c>
      <c r="M34">
        <v>70</v>
      </c>
      <c r="N34">
        <v>14.955559999999998</v>
      </c>
      <c r="O34">
        <v>15.834879999999998</v>
      </c>
      <c r="P34">
        <v>16.454319999999999</v>
      </c>
      <c r="Q34">
        <v>17.387039999999999</v>
      </c>
      <c r="R34">
        <v>240</v>
      </c>
      <c r="S34">
        <v>40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ColWidth="9" defaultRowHeight="15" x14ac:dyDescent="0.25"/>
  <cols>
    <col min="1" max="1" width="4" style="2" bestFit="1" customWidth="1"/>
    <col min="2" max="2" width="5.28515625" style="2" bestFit="1" customWidth="1"/>
    <col min="3" max="3" width="3" style="2" bestFit="1" customWidth="1"/>
    <col min="4" max="5" width="6.28515625" style="2" bestFit="1" customWidth="1"/>
    <col min="6" max="6" width="12.28515625" style="2" bestFit="1" customWidth="1"/>
    <col min="7" max="7" width="12" style="2" bestFit="1" customWidth="1"/>
    <col min="8" max="9" width="12.7109375" style="2" bestFit="1" customWidth="1"/>
    <col min="10" max="10" width="6" style="2" bestFit="1" customWidth="1"/>
    <col min="11" max="11" width="8" style="2" bestFit="1" customWidth="1"/>
    <col min="12" max="12" width="13.7109375" style="2" bestFit="1" customWidth="1"/>
    <col min="13" max="13" width="13.42578125" style="2" bestFit="1" customWidth="1"/>
    <col min="14" max="14" width="9" style="2"/>
    <col min="15" max="16" width="9.140625" customWidth="1"/>
    <col min="17" max="16384" width="9" style="2"/>
  </cols>
  <sheetData>
    <row r="1" spans="1:16" x14ac:dyDescent="0.2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37</v>
      </c>
      <c r="H1" s="2" t="s">
        <v>38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O1" s="2"/>
      <c r="P1" s="2"/>
    </row>
    <row r="2" spans="1:16" x14ac:dyDescent="0.2">
      <c r="A2" s="2">
        <v>1</v>
      </c>
      <c r="B2" s="2">
        <v>1</v>
      </c>
      <c r="C2" s="2">
        <v>2</v>
      </c>
      <c r="D2" s="2">
        <v>3.0000000000000001E-3</v>
      </c>
      <c r="E2" s="2">
        <v>1.4E-2</v>
      </c>
      <c r="F2" s="1">
        <v>0.46100000000000002</v>
      </c>
      <c r="G2" s="2">
        <f>100*$D2/(($D2^2)+($E2^2))</f>
        <v>1463.4146341463413</v>
      </c>
      <c r="H2" s="2">
        <f>-100*$E2/(($D2^2)+($E2^2))</f>
        <v>-6829.2682926829266</v>
      </c>
      <c r="I2" s="2">
        <v>-7142.8571428571431</v>
      </c>
      <c r="J2" s="2">
        <v>157.5</v>
      </c>
      <c r="K2" s="2">
        <v>196.875</v>
      </c>
      <c r="L2" s="2">
        <v>175</v>
      </c>
      <c r="M2" s="2">
        <v>200</v>
      </c>
      <c r="O2" s="2"/>
      <c r="P2" s="2"/>
    </row>
    <row r="3" spans="1:16" x14ac:dyDescent="0.2">
      <c r="A3" s="2">
        <v>2</v>
      </c>
      <c r="B3" s="2">
        <v>1</v>
      </c>
      <c r="C3" s="2">
        <v>3</v>
      </c>
      <c r="D3" s="2">
        <v>5.5E-2</v>
      </c>
      <c r="E3" s="2">
        <v>0.21099999999999999</v>
      </c>
      <c r="F3" s="1">
        <v>5.7000000000000002E-2</v>
      </c>
      <c r="G3" s="2">
        <f t="shared" ref="G3:G39" si="0">100*$D3/(($D3^2)+($E3^2))</f>
        <v>115.67744920708367</v>
      </c>
      <c r="H3" s="2">
        <f t="shared" ref="H3:H39" si="1">-100*$E3/(($D3^2)+($E3^2))</f>
        <v>-443.78075968535734</v>
      </c>
      <c r="I3" s="2">
        <v>-473.93364928909955</v>
      </c>
      <c r="J3" s="2">
        <v>157.5</v>
      </c>
      <c r="K3" s="2">
        <v>196.875</v>
      </c>
      <c r="L3" s="2">
        <v>175</v>
      </c>
      <c r="M3" s="2">
        <v>220</v>
      </c>
      <c r="O3" s="2"/>
      <c r="P3" s="2"/>
    </row>
    <row r="4" spans="1:16" x14ac:dyDescent="0.2">
      <c r="A4" s="2">
        <v>3</v>
      </c>
      <c r="B4" s="2">
        <v>1</v>
      </c>
      <c r="C4" s="2">
        <v>5</v>
      </c>
      <c r="D4" s="2">
        <v>2.1999999999999999E-2</v>
      </c>
      <c r="E4" s="2">
        <v>8.5000000000000006E-2</v>
      </c>
      <c r="F4" s="1">
        <v>2.3E-2</v>
      </c>
      <c r="G4" s="2">
        <f t="shared" si="0"/>
        <v>285.38072382929033</v>
      </c>
      <c r="H4" s="2">
        <f t="shared" si="1"/>
        <v>-1102.6073420677128</v>
      </c>
      <c r="I4" s="2">
        <v>-1176.4705882352941</v>
      </c>
      <c r="J4" s="2">
        <v>157.5</v>
      </c>
      <c r="K4" s="2">
        <v>196.875</v>
      </c>
      <c r="L4" s="2">
        <v>175</v>
      </c>
      <c r="M4" s="2">
        <v>220</v>
      </c>
      <c r="O4" s="2"/>
      <c r="P4" s="2"/>
    </row>
    <row r="5" spans="1:16" x14ac:dyDescent="0.2">
      <c r="A5" s="2">
        <v>4</v>
      </c>
      <c r="B5" s="2">
        <v>2</v>
      </c>
      <c r="C5" s="2">
        <v>4</v>
      </c>
      <c r="D5" s="2">
        <v>3.3000000000000002E-2</v>
      </c>
      <c r="E5" s="2">
        <v>0.127</v>
      </c>
      <c r="F5" s="1">
        <v>3.4000000000000002E-2</v>
      </c>
      <c r="G5" s="2">
        <f t="shared" si="0"/>
        <v>191.65989081194101</v>
      </c>
      <c r="H5" s="2">
        <f t="shared" si="1"/>
        <v>-737.60018585201522</v>
      </c>
      <c r="I5" s="2">
        <v>-787.40157480314963</v>
      </c>
      <c r="J5" s="2">
        <v>157.5</v>
      </c>
      <c r="K5" s="2">
        <v>196.875</v>
      </c>
      <c r="L5" s="2">
        <v>175</v>
      </c>
      <c r="M5" s="2">
        <v>220</v>
      </c>
      <c r="O5" s="2"/>
      <c r="P5" s="2"/>
    </row>
    <row r="6" spans="1:16" x14ac:dyDescent="0.2">
      <c r="A6" s="2">
        <v>5</v>
      </c>
      <c r="B6" s="2">
        <v>2</v>
      </c>
      <c r="C6" s="2">
        <v>6</v>
      </c>
      <c r="D6" s="2">
        <v>0.05</v>
      </c>
      <c r="E6" s="2">
        <v>0.192</v>
      </c>
      <c r="F6" s="1">
        <v>5.1999999999999998E-2</v>
      </c>
      <c r="G6" s="2">
        <f t="shared" si="0"/>
        <v>127.01961182806625</v>
      </c>
      <c r="H6" s="2">
        <f t="shared" si="1"/>
        <v>-487.75530941977433</v>
      </c>
      <c r="I6" s="2">
        <v>-520.83333333333337</v>
      </c>
      <c r="J6" s="2">
        <v>157.5</v>
      </c>
      <c r="K6" s="2">
        <v>196.875</v>
      </c>
      <c r="L6" s="2">
        <v>175</v>
      </c>
      <c r="M6" s="2">
        <v>220</v>
      </c>
      <c r="O6" s="2"/>
      <c r="P6" s="2"/>
    </row>
    <row r="7" spans="1:16" x14ac:dyDescent="0.2">
      <c r="A7" s="2">
        <v>6</v>
      </c>
      <c r="B7" s="2">
        <v>3</v>
      </c>
      <c r="C7" s="2">
        <v>9</v>
      </c>
      <c r="D7" s="2">
        <v>3.1E-2</v>
      </c>
      <c r="E7" s="2">
        <v>0.11899999999999999</v>
      </c>
      <c r="F7" s="1">
        <v>3.2000000000000001E-2</v>
      </c>
      <c r="G7" s="2">
        <f t="shared" si="0"/>
        <v>204.99933871181062</v>
      </c>
      <c r="H7" s="2">
        <f t="shared" si="1"/>
        <v>-786.9329453775955</v>
      </c>
      <c r="I7" s="2">
        <v>-840.3361344537816</v>
      </c>
      <c r="J7" s="2">
        <v>157.5</v>
      </c>
      <c r="K7" s="2">
        <v>196.875</v>
      </c>
      <c r="L7" s="2">
        <v>175</v>
      </c>
      <c r="M7" s="2">
        <v>220</v>
      </c>
      <c r="O7" s="2"/>
      <c r="P7" s="2"/>
    </row>
    <row r="8" spans="1:16" x14ac:dyDescent="0.2">
      <c r="A8" s="2">
        <v>7</v>
      </c>
      <c r="B8" s="2">
        <v>3</v>
      </c>
      <c r="C8" s="2">
        <v>24</v>
      </c>
      <c r="D8" s="2">
        <v>2E-3</v>
      </c>
      <c r="E8" s="2">
        <v>8.4000000000000005E-2</v>
      </c>
      <c r="F8" s="1">
        <v>0</v>
      </c>
      <c r="G8" s="2">
        <f t="shared" si="0"/>
        <v>28.328611898016998</v>
      </c>
      <c r="H8" s="2">
        <f t="shared" si="1"/>
        <v>-1189.801699716714</v>
      </c>
      <c r="I8" s="2">
        <v>-1190.4761904761904</v>
      </c>
      <c r="J8" s="2">
        <v>360</v>
      </c>
      <c r="K8" s="2">
        <v>450</v>
      </c>
      <c r="L8" s="2">
        <v>400</v>
      </c>
      <c r="M8" s="2">
        <v>600</v>
      </c>
      <c r="O8" s="2"/>
      <c r="P8" s="2"/>
    </row>
    <row r="9" spans="1:16" x14ac:dyDescent="0.2">
      <c r="A9" s="2">
        <v>8</v>
      </c>
      <c r="B9" s="2">
        <v>4</v>
      </c>
      <c r="C9" s="2">
        <v>9</v>
      </c>
      <c r="D9" s="2">
        <v>2.7E-2</v>
      </c>
      <c r="E9" s="2">
        <v>0.104</v>
      </c>
      <c r="F9" s="1">
        <v>2.8000000000000001E-2</v>
      </c>
      <c r="G9" s="2">
        <f t="shared" si="0"/>
        <v>233.86747509744481</v>
      </c>
      <c r="H9" s="2">
        <f t="shared" si="1"/>
        <v>-900.82286704200953</v>
      </c>
      <c r="I9" s="2">
        <v>-961.53846153846155</v>
      </c>
      <c r="J9" s="2">
        <v>157.5</v>
      </c>
      <c r="K9" s="2">
        <v>196.875</v>
      </c>
      <c r="L9" s="2">
        <v>175</v>
      </c>
      <c r="M9" s="2">
        <v>220</v>
      </c>
      <c r="O9" s="2"/>
      <c r="P9" s="2"/>
    </row>
    <row r="10" spans="1:16" x14ac:dyDescent="0.2">
      <c r="A10" s="2">
        <v>9</v>
      </c>
      <c r="B10" s="2">
        <v>5</v>
      </c>
      <c r="C10" s="2">
        <v>10</v>
      </c>
      <c r="D10" s="2">
        <v>2.3E-2</v>
      </c>
      <c r="E10" s="2">
        <v>8.7999999999999995E-2</v>
      </c>
      <c r="F10" s="1">
        <v>2.4E-2</v>
      </c>
      <c r="G10" s="2">
        <f t="shared" si="0"/>
        <v>278.01281276441438</v>
      </c>
      <c r="H10" s="2">
        <f t="shared" si="1"/>
        <v>-1063.7011966638463</v>
      </c>
      <c r="I10" s="2">
        <v>-1136.3636363636365</v>
      </c>
      <c r="J10" s="2">
        <v>157.5</v>
      </c>
      <c r="K10" s="2">
        <v>196.875</v>
      </c>
      <c r="L10" s="2">
        <v>175</v>
      </c>
      <c r="M10" s="2">
        <v>220</v>
      </c>
      <c r="O10" s="2"/>
      <c r="P10" s="2"/>
    </row>
    <row r="11" spans="1:16" x14ac:dyDescent="0.2">
      <c r="A11" s="2">
        <v>10</v>
      </c>
      <c r="B11" s="2">
        <v>6</v>
      </c>
      <c r="C11" s="2">
        <v>10</v>
      </c>
      <c r="D11" s="2">
        <v>1.4E-2</v>
      </c>
      <c r="E11" s="2">
        <v>6.0999999999999999E-2</v>
      </c>
      <c r="F11" s="1">
        <v>2.4590000000000001</v>
      </c>
      <c r="G11" s="2">
        <f t="shared" si="0"/>
        <v>357.41639009446004</v>
      </c>
      <c r="H11" s="2">
        <f t="shared" si="1"/>
        <v>-1557.3142711258613</v>
      </c>
      <c r="I11" s="2">
        <v>-1639.344262295082</v>
      </c>
      <c r="J11" s="2">
        <v>175</v>
      </c>
      <c r="K11" s="2">
        <v>218.75</v>
      </c>
      <c r="L11" s="2">
        <v>175</v>
      </c>
      <c r="M11" s="2">
        <v>200</v>
      </c>
      <c r="O11" s="2"/>
      <c r="P11" s="2"/>
    </row>
    <row r="12" spans="1:16" x14ac:dyDescent="0.2">
      <c r="A12" s="2">
        <v>11</v>
      </c>
      <c r="B12" s="2">
        <v>7</v>
      </c>
      <c r="C12" s="2">
        <v>8</v>
      </c>
      <c r="D12" s="2">
        <v>1.6E-2</v>
      </c>
      <c r="E12" s="2">
        <v>6.0999999999999999E-2</v>
      </c>
      <c r="F12" s="1">
        <v>1.7000000000000001E-2</v>
      </c>
      <c r="G12" s="2">
        <f t="shared" si="0"/>
        <v>402.31330148353038</v>
      </c>
      <c r="H12" s="2">
        <f t="shared" si="1"/>
        <v>-1533.8194619059593</v>
      </c>
      <c r="I12" s="2">
        <v>-1639.344262295082</v>
      </c>
      <c r="J12" s="2">
        <v>157.5</v>
      </c>
      <c r="K12" s="2">
        <v>196.875</v>
      </c>
      <c r="L12" s="2">
        <v>175</v>
      </c>
      <c r="M12" s="2">
        <v>220</v>
      </c>
      <c r="O12" s="2"/>
      <c r="P12" s="2"/>
    </row>
    <row r="13" spans="1:16" x14ac:dyDescent="0.2">
      <c r="A13" s="2">
        <v>12</v>
      </c>
      <c r="B13" s="2">
        <v>8</v>
      </c>
      <c r="C13" s="2">
        <v>9</v>
      </c>
      <c r="D13" s="2">
        <v>4.2999999999999997E-2</v>
      </c>
      <c r="E13" s="2">
        <v>0.16500000000000001</v>
      </c>
      <c r="F13" s="1">
        <v>4.4999999999999998E-2</v>
      </c>
      <c r="G13" s="2">
        <f t="shared" si="0"/>
        <v>147.89846598335279</v>
      </c>
      <c r="H13" s="2">
        <f t="shared" si="1"/>
        <v>-567.51736947100494</v>
      </c>
      <c r="I13" s="2">
        <v>-606.06060606060601</v>
      </c>
      <c r="J13" s="2">
        <v>157.5</v>
      </c>
      <c r="K13" s="2">
        <v>196.875</v>
      </c>
      <c r="L13" s="2">
        <v>175</v>
      </c>
      <c r="M13" s="2">
        <v>220</v>
      </c>
      <c r="O13" s="2"/>
      <c r="P13" s="2"/>
    </row>
    <row r="14" spans="1:16" x14ac:dyDescent="0.2">
      <c r="A14" s="2">
        <v>13</v>
      </c>
      <c r="B14" s="2">
        <v>8</v>
      </c>
      <c r="C14" s="2">
        <v>10</v>
      </c>
      <c r="D14" s="2">
        <v>4.2999999999999997E-2</v>
      </c>
      <c r="E14" s="2">
        <v>0.16500000000000001</v>
      </c>
      <c r="F14" s="1">
        <v>4.4999999999999998E-2</v>
      </c>
      <c r="G14" s="2">
        <f t="shared" si="0"/>
        <v>147.89846598335279</v>
      </c>
      <c r="H14" s="2">
        <f t="shared" si="1"/>
        <v>-567.51736947100494</v>
      </c>
      <c r="I14" s="2">
        <v>-606.06060606060601</v>
      </c>
      <c r="J14" s="2">
        <v>157.5</v>
      </c>
      <c r="K14" s="2">
        <v>196.875</v>
      </c>
      <c r="L14" s="2">
        <v>175</v>
      </c>
      <c r="M14" s="2">
        <v>220</v>
      </c>
      <c r="O14" s="2"/>
      <c r="P14" s="2"/>
    </row>
    <row r="15" spans="1:16" x14ac:dyDescent="0.2">
      <c r="A15" s="2">
        <v>14</v>
      </c>
      <c r="B15" s="2">
        <v>9</v>
      </c>
      <c r="C15" s="2">
        <v>11</v>
      </c>
      <c r="D15" s="2">
        <v>2E-3</v>
      </c>
      <c r="E15" s="2">
        <v>8.4000000000000005E-2</v>
      </c>
      <c r="F15" s="1">
        <v>0</v>
      </c>
      <c r="G15" s="2">
        <f t="shared" si="0"/>
        <v>28.328611898016998</v>
      </c>
      <c r="H15" s="2">
        <f t="shared" si="1"/>
        <v>-1189.801699716714</v>
      </c>
      <c r="I15" s="2">
        <v>-1190.4761904761904</v>
      </c>
      <c r="J15" s="2">
        <v>360</v>
      </c>
      <c r="K15" s="2">
        <v>450</v>
      </c>
      <c r="L15" s="2">
        <v>400</v>
      </c>
      <c r="M15" s="2">
        <v>600</v>
      </c>
      <c r="O15" s="2"/>
      <c r="P15" s="2"/>
    </row>
    <row r="16" spans="1:16" x14ac:dyDescent="0.2">
      <c r="A16" s="2">
        <v>15</v>
      </c>
      <c r="B16" s="2">
        <v>9</v>
      </c>
      <c r="C16" s="2">
        <v>12</v>
      </c>
      <c r="D16" s="2">
        <v>2E-3</v>
      </c>
      <c r="E16" s="2">
        <v>8.4000000000000005E-2</v>
      </c>
      <c r="F16" s="1">
        <v>0</v>
      </c>
      <c r="G16" s="2">
        <f t="shared" si="0"/>
        <v>28.328611898016998</v>
      </c>
      <c r="H16" s="2">
        <f t="shared" si="1"/>
        <v>-1189.801699716714</v>
      </c>
      <c r="I16" s="2">
        <v>-1190.4761904761904</v>
      </c>
      <c r="J16" s="2">
        <v>360</v>
      </c>
      <c r="K16" s="2">
        <v>450</v>
      </c>
      <c r="L16" s="2">
        <v>400</v>
      </c>
      <c r="M16" s="2">
        <v>600</v>
      </c>
      <c r="O16" s="2"/>
      <c r="P16" s="2"/>
    </row>
    <row r="17" spans="1:16" x14ac:dyDescent="0.2">
      <c r="A17" s="2">
        <v>16</v>
      </c>
      <c r="B17" s="2">
        <v>10</v>
      </c>
      <c r="C17" s="2">
        <v>11</v>
      </c>
      <c r="D17" s="2">
        <v>2E-3</v>
      </c>
      <c r="E17" s="2">
        <v>8.4000000000000005E-2</v>
      </c>
      <c r="F17" s="1">
        <v>0</v>
      </c>
      <c r="G17" s="2">
        <f t="shared" si="0"/>
        <v>28.328611898016998</v>
      </c>
      <c r="H17" s="2">
        <f t="shared" si="1"/>
        <v>-1189.801699716714</v>
      </c>
      <c r="I17" s="2">
        <v>-1190.4761904761904</v>
      </c>
      <c r="J17" s="2">
        <v>360</v>
      </c>
      <c r="K17" s="2">
        <v>450</v>
      </c>
      <c r="L17" s="2">
        <v>400</v>
      </c>
      <c r="M17" s="2">
        <v>600</v>
      </c>
      <c r="O17" s="2"/>
      <c r="P17" s="2"/>
    </row>
    <row r="18" spans="1:16" x14ac:dyDescent="0.2">
      <c r="A18" s="2">
        <v>17</v>
      </c>
      <c r="B18" s="2">
        <v>10</v>
      </c>
      <c r="C18" s="2">
        <v>12</v>
      </c>
      <c r="D18" s="2">
        <v>2E-3</v>
      </c>
      <c r="E18" s="2">
        <v>8.4000000000000005E-2</v>
      </c>
      <c r="F18" s="1">
        <v>0</v>
      </c>
      <c r="G18" s="2">
        <f t="shared" si="0"/>
        <v>28.328611898016998</v>
      </c>
      <c r="H18" s="2">
        <f t="shared" si="1"/>
        <v>-1189.801699716714</v>
      </c>
      <c r="I18" s="2">
        <v>-1190.4761904761904</v>
      </c>
      <c r="J18" s="2">
        <v>360</v>
      </c>
      <c r="K18" s="2">
        <v>450</v>
      </c>
      <c r="L18" s="2">
        <v>400</v>
      </c>
      <c r="M18" s="2">
        <v>600</v>
      </c>
      <c r="O18" s="2"/>
      <c r="P18" s="2"/>
    </row>
    <row r="19" spans="1:16" x14ac:dyDescent="0.2">
      <c r="A19" s="2">
        <v>18</v>
      </c>
      <c r="B19" s="2">
        <v>11</v>
      </c>
      <c r="C19" s="2">
        <v>13</v>
      </c>
      <c r="D19" s="2">
        <v>6.0000000000000001E-3</v>
      </c>
      <c r="E19" s="2">
        <v>4.8000000000000001E-2</v>
      </c>
      <c r="F19" s="1">
        <v>0.1</v>
      </c>
      <c r="G19" s="2">
        <f t="shared" si="0"/>
        <v>256.41025641025641</v>
      </c>
      <c r="H19" s="2">
        <f t="shared" si="1"/>
        <v>-2051.2820512820513</v>
      </c>
      <c r="I19" s="2">
        <v>-2083.3333333333335</v>
      </c>
      <c r="J19" s="2">
        <v>450</v>
      </c>
      <c r="K19" s="2">
        <v>562.5</v>
      </c>
      <c r="L19" s="2">
        <v>500</v>
      </c>
      <c r="M19" s="2">
        <v>625</v>
      </c>
      <c r="O19" s="2"/>
      <c r="P19" s="2"/>
    </row>
    <row r="20" spans="1:16" x14ac:dyDescent="0.2">
      <c r="A20" s="2">
        <v>19</v>
      </c>
      <c r="B20" s="2">
        <v>11</v>
      </c>
      <c r="C20" s="2">
        <v>14</v>
      </c>
      <c r="D20" s="2">
        <v>5.0000000000000001E-3</v>
      </c>
      <c r="E20" s="2">
        <v>4.2000000000000003E-2</v>
      </c>
      <c r="F20" s="1">
        <v>8.7999999999999995E-2</v>
      </c>
      <c r="G20" s="2">
        <f t="shared" si="0"/>
        <v>279.48574622694241</v>
      </c>
      <c r="H20" s="2">
        <f t="shared" si="1"/>
        <v>-2347.6802683063161</v>
      </c>
      <c r="I20" s="2">
        <v>-2380.9523809523807</v>
      </c>
      <c r="J20" s="2">
        <v>450</v>
      </c>
      <c r="K20" s="2">
        <v>562.5</v>
      </c>
      <c r="L20" s="2">
        <v>500</v>
      </c>
      <c r="M20" s="2">
        <v>625</v>
      </c>
      <c r="O20" s="2"/>
      <c r="P20" s="2"/>
    </row>
    <row r="21" spans="1:16" x14ac:dyDescent="0.2">
      <c r="A21" s="2">
        <v>20</v>
      </c>
      <c r="B21" s="2">
        <v>12</v>
      </c>
      <c r="C21" s="2">
        <v>13</v>
      </c>
      <c r="D21" s="2">
        <v>6.0000000000000001E-3</v>
      </c>
      <c r="E21" s="2">
        <v>4.8000000000000001E-2</v>
      </c>
      <c r="F21" s="1">
        <v>0.1</v>
      </c>
      <c r="G21" s="2">
        <f t="shared" si="0"/>
        <v>256.41025641025641</v>
      </c>
      <c r="H21" s="2">
        <f t="shared" si="1"/>
        <v>-2051.2820512820513</v>
      </c>
      <c r="I21" s="2">
        <v>-2083.3333333333335</v>
      </c>
      <c r="J21" s="2">
        <v>450</v>
      </c>
      <c r="K21" s="2">
        <v>562.5</v>
      </c>
      <c r="L21" s="2">
        <v>500</v>
      </c>
      <c r="M21" s="2">
        <v>625</v>
      </c>
      <c r="O21" s="2"/>
      <c r="P21" s="2"/>
    </row>
    <row r="22" spans="1:16" x14ac:dyDescent="0.2">
      <c r="A22" s="2">
        <v>21</v>
      </c>
      <c r="B22" s="2">
        <v>12</v>
      </c>
      <c r="C22" s="2">
        <v>23</v>
      </c>
      <c r="D22" s="2">
        <v>1.2E-2</v>
      </c>
      <c r="E22" s="2">
        <v>9.7000000000000003E-2</v>
      </c>
      <c r="F22" s="1">
        <v>0.20300000000000001</v>
      </c>
      <c r="G22" s="2">
        <f t="shared" si="0"/>
        <v>125.61499005547994</v>
      </c>
      <c r="H22" s="2">
        <f t="shared" si="1"/>
        <v>-1015.3878362817964</v>
      </c>
      <c r="I22" s="2">
        <v>-1030.9278350515463</v>
      </c>
      <c r="J22" s="2">
        <v>450</v>
      </c>
      <c r="K22" s="2">
        <v>562.5</v>
      </c>
      <c r="L22" s="2">
        <v>500</v>
      </c>
      <c r="M22" s="2">
        <v>625</v>
      </c>
      <c r="O22" s="2"/>
      <c r="P22" s="2"/>
    </row>
    <row r="23" spans="1:16" x14ac:dyDescent="0.2">
      <c r="A23" s="2">
        <v>22</v>
      </c>
      <c r="B23" s="2">
        <v>13</v>
      </c>
      <c r="C23" s="2">
        <v>23</v>
      </c>
      <c r="D23" s="2">
        <v>1.0999999999999999E-2</v>
      </c>
      <c r="E23" s="2">
        <v>8.6999999999999994E-2</v>
      </c>
      <c r="F23" s="1">
        <v>0.182</v>
      </c>
      <c r="G23" s="2">
        <f t="shared" si="0"/>
        <v>143.04291287386215</v>
      </c>
      <c r="H23" s="2">
        <f t="shared" si="1"/>
        <v>-1131.3394018205463</v>
      </c>
      <c r="I23" s="2">
        <v>-1149.4252873563219</v>
      </c>
      <c r="J23" s="2">
        <v>450</v>
      </c>
      <c r="K23" s="2">
        <v>562.5</v>
      </c>
      <c r="L23" s="2">
        <v>500</v>
      </c>
      <c r="M23" s="2">
        <v>625</v>
      </c>
      <c r="O23" s="2"/>
      <c r="P23" s="2"/>
    </row>
    <row r="24" spans="1:16" x14ac:dyDescent="0.2">
      <c r="A24" s="2">
        <v>23</v>
      </c>
      <c r="B24" s="2">
        <v>14</v>
      </c>
      <c r="C24" s="2">
        <v>16</v>
      </c>
      <c r="D24" s="2">
        <v>5.0000000000000001E-3</v>
      </c>
      <c r="E24" s="2">
        <v>5.8999999999999997E-2</v>
      </c>
      <c r="F24" s="1">
        <v>8.2000000000000003E-2</v>
      </c>
      <c r="G24" s="2">
        <f t="shared" si="0"/>
        <v>142.61266400456361</v>
      </c>
      <c r="H24" s="2">
        <f t="shared" si="1"/>
        <v>-1682.8294352538505</v>
      </c>
      <c r="I24" s="2">
        <v>-1694.9152542372883</v>
      </c>
      <c r="J24" s="2">
        <v>315</v>
      </c>
      <c r="K24" s="2">
        <v>393.75</v>
      </c>
      <c r="L24" s="2">
        <v>500</v>
      </c>
      <c r="M24" s="2">
        <v>625</v>
      </c>
      <c r="O24" s="2"/>
      <c r="P24" s="2"/>
    </row>
    <row r="25" spans="1:16" x14ac:dyDescent="0.2">
      <c r="A25" s="2">
        <v>24</v>
      </c>
      <c r="B25" s="2">
        <v>15</v>
      </c>
      <c r="C25" s="2">
        <v>16</v>
      </c>
      <c r="D25" s="2">
        <v>2E-3</v>
      </c>
      <c r="E25" s="2">
        <v>1.7000000000000001E-2</v>
      </c>
      <c r="F25" s="1">
        <v>3.5999999999999997E-2</v>
      </c>
      <c r="G25" s="2">
        <f t="shared" si="0"/>
        <v>682.5938566552901</v>
      </c>
      <c r="H25" s="2">
        <f t="shared" si="1"/>
        <v>-5802.047781569966</v>
      </c>
      <c r="I25" s="2">
        <v>-5882.3529411764703</v>
      </c>
      <c r="J25" s="2">
        <v>450</v>
      </c>
      <c r="K25" s="2">
        <v>562.5</v>
      </c>
      <c r="L25" s="2">
        <v>500</v>
      </c>
      <c r="M25" s="2">
        <v>625</v>
      </c>
      <c r="O25" s="2"/>
      <c r="P25" s="2"/>
    </row>
    <row r="26" spans="1:16" x14ac:dyDescent="0.2">
      <c r="A26" s="2">
        <v>25</v>
      </c>
      <c r="B26" s="2">
        <v>15</v>
      </c>
      <c r="C26" s="2">
        <v>21</v>
      </c>
      <c r="D26" s="2">
        <v>6.0000000000000001E-3</v>
      </c>
      <c r="E26" s="2">
        <v>4.9000000000000002E-2</v>
      </c>
      <c r="F26" s="1">
        <v>0.10299999999999999</v>
      </c>
      <c r="G26" s="2">
        <f t="shared" si="0"/>
        <v>246.20434961017639</v>
      </c>
      <c r="H26" s="2">
        <f t="shared" si="1"/>
        <v>-2010.6688551497741</v>
      </c>
      <c r="I26" s="2">
        <v>-2040.8163265306121</v>
      </c>
      <c r="J26" s="2">
        <v>450</v>
      </c>
      <c r="K26" s="2">
        <v>562.5</v>
      </c>
      <c r="L26" s="2">
        <v>500</v>
      </c>
      <c r="M26" s="2">
        <v>625</v>
      </c>
      <c r="O26" s="2"/>
      <c r="P26" s="2"/>
    </row>
    <row r="27" spans="1:16" x14ac:dyDescent="0.2">
      <c r="A27" s="2">
        <v>26</v>
      </c>
      <c r="B27" s="2">
        <v>15</v>
      </c>
      <c r="C27" s="2">
        <v>21</v>
      </c>
      <c r="D27" s="2">
        <v>6.0000000000000001E-3</v>
      </c>
      <c r="E27" s="2">
        <v>4.9000000000000002E-2</v>
      </c>
      <c r="F27" s="1">
        <v>0.10299999999999999</v>
      </c>
      <c r="G27" s="2">
        <f t="shared" si="0"/>
        <v>246.20434961017639</v>
      </c>
      <c r="H27" s="2">
        <f t="shared" si="1"/>
        <v>-2010.6688551497741</v>
      </c>
      <c r="I27" s="2">
        <v>-2040.8163265306121</v>
      </c>
      <c r="J27" s="2">
        <v>450</v>
      </c>
      <c r="K27" s="2">
        <v>562.5</v>
      </c>
      <c r="L27" s="2">
        <v>500</v>
      </c>
      <c r="M27" s="2">
        <v>625</v>
      </c>
      <c r="O27" s="2"/>
      <c r="P27" s="2"/>
    </row>
    <row r="28" spans="1:16" x14ac:dyDescent="0.25">
      <c r="A28" s="2">
        <v>27</v>
      </c>
      <c r="B28" s="2">
        <v>15</v>
      </c>
      <c r="C28" s="2">
        <v>24</v>
      </c>
      <c r="D28" s="2">
        <v>7.0000000000000001E-3</v>
      </c>
      <c r="E28" s="2">
        <v>5.1999999999999998E-2</v>
      </c>
      <c r="F28" s="1">
        <v>0.109</v>
      </c>
      <c r="G28" s="2">
        <f t="shared" si="0"/>
        <v>254.26807119505997</v>
      </c>
      <c r="H28" s="2">
        <f t="shared" si="1"/>
        <v>-1888.8485288775883</v>
      </c>
      <c r="I28" s="2">
        <v>-1923.0769230769231</v>
      </c>
      <c r="J28" s="2">
        <v>450</v>
      </c>
      <c r="K28" s="2">
        <v>562.5</v>
      </c>
      <c r="L28" s="2">
        <v>500</v>
      </c>
      <c r="M28" s="2">
        <v>625</v>
      </c>
      <c r="O28" s="2"/>
      <c r="P28" s="2"/>
    </row>
    <row r="29" spans="1:16" x14ac:dyDescent="0.25">
      <c r="A29" s="2">
        <v>28</v>
      </c>
      <c r="B29" s="2">
        <v>16</v>
      </c>
      <c r="C29" s="2">
        <v>17</v>
      </c>
      <c r="D29" s="2">
        <v>3.0000000000000001E-3</v>
      </c>
      <c r="E29" s="2">
        <v>2.5999999999999999E-2</v>
      </c>
      <c r="F29" s="1">
        <v>5.5E-2</v>
      </c>
      <c r="G29" s="2">
        <f t="shared" si="0"/>
        <v>437.95620437956205</v>
      </c>
      <c r="H29" s="2">
        <f t="shared" si="1"/>
        <v>-3795.6204379562046</v>
      </c>
      <c r="I29" s="2">
        <v>-3846.1538461538462</v>
      </c>
      <c r="J29" s="2">
        <v>450</v>
      </c>
      <c r="K29" s="2">
        <v>562.5</v>
      </c>
      <c r="L29" s="2">
        <v>500</v>
      </c>
      <c r="M29" s="2">
        <v>625</v>
      </c>
      <c r="O29" s="2"/>
      <c r="P29" s="2"/>
    </row>
    <row r="30" spans="1:16" x14ac:dyDescent="0.25">
      <c r="A30" s="2">
        <v>29</v>
      </c>
      <c r="B30" s="2">
        <v>16</v>
      </c>
      <c r="C30" s="2">
        <v>19</v>
      </c>
      <c r="D30" s="2">
        <v>3.0000000000000001E-3</v>
      </c>
      <c r="E30" s="2">
        <v>2.3E-2</v>
      </c>
      <c r="F30" s="1">
        <v>4.9000000000000002E-2</v>
      </c>
      <c r="G30" s="2">
        <f t="shared" si="0"/>
        <v>557.62081784386623</v>
      </c>
      <c r="H30" s="2">
        <f t="shared" si="1"/>
        <v>-4275.0929368029738</v>
      </c>
      <c r="I30" s="2">
        <v>-4347.826086956522</v>
      </c>
      <c r="J30" s="2">
        <v>450</v>
      </c>
      <c r="K30" s="2">
        <v>562.5</v>
      </c>
      <c r="L30" s="2">
        <v>500</v>
      </c>
      <c r="M30" s="2">
        <v>625</v>
      </c>
      <c r="O30" s="2"/>
      <c r="P30" s="2"/>
    </row>
    <row r="31" spans="1:16" x14ac:dyDescent="0.25">
      <c r="A31" s="2">
        <v>30</v>
      </c>
      <c r="B31" s="2">
        <v>17</v>
      </c>
      <c r="C31" s="2">
        <v>18</v>
      </c>
      <c r="D31" s="2">
        <v>2E-3</v>
      </c>
      <c r="E31" s="2">
        <v>1.4E-2</v>
      </c>
      <c r="F31" s="1">
        <v>0.03</v>
      </c>
      <c r="G31" s="2">
        <f t="shared" si="0"/>
        <v>1000</v>
      </c>
      <c r="H31" s="2">
        <f t="shared" si="1"/>
        <v>-7000</v>
      </c>
      <c r="I31" s="2">
        <v>-7142.8571428571431</v>
      </c>
      <c r="J31" s="2">
        <v>450</v>
      </c>
      <c r="K31" s="2">
        <v>562.5</v>
      </c>
      <c r="L31" s="2">
        <v>500</v>
      </c>
      <c r="M31" s="2">
        <v>625</v>
      </c>
      <c r="O31" s="2"/>
      <c r="P31" s="2"/>
    </row>
    <row r="32" spans="1:16" x14ac:dyDescent="0.25">
      <c r="A32" s="2">
        <v>31</v>
      </c>
      <c r="B32" s="2">
        <v>17</v>
      </c>
      <c r="C32" s="2">
        <v>22</v>
      </c>
      <c r="D32" s="2">
        <v>1.4E-2</v>
      </c>
      <c r="E32" s="2">
        <v>0.105</v>
      </c>
      <c r="F32" s="1">
        <v>0.221</v>
      </c>
      <c r="G32" s="2">
        <f t="shared" si="0"/>
        <v>124.76606363069249</v>
      </c>
      <c r="H32" s="2">
        <f t="shared" si="1"/>
        <v>-935.7454772301935</v>
      </c>
      <c r="I32" s="2">
        <v>-952.38095238095241</v>
      </c>
      <c r="J32" s="2">
        <v>450</v>
      </c>
      <c r="K32" s="2">
        <v>562.5</v>
      </c>
      <c r="L32" s="2">
        <v>500</v>
      </c>
      <c r="M32" s="2">
        <v>625</v>
      </c>
      <c r="O32" s="2"/>
      <c r="P32" s="2"/>
    </row>
    <row r="33" spans="1:16" x14ac:dyDescent="0.25">
      <c r="A33" s="2">
        <v>32</v>
      </c>
      <c r="B33" s="2">
        <v>18</v>
      </c>
      <c r="C33" s="2">
        <v>21</v>
      </c>
      <c r="D33" s="2">
        <v>3.0000000000000001E-3</v>
      </c>
      <c r="E33" s="2">
        <v>2.5999999999999999E-2</v>
      </c>
      <c r="F33" s="1">
        <v>5.5E-2</v>
      </c>
      <c r="G33" s="2">
        <f t="shared" si="0"/>
        <v>437.95620437956205</v>
      </c>
      <c r="H33" s="2">
        <f t="shared" si="1"/>
        <v>-3795.6204379562046</v>
      </c>
      <c r="I33" s="2">
        <v>-3846.1538461538462</v>
      </c>
      <c r="J33" s="2">
        <v>450</v>
      </c>
      <c r="K33" s="2">
        <v>562.5</v>
      </c>
      <c r="L33" s="2">
        <v>500</v>
      </c>
      <c r="M33" s="2">
        <v>625</v>
      </c>
      <c r="O33" s="2"/>
      <c r="P33" s="2"/>
    </row>
    <row r="34" spans="1:16" x14ac:dyDescent="0.25">
      <c r="A34" s="2">
        <v>33</v>
      </c>
      <c r="B34" s="2">
        <v>18</v>
      </c>
      <c r="C34" s="2">
        <v>21</v>
      </c>
      <c r="D34" s="2">
        <v>3.0000000000000001E-3</v>
      </c>
      <c r="E34" s="2">
        <v>2.5999999999999999E-2</v>
      </c>
      <c r="F34" s="1">
        <v>5.5E-2</v>
      </c>
      <c r="G34" s="2">
        <f t="shared" si="0"/>
        <v>437.95620437956205</v>
      </c>
      <c r="H34" s="2">
        <f t="shared" si="1"/>
        <v>-3795.6204379562046</v>
      </c>
      <c r="I34" s="2">
        <v>-3846.1538461538462</v>
      </c>
      <c r="J34" s="2">
        <v>450</v>
      </c>
      <c r="K34" s="2">
        <v>562.5</v>
      </c>
      <c r="L34" s="2">
        <v>500</v>
      </c>
      <c r="M34" s="2">
        <v>625</v>
      </c>
      <c r="O34" s="2"/>
      <c r="P34" s="2"/>
    </row>
    <row r="35" spans="1:16" x14ac:dyDescent="0.25">
      <c r="A35" s="2">
        <v>34</v>
      </c>
      <c r="B35" s="2">
        <v>19</v>
      </c>
      <c r="C35" s="2">
        <v>20</v>
      </c>
      <c r="D35" s="2">
        <v>5.0000000000000001E-3</v>
      </c>
      <c r="E35" s="2">
        <v>0.04</v>
      </c>
      <c r="F35" s="1">
        <v>8.3000000000000004E-2</v>
      </c>
      <c r="G35" s="2">
        <f t="shared" si="0"/>
        <v>307.69230769230768</v>
      </c>
      <c r="H35" s="2">
        <f t="shared" si="1"/>
        <v>-2461.5384615384614</v>
      </c>
      <c r="I35" s="2">
        <v>-2500</v>
      </c>
      <c r="J35" s="2">
        <v>450</v>
      </c>
      <c r="K35" s="2">
        <v>562.5</v>
      </c>
      <c r="L35" s="2">
        <v>500</v>
      </c>
      <c r="M35" s="2">
        <v>625</v>
      </c>
      <c r="O35" s="2"/>
      <c r="P35" s="2"/>
    </row>
    <row r="36" spans="1:16" x14ac:dyDescent="0.25">
      <c r="A36" s="2">
        <v>35</v>
      </c>
      <c r="B36" s="2">
        <v>19</v>
      </c>
      <c r="C36" s="2">
        <v>20</v>
      </c>
      <c r="D36" s="2">
        <v>5.0000000000000001E-3</v>
      </c>
      <c r="E36" s="2">
        <v>0.04</v>
      </c>
      <c r="F36" s="1">
        <v>8.3000000000000004E-2</v>
      </c>
      <c r="G36" s="2">
        <f t="shared" si="0"/>
        <v>307.69230769230768</v>
      </c>
      <c r="H36" s="2">
        <f t="shared" si="1"/>
        <v>-2461.5384615384614</v>
      </c>
      <c r="I36" s="2">
        <v>-2500</v>
      </c>
      <c r="J36" s="2">
        <v>450</v>
      </c>
      <c r="K36" s="2">
        <v>562.5</v>
      </c>
      <c r="L36" s="2">
        <v>500</v>
      </c>
      <c r="M36" s="2">
        <v>625</v>
      </c>
      <c r="O36" s="2"/>
      <c r="P36" s="2"/>
    </row>
    <row r="37" spans="1:16" x14ac:dyDescent="0.25">
      <c r="A37" s="2">
        <v>36</v>
      </c>
      <c r="B37" s="2">
        <v>20</v>
      </c>
      <c r="C37" s="2">
        <v>23</v>
      </c>
      <c r="D37" s="2">
        <v>3.0000000000000001E-3</v>
      </c>
      <c r="E37" s="2">
        <v>2.1999999999999999E-2</v>
      </c>
      <c r="F37" s="1">
        <v>4.5999999999999999E-2</v>
      </c>
      <c r="G37" s="2">
        <f t="shared" si="0"/>
        <v>608.51926977687629</v>
      </c>
      <c r="H37" s="2">
        <f t="shared" si="1"/>
        <v>-4462.4746450304256</v>
      </c>
      <c r="I37" s="2">
        <v>-4545.454545454546</v>
      </c>
      <c r="J37" s="2">
        <v>450</v>
      </c>
      <c r="K37" s="2">
        <v>562.5</v>
      </c>
      <c r="L37" s="2">
        <v>500</v>
      </c>
      <c r="M37" s="2">
        <v>625</v>
      </c>
      <c r="O37" s="2"/>
      <c r="P37" s="2"/>
    </row>
    <row r="38" spans="1:16" x14ac:dyDescent="0.25">
      <c r="A38" s="2">
        <v>37</v>
      </c>
      <c r="B38" s="2">
        <v>20</v>
      </c>
      <c r="C38" s="2">
        <v>23</v>
      </c>
      <c r="D38" s="2">
        <v>3.0000000000000001E-3</v>
      </c>
      <c r="E38" s="2">
        <v>2.1999999999999999E-2</v>
      </c>
      <c r="F38" s="1">
        <v>4.5999999999999999E-2</v>
      </c>
      <c r="G38" s="2">
        <f t="shared" si="0"/>
        <v>608.51926977687629</v>
      </c>
      <c r="H38" s="2">
        <f t="shared" si="1"/>
        <v>-4462.4746450304256</v>
      </c>
      <c r="I38" s="2">
        <v>-4545.454545454546</v>
      </c>
      <c r="J38" s="2">
        <v>450</v>
      </c>
      <c r="K38" s="2">
        <v>562.5</v>
      </c>
      <c r="L38" s="2">
        <v>500</v>
      </c>
      <c r="M38" s="2">
        <v>625</v>
      </c>
      <c r="O38" s="2"/>
      <c r="P38" s="2"/>
    </row>
    <row r="39" spans="1:16" x14ac:dyDescent="0.25">
      <c r="A39" s="2">
        <v>38</v>
      </c>
      <c r="B39" s="2">
        <v>21</v>
      </c>
      <c r="C39" s="2">
        <v>22</v>
      </c>
      <c r="D39" s="2">
        <v>8.9999999999999993E-3</v>
      </c>
      <c r="E39" s="2">
        <v>6.8000000000000005E-2</v>
      </c>
      <c r="F39" s="1">
        <v>0.14199999999999999</v>
      </c>
      <c r="G39" s="2">
        <f t="shared" si="0"/>
        <v>191.28586609989367</v>
      </c>
      <c r="H39" s="2">
        <f t="shared" si="1"/>
        <v>-1445.270988310308</v>
      </c>
      <c r="I39" s="2">
        <v>-1470.5882352941176</v>
      </c>
      <c r="J39" s="2">
        <v>450</v>
      </c>
      <c r="K39" s="2">
        <v>562.5</v>
      </c>
      <c r="L39" s="2">
        <v>500</v>
      </c>
      <c r="M39" s="2">
        <v>625</v>
      </c>
      <c r="O39" s="2"/>
      <c r="P39" s="2"/>
    </row>
    <row r="40" spans="1:16" x14ac:dyDescent="0.25">
      <c r="O40" s="2"/>
      <c r="P40" s="2"/>
    </row>
    <row r="41" spans="1:16" x14ac:dyDescent="0.25">
      <c r="O41" s="2"/>
      <c r="P41" s="2"/>
    </row>
    <row r="42" spans="1:16" x14ac:dyDescent="0.25">
      <c r="O42" s="2"/>
      <c r="P42" s="2"/>
    </row>
    <row r="43" spans="1:16" x14ac:dyDescent="0.25">
      <c r="O43" s="2"/>
      <c r="P43" s="2"/>
    </row>
    <row r="44" spans="1:16" x14ac:dyDescent="0.25">
      <c r="O44" s="2"/>
      <c r="P44" s="2"/>
    </row>
    <row r="45" spans="1:16" x14ac:dyDescent="0.25">
      <c r="O45" s="2"/>
      <c r="P45" s="2"/>
    </row>
    <row r="46" spans="1:16" x14ac:dyDescent="0.25">
      <c r="O46" s="2"/>
      <c r="P46" s="2"/>
    </row>
    <row r="47" spans="1:16" x14ac:dyDescent="0.25">
      <c r="O47" s="2"/>
      <c r="P47" s="2"/>
    </row>
    <row r="48" spans="1:16" x14ac:dyDescent="0.25">
      <c r="O48" s="2"/>
      <c r="P48" s="2"/>
    </row>
    <row r="49" spans="15:16" x14ac:dyDescent="0.25">
      <c r="O49" s="2"/>
      <c r="P49" s="2"/>
    </row>
    <row r="50" spans="15:16" x14ac:dyDescent="0.25">
      <c r="O50" s="2"/>
      <c r="P50" s="2"/>
    </row>
    <row r="51" spans="15:16" x14ac:dyDescent="0.25">
      <c r="O51" s="2"/>
      <c r="P51" s="2"/>
    </row>
    <row r="52" spans="15:16" x14ac:dyDescent="0.25">
      <c r="O52" s="2"/>
      <c r="P52" s="2"/>
    </row>
    <row r="53" spans="15:16" x14ac:dyDescent="0.25">
      <c r="O53" s="2"/>
      <c r="P53" s="2"/>
    </row>
    <row r="54" spans="15:16" x14ac:dyDescent="0.25">
      <c r="O54" s="2"/>
      <c r="P54" s="2"/>
    </row>
    <row r="55" spans="15:16" x14ac:dyDescent="0.25">
      <c r="O55" s="2"/>
      <c r="P55" s="2"/>
    </row>
    <row r="56" spans="15:16" x14ac:dyDescent="0.25">
      <c r="O56" s="2"/>
      <c r="P56" s="2"/>
    </row>
    <row r="57" spans="15:16" x14ac:dyDescent="0.25">
      <c r="O57" s="2"/>
      <c r="P57" s="2"/>
    </row>
    <row r="58" spans="15:16" x14ac:dyDescent="0.25">
      <c r="O58" s="2"/>
      <c r="P58" s="2"/>
    </row>
    <row r="59" spans="15:16" x14ac:dyDescent="0.25">
      <c r="O59" s="2"/>
      <c r="P59" s="2"/>
    </row>
    <row r="60" spans="15:16" x14ac:dyDescent="0.25">
      <c r="O60" s="2"/>
      <c r="P60" s="2"/>
    </row>
    <row r="61" spans="15:16" x14ac:dyDescent="0.25">
      <c r="O61" s="2"/>
      <c r="P61" s="2"/>
    </row>
    <row r="62" spans="15:16" x14ac:dyDescent="0.25">
      <c r="O62" s="2"/>
      <c r="P62" s="2"/>
    </row>
    <row r="63" spans="15:16" x14ac:dyDescent="0.25">
      <c r="O63" s="2"/>
      <c r="P63" s="2"/>
    </row>
    <row r="64" spans="15:16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  <row r="119" spans="15:16" x14ac:dyDescent="0.25">
      <c r="O119" s="2"/>
      <c r="P119" s="2"/>
    </row>
    <row r="120" spans="15:16" x14ac:dyDescent="0.25">
      <c r="O120" s="2"/>
      <c r="P120" s="2"/>
    </row>
    <row r="121" spans="15:16" x14ac:dyDescent="0.25">
      <c r="O121" s="2"/>
      <c r="P12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4" sqref="A4:B23"/>
    </sheetView>
  </sheetViews>
  <sheetFormatPr defaultRowHeight="15" x14ac:dyDescent="0.25"/>
  <sheetData>
    <row r="1" spans="1:2" x14ac:dyDescent="0.25">
      <c r="A1" s="4">
        <v>2</v>
      </c>
      <c r="B1" s="4">
        <v>63</v>
      </c>
    </row>
    <row r="2" spans="1:2" x14ac:dyDescent="0.25">
      <c r="A2" s="4">
        <v>3</v>
      </c>
      <c r="B2" s="4">
        <v>60</v>
      </c>
    </row>
    <row r="3" spans="1:2" x14ac:dyDescent="0.25">
      <c r="A3" s="4">
        <v>4</v>
      </c>
      <c r="B3" s="4">
        <v>59</v>
      </c>
    </row>
    <row r="4" spans="1:2" x14ac:dyDescent="0.25">
      <c r="A4" s="4">
        <v>5</v>
      </c>
      <c r="B4" s="4">
        <v>59</v>
      </c>
    </row>
    <row r="5" spans="1:2" x14ac:dyDescent="0.25">
      <c r="A5" s="4">
        <v>6</v>
      </c>
      <c r="B5" s="4">
        <v>60</v>
      </c>
    </row>
    <row r="6" spans="1:2" x14ac:dyDescent="0.25">
      <c r="A6" s="4">
        <v>7</v>
      </c>
      <c r="B6" s="4">
        <v>74</v>
      </c>
    </row>
    <row r="7" spans="1:2" x14ac:dyDescent="0.25">
      <c r="A7" s="4">
        <v>8</v>
      </c>
      <c r="B7" s="4">
        <v>86</v>
      </c>
    </row>
    <row r="8" spans="1:2" x14ac:dyDescent="0.25">
      <c r="A8" s="4">
        <v>9</v>
      </c>
      <c r="B8" s="4">
        <v>95</v>
      </c>
    </row>
    <row r="9" spans="1:2" x14ac:dyDescent="0.25">
      <c r="A9" s="4">
        <v>10</v>
      </c>
      <c r="B9" s="4">
        <v>96</v>
      </c>
    </row>
    <row r="10" spans="1:2" x14ac:dyDescent="0.25">
      <c r="A10" s="4">
        <v>11</v>
      </c>
      <c r="B10" s="4">
        <v>96</v>
      </c>
    </row>
    <row r="11" spans="1:2" x14ac:dyDescent="0.25">
      <c r="A11" s="4">
        <v>12</v>
      </c>
      <c r="B11" s="4">
        <v>95</v>
      </c>
    </row>
    <row r="12" spans="1:2" x14ac:dyDescent="0.25">
      <c r="A12" s="4">
        <v>13</v>
      </c>
      <c r="B12" s="4">
        <v>95</v>
      </c>
    </row>
    <row r="13" spans="1:2" x14ac:dyDescent="0.25">
      <c r="A13" s="4">
        <v>14</v>
      </c>
      <c r="B13" s="4">
        <v>95</v>
      </c>
    </row>
    <row r="14" spans="1:2" x14ac:dyDescent="0.25">
      <c r="A14" s="4">
        <v>15</v>
      </c>
      <c r="B14" s="4">
        <v>93</v>
      </c>
    </row>
    <row r="15" spans="1:2" x14ac:dyDescent="0.25">
      <c r="A15" s="4">
        <v>16</v>
      </c>
      <c r="B15" s="4">
        <v>94</v>
      </c>
    </row>
    <row r="16" spans="1:2" x14ac:dyDescent="0.25">
      <c r="A16" s="4">
        <v>17</v>
      </c>
      <c r="B16" s="4">
        <v>99</v>
      </c>
    </row>
    <row r="17" spans="1:2" x14ac:dyDescent="0.25">
      <c r="A17" s="4">
        <v>18</v>
      </c>
      <c r="B17" s="4">
        <v>100</v>
      </c>
    </row>
    <row r="18" spans="1:2" x14ac:dyDescent="0.25">
      <c r="A18" s="4">
        <v>19</v>
      </c>
      <c r="B18" s="4">
        <v>100</v>
      </c>
    </row>
    <row r="19" spans="1:2" x14ac:dyDescent="0.25">
      <c r="A19" s="4">
        <v>20</v>
      </c>
      <c r="B19" s="4">
        <v>96</v>
      </c>
    </row>
    <row r="20" spans="1:2" x14ac:dyDescent="0.25">
      <c r="A20" s="4">
        <v>21</v>
      </c>
      <c r="B20" s="4">
        <v>91</v>
      </c>
    </row>
    <row r="21" spans="1:2" x14ac:dyDescent="0.25">
      <c r="A21" s="4">
        <v>22</v>
      </c>
      <c r="B21" s="4">
        <v>83</v>
      </c>
    </row>
    <row r="22" spans="1:2" x14ac:dyDescent="0.25">
      <c r="A22" s="4">
        <v>23</v>
      </c>
      <c r="B22" s="4">
        <v>73</v>
      </c>
    </row>
    <row r="23" spans="1:2" x14ac:dyDescent="0.25">
      <c r="A23" s="4">
        <v>24</v>
      </c>
      <c r="B23" s="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period_pead_data</vt:lpstr>
      <vt:lpstr>bus</vt:lpstr>
      <vt:lpstr>gen</vt:lpstr>
      <vt:lpstr>line</vt:lpstr>
      <vt:lpstr>Sheet1</vt:lpstr>
      <vt:lpstr>period_pead_data!ieee73_load24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Al-Abdullah</dc:creator>
  <cp:lastModifiedBy>Windows User</cp:lastModifiedBy>
  <dcterms:created xsi:type="dcterms:W3CDTF">2019-06-20T05:15:40Z</dcterms:created>
  <dcterms:modified xsi:type="dcterms:W3CDTF">2020-04-15T07:18:53Z</dcterms:modified>
</cp:coreProperties>
</file>