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ua\Google Drive\MSIS 5653 Advanced Systems Analysis and Design\"/>
    </mc:Choice>
  </mc:AlternateContent>
  <bookViews>
    <workbookView xWindow="0" yWindow="0" windowWidth="12255" windowHeight="7635" activeTab="1"/>
  </bookViews>
  <sheets>
    <sheet name="Running Cost" sheetId="1" r:id="rId1"/>
    <sheet name="Projected Project Cost" sheetId="2" r:id="rId2"/>
    <sheet name="Sheet4" sheetId="4" r:id="rId3"/>
    <sheet name="Anticipated benefits" sheetId="3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2" l="1"/>
  <c r="D12" i="5" l="1"/>
  <c r="E12" i="5"/>
  <c r="F12" i="5"/>
  <c r="C12" i="5"/>
  <c r="C12" i="3"/>
  <c r="B12" i="3"/>
  <c r="D45" i="2"/>
  <c r="D41" i="2"/>
  <c r="D40" i="2"/>
  <c r="B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3" i="2"/>
  <c r="D12" i="2"/>
  <c r="D11" i="2"/>
  <c r="D10" i="2"/>
  <c r="D9" i="2"/>
  <c r="D37" i="2" s="1"/>
  <c r="B5" i="2" s="1"/>
  <c r="B6" i="2" s="1"/>
  <c r="B4" i="2"/>
  <c r="B6" i="1"/>
  <c r="B4" i="1"/>
  <c r="D45" i="1"/>
  <c r="B5" i="1"/>
  <c r="D41" i="1"/>
  <c r="D40" i="1"/>
  <c r="D37" i="1"/>
  <c r="B37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10" i="1"/>
  <c r="D9" i="1"/>
</calcChain>
</file>

<file path=xl/sharedStrings.xml><?xml version="1.0" encoding="utf-8"?>
<sst xmlns="http://schemas.openxmlformats.org/spreadsheetml/2006/main" count="113" uniqueCount="73">
  <si>
    <t xml:space="preserve">Item </t>
  </si>
  <si>
    <t>Quantity</t>
  </si>
  <si>
    <t>Cost</t>
  </si>
  <si>
    <t>Cost/Item</t>
  </si>
  <si>
    <t>Total</t>
  </si>
  <si>
    <t>Microsoft Visio</t>
  </si>
  <si>
    <t>Microsoft Project</t>
  </si>
  <si>
    <t>Computer 1</t>
  </si>
  <si>
    <t>Laptop 1</t>
  </si>
  <si>
    <t>Computer 1 Monitors</t>
  </si>
  <si>
    <t>Vmware Workstation</t>
  </si>
  <si>
    <t>Windows Server 2016</t>
  </si>
  <si>
    <t>ShapePoint Server 2016 Standard</t>
  </si>
  <si>
    <t xml:space="preserve"> Total Cost:</t>
  </si>
  <si>
    <t>Total Costs:</t>
  </si>
  <si>
    <t>Material Costs</t>
  </si>
  <si>
    <t>Labor Costs</t>
  </si>
  <si>
    <t>Personel</t>
  </si>
  <si>
    <t>Hours Worked</t>
  </si>
  <si>
    <t>Labor Cost</t>
  </si>
  <si>
    <t>Joshua Meyer</t>
  </si>
  <si>
    <t>Akshay Gupta</t>
  </si>
  <si>
    <t>Total Cost</t>
  </si>
  <si>
    <t>Total labor:</t>
  </si>
  <si>
    <t>Running project Material and Labor Costs</t>
  </si>
  <si>
    <t>Projected project Cost</t>
  </si>
  <si>
    <t xml:space="preserve"> </t>
  </si>
  <si>
    <t xml:space="preserve">Increased Sales/Property </t>
  </si>
  <si>
    <t>Decreased labor Cost from better labor Forecasting</t>
  </si>
  <si>
    <t>Decrease cost of Incorrect data entry</t>
  </si>
  <si>
    <t>Decrease in Sales Training Cost</t>
  </si>
  <si>
    <t>Increased Sales due to Increase In Customer Satisfaction</t>
  </si>
  <si>
    <t>Anticipated Benefits</t>
  </si>
  <si>
    <t>Totals:</t>
  </si>
  <si>
    <t xml:space="preserve">Increase Revenue </t>
  </si>
  <si>
    <t>Increase in Cost Savings</t>
  </si>
  <si>
    <t>Benefit Per Year</t>
  </si>
  <si>
    <t>Decreased Labor Cost from Increased Sales Efficency</t>
  </si>
  <si>
    <t>Unit</t>
  </si>
  <si>
    <t>License</t>
  </si>
  <si>
    <t>Computer</t>
  </si>
  <si>
    <t>Laptop</t>
  </si>
  <si>
    <t>Monitor</t>
  </si>
  <si>
    <t>Operating System</t>
  </si>
  <si>
    <t>Developer</t>
  </si>
  <si>
    <t>Person</t>
  </si>
  <si>
    <t>Microsoft Access Training</t>
  </si>
  <si>
    <t>Hours</t>
  </si>
  <si>
    <t>Resources</t>
  </si>
  <si>
    <t>PowerApps</t>
  </si>
  <si>
    <t>Time To Completion</t>
  </si>
  <si>
    <t>Weight</t>
  </si>
  <si>
    <t>Resources Required</t>
  </si>
  <si>
    <t>A</t>
  </si>
  <si>
    <t>B</t>
  </si>
  <si>
    <t>C</t>
  </si>
  <si>
    <t>D</t>
  </si>
  <si>
    <t>Access Application</t>
  </si>
  <si>
    <t>Ease of Development</t>
  </si>
  <si>
    <t>UI Quality</t>
  </si>
  <si>
    <t>System maintenance</t>
  </si>
  <si>
    <t>Company Already Using Software</t>
  </si>
  <si>
    <t>Solution Matrix</t>
  </si>
  <si>
    <t>Item</t>
  </si>
  <si>
    <t>Edit Prebuilt SalesForce CRM</t>
  </si>
  <si>
    <t>Edit Zoho Creator Custom CRM</t>
  </si>
  <si>
    <t>Task Name</t>
  </si>
  <si>
    <t>Analyse and Design Contact Interface</t>
  </si>
  <si>
    <t>Contact Interface Company Interface</t>
  </si>
  <si>
    <t>Josh</t>
  </si>
  <si>
    <t>Akshay</t>
  </si>
  <si>
    <t>Effort Calculation</t>
  </si>
  <si>
    <t>Microsoft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</si>
</sst>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Fill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44" fontId="0" fillId="0" borderId="0" xfId="1" applyFont="1"/>
    <xf numFmtId="0" fontId="0" fillId="0" borderId="0" xfId="0" applyAlignment="1">
      <alignment horizontal="right"/>
    </xf>
    <xf numFmtId="44" fontId="0" fillId="0" borderId="1" xfId="1" applyFont="1" applyBorder="1"/>
    <xf numFmtId="44" fontId="0" fillId="0" borderId="1" xfId="0" applyNumberFormat="1" applyBorder="1"/>
    <xf numFmtId="0" fontId="0" fillId="2" borderId="0" xfId="0" applyFill="1"/>
    <xf numFmtId="0" fontId="2" fillId="2" borderId="0" xfId="0" applyFont="1" applyFill="1" applyAlignment="1">
      <alignment horizontal="right"/>
    </xf>
    <xf numFmtId="44" fontId="0" fillId="2" borderId="0" xfId="1" applyFont="1" applyFill="1"/>
    <xf numFmtId="0" fontId="0" fillId="3" borderId="0" xfId="0" applyFill="1"/>
    <xf numFmtId="0" fontId="2" fillId="3" borderId="0" xfId="0" applyFont="1" applyFill="1" applyAlignment="1">
      <alignment horizontal="right"/>
    </xf>
    <xf numFmtId="44" fontId="0" fillId="3" borderId="0" xfId="1" applyFont="1" applyFill="1"/>
    <xf numFmtId="0" fontId="0" fillId="3" borderId="0" xfId="0" applyFill="1" applyAlignment="1">
      <alignment horizontal="right"/>
    </xf>
    <xf numFmtId="44" fontId="0" fillId="3" borderId="0" xfId="0" applyNumberFormat="1" applyFill="1"/>
    <xf numFmtId="0" fontId="2" fillId="3" borderId="0" xfId="0" applyFont="1" applyFill="1"/>
    <xf numFmtId="0" fontId="2" fillId="2" borderId="0" xfId="0" applyFont="1" applyFill="1"/>
    <xf numFmtId="44" fontId="0" fillId="2" borderId="0" xfId="0" applyNumberFormat="1" applyFill="1"/>
    <xf numFmtId="6" fontId="0" fillId="0" borderId="0" xfId="0" applyNumberFormat="1"/>
    <xf numFmtId="6" fontId="0" fillId="2" borderId="0" xfId="0" applyNumberFormat="1" applyFill="1"/>
    <xf numFmtId="0" fontId="2" fillId="0" borderId="0" xfId="0" applyFont="1" applyAlignment="1">
      <alignment horizontal="center"/>
    </xf>
    <xf numFmtId="0" fontId="7" fillId="4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7" fillId="4" borderId="3" xfId="0" applyFont="1" applyFill="1" applyBorder="1" applyAlignment="1">
      <alignment horizontal="right" vertical="center" wrapText="1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44" fontId="1" fillId="0" borderId="1" xfId="1" applyFont="1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6" workbookViewId="0">
      <selection activeCell="F24" sqref="F24"/>
    </sheetView>
  </sheetViews>
  <sheetFormatPr defaultRowHeight="15" x14ac:dyDescent="0.25"/>
  <cols>
    <col min="1" max="1" width="30.7109375" bestFit="1" customWidth="1"/>
    <col min="2" max="2" width="25.28515625" customWidth="1"/>
    <col min="3" max="3" width="14.5703125" customWidth="1"/>
    <col min="4" max="4" width="16.28515625" customWidth="1"/>
  </cols>
  <sheetData>
    <row r="1" spans="1:4" x14ac:dyDescent="0.25">
      <c r="A1" s="27" t="s">
        <v>24</v>
      </c>
      <c r="B1" s="28"/>
      <c r="C1" s="28"/>
      <c r="D1" s="28"/>
    </row>
    <row r="2" spans="1:4" x14ac:dyDescent="0.25">
      <c r="A2" s="28"/>
      <c r="B2" s="28"/>
      <c r="C2" s="28"/>
      <c r="D2" s="28"/>
    </row>
    <row r="4" spans="1:4" x14ac:dyDescent="0.25">
      <c r="A4" s="18" t="s">
        <v>16</v>
      </c>
      <c r="B4" s="19">
        <f>D45</f>
        <v>1000</v>
      </c>
    </row>
    <row r="5" spans="1:4" x14ac:dyDescent="0.25">
      <c r="A5" s="18" t="s">
        <v>15</v>
      </c>
      <c r="B5" s="11">
        <f>D37</f>
        <v>3254.99</v>
      </c>
    </row>
    <row r="6" spans="1:4" x14ac:dyDescent="0.25">
      <c r="A6" s="18" t="s">
        <v>22</v>
      </c>
      <c r="B6" s="19">
        <f>B5+B4</f>
        <v>4254.99</v>
      </c>
    </row>
    <row r="8" spans="1:4" x14ac:dyDescent="0.25">
      <c r="A8" s="17" t="s">
        <v>0</v>
      </c>
      <c r="B8" s="17" t="s">
        <v>1</v>
      </c>
      <c r="C8" s="17" t="s">
        <v>3</v>
      </c>
      <c r="D8" s="17" t="s">
        <v>4</v>
      </c>
    </row>
    <row r="9" spans="1:4" x14ac:dyDescent="0.25">
      <c r="A9" s="2" t="s">
        <v>5</v>
      </c>
      <c r="B9" s="3">
        <v>2</v>
      </c>
      <c r="C9" s="3">
        <v>60</v>
      </c>
      <c r="D9" s="3">
        <f>C9*B9</f>
        <v>120</v>
      </c>
    </row>
    <row r="10" spans="1:4" x14ac:dyDescent="0.25">
      <c r="A10" t="s">
        <v>6</v>
      </c>
      <c r="B10" s="4">
        <v>2</v>
      </c>
      <c r="C10" s="7">
        <v>69</v>
      </c>
      <c r="D10" s="7">
        <f>C10*B10</f>
        <v>138</v>
      </c>
    </row>
    <row r="11" spans="1:4" x14ac:dyDescent="0.25">
      <c r="A11" t="s">
        <v>7</v>
      </c>
      <c r="B11" s="4">
        <v>1</v>
      </c>
      <c r="C11" s="7">
        <v>899</v>
      </c>
      <c r="D11" s="7">
        <f t="shared" ref="D11:D36" si="0">C11*B11</f>
        <v>899</v>
      </c>
    </row>
    <row r="12" spans="1:4" x14ac:dyDescent="0.25">
      <c r="A12" t="s">
        <v>8</v>
      </c>
      <c r="B12" s="4">
        <v>1</v>
      </c>
      <c r="C12" s="7">
        <v>500</v>
      </c>
      <c r="D12" s="7">
        <f t="shared" si="0"/>
        <v>500</v>
      </c>
    </row>
    <row r="13" spans="1:4" x14ac:dyDescent="0.25">
      <c r="A13" t="s">
        <v>9</v>
      </c>
      <c r="B13" s="4">
        <v>6</v>
      </c>
      <c r="C13" s="7">
        <v>75</v>
      </c>
      <c r="D13" s="7">
        <f t="shared" si="0"/>
        <v>450</v>
      </c>
    </row>
    <row r="14" spans="1:4" x14ac:dyDescent="0.25">
      <c r="A14" t="s">
        <v>10</v>
      </c>
      <c r="B14" s="4">
        <v>1</v>
      </c>
      <c r="C14" s="7">
        <v>249</v>
      </c>
      <c r="D14" s="7">
        <f t="shared" si="0"/>
        <v>249</v>
      </c>
    </row>
    <row r="15" spans="1:4" x14ac:dyDescent="0.25">
      <c r="A15" t="s">
        <v>11</v>
      </c>
      <c r="B15" s="4">
        <v>1</v>
      </c>
      <c r="C15" s="7">
        <v>399.99</v>
      </c>
      <c r="D15" s="7">
        <f t="shared" si="0"/>
        <v>399.99</v>
      </c>
    </row>
    <row r="16" spans="1:4" x14ac:dyDescent="0.25">
      <c r="A16" t="s">
        <v>12</v>
      </c>
      <c r="B16" s="4">
        <v>1</v>
      </c>
      <c r="C16" s="7">
        <v>499</v>
      </c>
      <c r="D16" s="7">
        <f t="shared" si="0"/>
        <v>499</v>
      </c>
    </row>
    <row r="17" spans="2:4" x14ac:dyDescent="0.25">
      <c r="B17" s="4"/>
      <c r="C17" s="7"/>
      <c r="D17" s="7">
        <f t="shared" si="0"/>
        <v>0</v>
      </c>
    </row>
    <row r="18" spans="2:4" x14ac:dyDescent="0.25">
      <c r="B18" s="4"/>
      <c r="C18" s="7"/>
      <c r="D18" s="7">
        <f t="shared" si="0"/>
        <v>0</v>
      </c>
    </row>
    <row r="19" spans="2:4" x14ac:dyDescent="0.25">
      <c r="B19" s="4"/>
      <c r="C19" s="7"/>
      <c r="D19" s="7">
        <f t="shared" si="0"/>
        <v>0</v>
      </c>
    </row>
    <row r="20" spans="2:4" x14ac:dyDescent="0.25">
      <c r="B20" s="4"/>
      <c r="C20" s="7"/>
      <c r="D20" s="7">
        <f t="shared" si="0"/>
        <v>0</v>
      </c>
    </row>
    <row r="21" spans="2:4" x14ac:dyDescent="0.25">
      <c r="B21" s="4"/>
      <c r="C21" s="7"/>
      <c r="D21" s="7">
        <f t="shared" si="0"/>
        <v>0</v>
      </c>
    </row>
    <row r="22" spans="2:4" x14ac:dyDescent="0.25">
      <c r="B22" s="4"/>
      <c r="C22" s="7"/>
      <c r="D22" s="7">
        <f t="shared" si="0"/>
        <v>0</v>
      </c>
    </row>
    <row r="23" spans="2:4" x14ac:dyDescent="0.25">
      <c r="B23" s="4"/>
      <c r="C23" s="7"/>
      <c r="D23" s="7">
        <f t="shared" si="0"/>
        <v>0</v>
      </c>
    </row>
    <row r="24" spans="2:4" x14ac:dyDescent="0.25">
      <c r="B24" s="4"/>
      <c r="C24" s="7"/>
      <c r="D24" s="7">
        <f t="shared" si="0"/>
        <v>0</v>
      </c>
    </row>
    <row r="25" spans="2:4" x14ac:dyDescent="0.25">
      <c r="B25" s="4"/>
      <c r="C25" s="7"/>
      <c r="D25" s="7">
        <f t="shared" si="0"/>
        <v>0</v>
      </c>
    </row>
    <row r="26" spans="2:4" x14ac:dyDescent="0.25">
      <c r="B26" s="4"/>
      <c r="C26" s="7"/>
      <c r="D26" s="7">
        <f t="shared" si="0"/>
        <v>0</v>
      </c>
    </row>
    <row r="27" spans="2:4" x14ac:dyDescent="0.25">
      <c r="B27" s="4"/>
      <c r="C27" s="7"/>
      <c r="D27" s="7">
        <f t="shared" si="0"/>
        <v>0</v>
      </c>
    </row>
    <row r="28" spans="2:4" x14ac:dyDescent="0.25">
      <c r="B28" s="4"/>
      <c r="C28" s="7"/>
      <c r="D28" s="7">
        <f t="shared" si="0"/>
        <v>0</v>
      </c>
    </row>
    <row r="29" spans="2:4" x14ac:dyDescent="0.25">
      <c r="B29" s="4"/>
      <c r="C29" s="7"/>
      <c r="D29" s="7">
        <f t="shared" si="0"/>
        <v>0</v>
      </c>
    </row>
    <row r="30" spans="2:4" x14ac:dyDescent="0.25">
      <c r="B30" s="4"/>
      <c r="C30" s="7"/>
      <c r="D30" s="7">
        <f t="shared" si="0"/>
        <v>0</v>
      </c>
    </row>
    <row r="31" spans="2:4" x14ac:dyDescent="0.25">
      <c r="B31" s="4"/>
      <c r="C31" s="7"/>
      <c r="D31" s="7">
        <f t="shared" si="0"/>
        <v>0</v>
      </c>
    </row>
    <row r="32" spans="2:4" x14ac:dyDescent="0.25">
      <c r="B32" s="4"/>
      <c r="C32" s="7"/>
      <c r="D32" s="7">
        <f t="shared" si="0"/>
        <v>0</v>
      </c>
    </row>
    <row r="33" spans="1:4" x14ac:dyDescent="0.25">
      <c r="B33" s="4"/>
      <c r="C33" s="7"/>
      <c r="D33" s="7">
        <f t="shared" si="0"/>
        <v>0</v>
      </c>
    </row>
    <row r="34" spans="1:4" x14ac:dyDescent="0.25">
      <c r="B34" s="4"/>
      <c r="C34" s="7"/>
      <c r="D34" s="7">
        <f t="shared" si="0"/>
        <v>0</v>
      </c>
    </row>
    <row r="35" spans="1:4" x14ac:dyDescent="0.25">
      <c r="B35" s="4"/>
      <c r="C35" s="7"/>
      <c r="D35" s="7">
        <f t="shared" si="0"/>
        <v>0</v>
      </c>
    </row>
    <row r="36" spans="1:4" x14ac:dyDescent="0.25">
      <c r="B36" s="4"/>
      <c r="C36" s="7"/>
      <c r="D36" s="7">
        <f t="shared" si="0"/>
        <v>0</v>
      </c>
    </row>
    <row r="37" spans="1:4" x14ac:dyDescent="0.25">
      <c r="A37" s="1" t="s">
        <v>14</v>
      </c>
      <c r="B37" s="12">
        <f>SUM(B9:B36)</f>
        <v>15</v>
      </c>
      <c r="C37" s="13" t="s">
        <v>13</v>
      </c>
      <c r="D37" s="14">
        <f>SUM(D9:D36)</f>
        <v>3254.99</v>
      </c>
    </row>
    <row r="39" spans="1:4" x14ac:dyDescent="0.25">
      <c r="A39" s="13" t="s">
        <v>17</v>
      </c>
      <c r="B39" s="17" t="s">
        <v>18</v>
      </c>
      <c r="C39" s="17" t="s">
        <v>19</v>
      </c>
      <c r="D39" s="17" t="s">
        <v>4</v>
      </c>
    </row>
    <row r="40" spans="1:4" x14ac:dyDescent="0.25">
      <c r="A40" s="6" t="s">
        <v>20</v>
      </c>
      <c r="B40" s="4">
        <v>20</v>
      </c>
      <c r="C40" s="7">
        <v>25</v>
      </c>
      <c r="D40" s="8">
        <f>C40*B40</f>
        <v>500</v>
      </c>
    </row>
    <row r="41" spans="1:4" x14ac:dyDescent="0.25">
      <c r="A41" s="6" t="s">
        <v>21</v>
      </c>
      <c r="B41" s="4">
        <v>20</v>
      </c>
      <c r="C41" s="7">
        <v>25</v>
      </c>
      <c r="D41" s="8">
        <f>C41*B41</f>
        <v>500</v>
      </c>
    </row>
    <row r="42" spans="1:4" x14ac:dyDescent="0.25">
      <c r="A42" s="6"/>
      <c r="B42" s="4"/>
      <c r="C42" s="4"/>
      <c r="D42" s="4"/>
    </row>
    <row r="43" spans="1:4" x14ac:dyDescent="0.25">
      <c r="A43" s="6"/>
      <c r="B43" s="4"/>
      <c r="C43" s="4"/>
      <c r="D43" s="4"/>
    </row>
    <row r="44" spans="1:4" x14ac:dyDescent="0.25">
      <c r="A44" s="6"/>
      <c r="B44" s="4"/>
      <c r="C44" s="4"/>
      <c r="D44" s="4"/>
    </row>
    <row r="45" spans="1:4" x14ac:dyDescent="0.25">
      <c r="B45" s="12"/>
      <c r="C45" s="15" t="s">
        <v>23</v>
      </c>
      <c r="D45" s="16">
        <f>SUM(D40:D44)</f>
        <v>1000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14" sqref="D14"/>
    </sheetView>
  </sheetViews>
  <sheetFormatPr defaultRowHeight="15" x14ac:dyDescent="0.25"/>
  <cols>
    <col min="1" max="1" width="30.7109375" bestFit="1" customWidth="1"/>
    <col min="2" max="2" width="25.28515625" customWidth="1"/>
    <col min="3" max="3" width="14.5703125" customWidth="1"/>
    <col min="4" max="4" width="16.28515625" customWidth="1"/>
  </cols>
  <sheetData>
    <row r="1" spans="1:4" x14ac:dyDescent="0.25">
      <c r="A1" s="27" t="s">
        <v>25</v>
      </c>
      <c r="B1" s="28"/>
      <c r="C1" s="28"/>
      <c r="D1" s="28"/>
    </row>
    <row r="2" spans="1:4" x14ac:dyDescent="0.25">
      <c r="A2" s="28"/>
      <c r="B2" s="28"/>
      <c r="C2" s="28"/>
      <c r="D2" s="28"/>
    </row>
    <row r="4" spans="1:4" x14ac:dyDescent="0.25">
      <c r="A4" s="18" t="s">
        <v>16</v>
      </c>
      <c r="B4" s="19">
        <f>D45</f>
        <v>4325</v>
      </c>
    </row>
    <row r="5" spans="1:4" x14ac:dyDescent="0.25">
      <c r="A5" s="18" t="s">
        <v>15</v>
      </c>
      <c r="B5" s="11">
        <f>D37</f>
        <v>2217</v>
      </c>
    </row>
    <row r="6" spans="1:4" x14ac:dyDescent="0.25">
      <c r="A6" s="18" t="s">
        <v>22</v>
      </c>
      <c r="B6" s="19">
        <f>B5+B4</f>
        <v>6542</v>
      </c>
    </row>
    <row r="8" spans="1:4" x14ac:dyDescent="0.25">
      <c r="A8" s="17" t="s">
        <v>0</v>
      </c>
      <c r="B8" s="17" t="s">
        <v>1</v>
      </c>
      <c r="C8" s="17" t="s">
        <v>3</v>
      </c>
      <c r="D8" s="17" t="s">
        <v>4</v>
      </c>
    </row>
    <row r="9" spans="1:4" x14ac:dyDescent="0.25">
      <c r="A9" s="2" t="s">
        <v>5</v>
      </c>
      <c r="B9" s="3">
        <v>2</v>
      </c>
      <c r="C9" s="33">
        <v>60</v>
      </c>
      <c r="D9" s="33">
        <f>C9*B9</f>
        <v>120</v>
      </c>
    </row>
    <row r="10" spans="1:4" x14ac:dyDescent="0.25">
      <c r="A10" t="s">
        <v>6</v>
      </c>
      <c r="B10" s="4">
        <v>2</v>
      </c>
      <c r="C10" s="7">
        <v>69</v>
      </c>
      <c r="D10" s="7">
        <f>C10*B10</f>
        <v>138</v>
      </c>
    </row>
    <row r="11" spans="1:4" x14ac:dyDescent="0.25">
      <c r="A11" t="s">
        <v>7</v>
      </c>
      <c r="B11" s="4">
        <v>1</v>
      </c>
      <c r="C11" s="7">
        <v>899</v>
      </c>
      <c r="D11" s="7">
        <f t="shared" ref="D11:D36" si="0">C11*B11</f>
        <v>899</v>
      </c>
    </row>
    <row r="12" spans="1:4" x14ac:dyDescent="0.25">
      <c r="A12" t="s">
        <v>8</v>
      </c>
      <c r="B12" s="4">
        <v>1</v>
      </c>
      <c r="C12" s="7">
        <v>500</v>
      </c>
      <c r="D12" s="7">
        <f t="shared" si="0"/>
        <v>500</v>
      </c>
    </row>
    <row r="13" spans="1:4" x14ac:dyDescent="0.25">
      <c r="A13" t="s">
        <v>9</v>
      </c>
      <c r="B13" s="4">
        <v>6</v>
      </c>
      <c r="C13" s="7">
        <v>75</v>
      </c>
      <c r="D13" s="7">
        <f t="shared" si="0"/>
        <v>450</v>
      </c>
    </row>
    <row r="14" spans="1:4" x14ac:dyDescent="0.25">
      <c r="A14" t="s">
        <v>72</v>
      </c>
      <c r="B14" s="4">
        <v>2</v>
      </c>
      <c r="C14" s="7">
        <v>55</v>
      </c>
      <c r="D14" s="7">
        <f t="shared" si="0"/>
        <v>110</v>
      </c>
    </row>
    <row r="15" spans="1:4" x14ac:dyDescent="0.25">
      <c r="B15" s="4"/>
      <c r="C15" s="7"/>
      <c r="D15" s="7"/>
    </row>
    <row r="16" spans="1:4" x14ac:dyDescent="0.25">
      <c r="B16" s="4"/>
      <c r="C16" s="7"/>
      <c r="D16" s="7"/>
    </row>
    <row r="17" spans="2:4" x14ac:dyDescent="0.25">
      <c r="B17" s="4"/>
      <c r="C17" s="7"/>
      <c r="D17" s="7">
        <f t="shared" si="0"/>
        <v>0</v>
      </c>
    </row>
    <row r="18" spans="2:4" x14ac:dyDescent="0.25">
      <c r="B18" s="4"/>
      <c r="C18" s="7"/>
      <c r="D18" s="7">
        <f t="shared" si="0"/>
        <v>0</v>
      </c>
    </row>
    <row r="19" spans="2:4" x14ac:dyDescent="0.25">
      <c r="B19" s="4"/>
      <c r="C19" s="7"/>
      <c r="D19" s="7">
        <f t="shared" si="0"/>
        <v>0</v>
      </c>
    </row>
    <row r="20" spans="2:4" x14ac:dyDescent="0.25">
      <c r="B20" s="4"/>
      <c r="C20" s="7"/>
      <c r="D20" s="7">
        <f t="shared" si="0"/>
        <v>0</v>
      </c>
    </row>
    <row r="21" spans="2:4" x14ac:dyDescent="0.25">
      <c r="B21" s="4"/>
      <c r="C21" s="7"/>
      <c r="D21" s="7">
        <f t="shared" si="0"/>
        <v>0</v>
      </c>
    </row>
    <row r="22" spans="2:4" x14ac:dyDescent="0.25">
      <c r="B22" s="4"/>
      <c r="C22" s="7"/>
      <c r="D22" s="7">
        <f t="shared" si="0"/>
        <v>0</v>
      </c>
    </row>
    <row r="23" spans="2:4" x14ac:dyDescent="0.25">
      <c r="B23" s="4"/>
      <c r="C23" s="7"/>
      <c r="D23" s="7">
        <f t="shared" si="0"/>
        <v>0</v>
      </c>
    </row>
    <row r="24" spans="2:4" x14ac:dyDescent="0.25">
      <c r="B24" s="4"/>
      <c r="C24" s="7"/>
      <c r="D24" s="7">
        <f t="shared" si="0"/>
        <v>0</v>
      </c>
    </row>
    <row r="25" spans="2:4" x14ac:dyDescent="0.25">
      <c r="B25" s="4"/>
      <c r="C25" s="7"/>
      <c r="D25" s="7">
        <f t="shared" si="0"/>
        <v>0</v>
      </c>
    </row>
    <row r="26" spans="2:4" x14ac:dyDescent="0.25">
      <c r="B26" s="4"/>
      <c r="C26" s="7"/>
      <c r="D26" s="7">
        <f t="shared" si="0"/>
        <v>0</v>
      </c>
    </row>
    <row r="27" spans="2:4" x14ac:dyDescent="0.25">
      <c r="B27" s="4"/>
      <c r="C27" s="7"/>
      <c r="D27" s="7">
        <f t="shared" si="0"/>
        <v>0</v>
      </c>
    </row>
    <row r="28" spans="2:4" x14ac:dyDescent="0.25">
      <c r="B28" s="4"/>
      <c r="C28" s="7"/>
      <c r="D28" s="7">
        <f t="shared" si="0"/>
        <v>0</v>
      </c>
    </row>
    <row r="29" spans="2:4" x14ac:dyDescent="0.25">
      <c r="B29" s="4"/>
      <c r="C29" s="7"/>
      <c r="D29" s="7">
        <f t="shared" si="0"/>
        <v>0</v>
      </c>
    </row>
    <row r="30" spans="2:4" x14ac:dyDescent="0.25">
      <c r="B30" s="4"/>
      <c r="C30" s="7"/>
      <c r="D30" s="7">
        <f t="shared" si="0"/>
        <v>0</v>
      </c>
    </row>
    <row r="31" spans="2:4" x14ac:dyDescent="0.25">
      <c r="B31" s="4"/>
      <c r="C31" s="7"/>
      <c r="D31" s="7">
        <f t="shared" si="0"/>
        <v>0</v>
      </c>
    </row>
    <row r="32" spans="2:4" x14ac:dyDescent="0.25">
      <c r="B32" s="4"/>
      <c r="C32" s="7"/>
      <c r="D32" s="7">
        <f t="shared" si="0"/>
        <v>0</v>
      </c>
    </row>
    <row r="33" spans="1:4" x14ac:dyDescent="0.25">
      <c r="B33" s="4"/>
      <c r="C33" s="7"/>
      <c r="D33" s="7">
        <f t="shared" si="0"/>
        <v>0</v>
      </c>
    </row>
    <row r="34" spans="1:4" x14ac:dyDescent="0.25">
      <c r="B34" s="4"/>
      <c r="C34" s="7"/>
      <c r="D34" s="7">
        <f t="shared" si="0"/>
        <v>0</v>
      </c>
    </row>
    <row r="35" spans="1:4" x14ac:dyDescent="0.25">
      <c r="B35" s="4"/>
      <c r="C35" s="7"/>
      <c r="D35" s="7">
        <f t="shared" si="0"/>
        <v>0</v>
      </c>
    </row>
    <row r="36" spans="1:4" x14ac:dyDescent="0.25">
      <c r="B36" s="4"/>
      <c r="C36" s="7"/>
      <c r="D36" s="7">
        <f t="shared" si="0"/>
        <v>0</v>
      </c>
    </row>
    <row r="37" spans="1:4" x14ac:dyDescent="0.25">
      <c r="A37" s="1" t="s">
        <v>14</v>
      </c>
      <c r="B37" s="12">
        <f>SUM(B9:B36)</f>
        <v>14</v>
      </c>
      <c r="C37" s="13" t="s">
        <v>13</v>
      </c>
      <c r="D37" s="14">
        <f>SUM(D9:D36)</f>
        <v>2217</v>
      </c>
    </row>
    <row r="39" spans="1:4" x14ac:dyDescent="0.25">
      <c r="A39" s="13" t="s">
        <v>17</v>
      </c>
      <c r="B39" s="17" t="s">
        <v>18</v>
      </c>
      <c r="C39" s="17" t="s">
        <v>19</v>
      </c>
      <c r="D39" s="17" t="s">
        <v>4</v>
      </c>
    </row>
    <row r="40" spans="1:4" x14ac:dyDescent="0.25">
      <c r="A40" s="6" t="s">
        <v>20</v>
      </c>
      <c r="B40" s="4">
        <v>86.5</v>
      </c>
      <c r="C40" s="7">
        <v>25</v>
      </c>
      <c r="D40" s="8">
        <f>C40*B40</f>
        <v>2162.5</v>
      </c>
    </row>
    <row r="41" spans="1:4" x14ac:dyDescent="0.25">
      <c r="A41" s="6" t="s">
        <v>21</v>
      </c>
      <c r="B41" s="4">
        <v>86.5</v>
      </c>
      <c r="C41" s="7">
        <v>25</v>
      </c>
      <c r="D41" s="8">
        <f>C41*B41</f>
        <v>2162.5</v>
      </c>
    </row>
    <row r="42" spans="1:4" x14ac:dyDescent="0.25">
      <c r="A42" s="6"/>
      <c r="B42" s="4"/>
      <c r="C42" s="4"/>
      <c r="D42" s="4"/>
    </row>
    <row r="43" spans="1:4" x14ac:dyDescent="0.25">
      <c r="A43" s="6"/>
      <c r="B43" s="4"/>
      <c r="C43" s="4"/>
      <c r="D43" s="4"/>
    </row>
    <row r="44" spans="1:4" x14ac:dyDescent="0.25">
      <c r="A44" s="6"/>
      <c r="B44" s="4"/>
      <c r="C44" s="4"/>
      <c r="D44" s="4"/>
    </row>
    <row r="45" spans="1:4" x14ac:dyDescent="0.25">
      <c r="B45" s="12"/>
      <c r="C45" s="15" t="s">
        <v>23</v>
      </c>
      <c r="D45" s="16">
        <f>SUM(D40:D44)</f>
        <v>4325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15" sqref="C15"/>
    </sheetView>
  </sheetViews>
  <sheetFormatPr defaultRowHeight="15" x14ac:dyDescent="0.25"/>
  <cols>
    <col min="1" max="1" width="29.7109375" customWidth="1"/>
    <col min="3" max="3" width="15.85546875" customWidth="1"/>
  </cols>
  <sheetData>
    <row r="1" spans="1:4" x14ac:dyDescent="0.25">
      <c r="A1" s="29" t="s">
        <v>48</v>
      </c>
      <c r="B1" s="29"/>
      <c r="C1" s="29"/>
      <c r="D1" s="29"/>
    </row>
    <row r="2" spans="1:4" x14ac:dyDescent="0.25">
      <c r="A2" s="29"/>
      <c r="B2" s="29"/>
      <c r="C2" s="29"/>
      <c r="D2" s="29"/>
    </row>
    <row r="5" spans="1:4" x14ac:dyDescent="0.25">
      <c r="A5" s="17" t="s">
        <v>0</v>
      </c>
      <c r="B5" s="17" t="s">
        <v>1</v>
      </c>
      <c r="C5" s="17" t="s">
        <v>38</v>
      </c>
    </row>
    <row r="6" spans="1:4" x14ac:dyDescent="0.25">
      <c r="A6" s="2" t="s">
        <v>5</v>
      </c>
      <c r="B6" s="3">
        <v>2</v>
      </c>
      <c r="C6" s="4" t="s">
        <v>39</v>
      </c>
    </row>
    <row r="7" spans="1:4" x14ac:dyDescent="0.25">
      <c r="A7" t="s">
        <v>6</v>
      </c>
      <c r="B7" s="4">
        <v>2</v>
      </c>
      <c r="C7" s="4" t="s">
        <v>39</v>
      </c>
    </row>
    <row r="8" spans="1:4" x14ac:dyDescent="0.25">
      <c r="A8" t="s">
        <v>7</v>
      </c>
      <c r="B8" s="4">
        <v>1</v>
      </c>
      <c r="C8" s="4" t="s">
        <v>40</v>
      </c>
    </row>
    <row r="9" spans="1:4" x14ac:dyDescent="0.25">
      <c r="A9" t="s">
        <v>8</v>
      </c>
      <c r="B9" s="4">
        <v>1</v>
      </c>
      <c r="C9" s="4" t="s">
        <v>41</v>
      </c>
    </row>
    <row r="10" spans="1:4" x14ac:dyDescent="0.25">
      <c r="A10" t="s">
        <v>9</v>
      </c>
      <c r="B10" s="4">
        <v>6</v>
      </c>
      <c r="C10" s="4" t="s">
        <v>42</v>
      </c>
    </row>
    <row r="11" spans="1:4" x14ac:dyDescent="0.25">
      <c r="A11" t="s">
        <v>10</v>
      </c>
      <c r="B11" s="4">
        <v>1</v>
      </c>
      <c r="C11" s="4" t="s">
        <v>39</v>
      </c>
    </row>
    <row r="12" spans="1:4" x14ac:dyDescent="0.25">
      <c r="A12" t="s">
        <v>11</v>
      </c>
      <c r="B12" s="4">
        <v>1</v>
      </c>
      <c r="C12" s="4" t="s">
        <v>39</v>
      </c>
    </row>
    <row r="13" spans="1:4" x14ac:dyDescent="0.25">
      <c r="A13" t="s">
        <v>12</v>
      </c>
      <c r="B13" s="4">
        <v>1</v>
      </c>
      <c r="C13" s="4" t="s">
        <v>39</v>
      </c>
    </row>
    <row r="14" spans="1:4" x14ac:dyDescent="0.25">
      <c r="A14" t="s">
        <v>43</v>
      </c>
      <c r="B14" s="4">
        <v>2</v>
      </c>
      <c r="C14" s="4" t="s">
        <v>39</v>
      </c>
    </row>
    <row r="15" spans="1:4" x14ac:dyDescent="0.25">
      <c r="A15" t="s">
        <v>44</v>
      </c>
      <c r="B15" s="4">
        <v>2</v>
      </c>
      <c r="C15" s="4" t="s">
        <v>45</v>
      </c>
    </row>
    <row r="16" spans="1:4" x14ac:dyDescent="0.25">
      <c r="A16" t="s">
        <v>46</v>
      </c>
      <c r="B16" s="4">
        <v>8</v>
      </c>
      <c r="C16" s="4" t="s">
        <v>47</v>
      </c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C18" sqref="C18"/>
    </sheetView>
  </sheetViews>
  <sheetFormatPr defaultRowHeight="15" x14ac:dyDescent="0.25"/>
  <cols>
    <col min="1" max="1" width="51.7109375" bestFit="1" customWidth="1"/>
    <col min="2" max="2" width="18.85546875" customWidth="1"/>
    <col min="3" max="3" width="22.28515625" bestFit="1" customWidth="1"/>
  </cols>
  <sheetData>
    <row r="3" spans="1:3" x14ac:dyDescent="0.25">
      <c r="A3" s="30" t="s">
        <v>32</v>
      </c>
      <c r="B3" s="30"/>
      <c r="C3" s="30"/>
    </row>
    <row r="4" spans="1:3" x14ac:dyDescent="0.25">
      <c r="A4" s="30"/>
      <c r="B4" s="30"/>
      <c r="C4" s="30"/>
    </row>
    <row r="5" spans="1:3" x14ac:dyDescent="0.25">
      <c r="A5" s="18" t="s">
        <v>36</v>
      </c>
      <c r="B5" s="18" t="s">
        <v>34</v>
      </c>
      <c r="C5" s="18" t="s">
        <v>35</v>
      </c>
    </row>
    <row r="6" spans="1:3" x14ac:dyDescent="0.25">
      <c r="A6" t="s">
        <v>27</v>
      </c>
      <c r="B6" s="20">
        <v>10000</v>
      </c>
      <c r="C6" s="5"/>
    </row>
    <row r="7" spans="1:3" x14ac:dyDescent="0.25">
      <c r="A7" t="s">
        <v>37</v>
      </c>
      <c r="B7" s="20" t="s">
        <v>26</v>
      </c>
      <c r="C7" s="5">
        <v>500</v>
      </c>
    </row>
    <row r="8" spans="1:3" x14ac:dyDescent="0.25">
      <c r="A8" t="s">
        <v>28</v>
      </c>
      <c r="C8" s="5">
        <v>1000</v>
      </c>
    </row>
    <row r="9" spans="1:3" x14ac:dyDescent="0.25">
      <c r="A9" t="s">
        <v>29</v>
      </c>
      <c r="C9" s="5">
        <v>400</v>
      </c>
    </row>
    <row r="10" spans="1:3" x14ac:dyDescent="0.25">
      <c r="A10" t="s">
        <v>30</v>
      </c>
      <c r="C10" s="5">
        <v>300</v>
      </c>
    </row>
    <row r="11" spans="1:3" x14ac:dyDescent="0.25">
      <c r="A11" t="s">
        <v>31</v>
      </c>
      <c r="C11" s="5">
        <v>5000</v>
      </c>
    </row>
    <row r="12" spans="1:3" x14ac:dyDescent="0.25">
      <c r="A12" s="10" t="s">
        <v>33</v>
      </c>
      <c r="B12" s="21">
        <f>SUM(B6:B11)</f>
        <v>10000</v>
      </c>
      <c r="C12" s="11">
        <f>SUM(C6:C11)</f>
        <v>7200</v>
      </c>
    </row>
    <row r="13" spans="1:3" x14ac:dyDescent="0.25">
      <c r="C13" s="5"/>
    </row>
  </sheetData>
  <mergeCells count="1">
    <mergeCell ref="A3:C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workbookViewId="0">
      <selection sqref="A1:F12"/>
    </sheetView>
  </sheetViews>
  <sheetFormatPr defaultRowHeight="15" x14ac:dyDescent="0.25"/>
  <cols>
    <col min="1" max="1" width="37" customWidth="1"/>
    <col min="2" max="2" width="10.28515625" customWidth="1"/>
    <col min="3" max="3" width="40.7109375" customWidth="1"/>
    <col min="4" max="4" width="27.5703125" customWidth="1"/>
    <col min="5" max="5" width="18.42578125" customWidth="1"/>
    <col min="6" max="6" width="17.7109375" bestFit="1" customWidth="1"/>
  </cols>
  <sheetData>
    <row r="1" spans="1:7" x14ac:dyDescent="0.25">
      <c r="A1" s="31" t="s">
        <v>62</v>
      </c>
      <c r="B1" s="31"/>
      <c r="C1" s="31"/>
      <c r="D1" s="31"/>
      <c r="E1" s="31"/>
      <c r="F1" s="31"/>
    </row>
    <row r="2" spans="1:7" x14ac:dyDescent="0.25">
      <c r="A2" s="31"/>
      <c r="B2" s="31"/>
      <c r="C2" s="31"/>
      <c r="D2" s="31"/>
      <c r="E2" s="31"/>
      <c r="F2" s="31"/>
    </row>
    <row r="3" spans="1:7" x14ac:dyDescent="0.25">
      <c r="C3" s="22" t="s">
        <v>53</v>
      </c>
      <c r="D3" s="22" t="s">
        <v>54</v>
      </c>
      <c r="E3" s="22" t="s">
        <v>55</v>
      </c>
      <c r="F3" s="22" t="s">
        <v>56</v>
      </c>
    </row>
    <row r="4" spans="1:7" x14ac:dyDescent="0.25">
      <c r="A4" s="2" t="s">
        <v>63</v>
      </c>
      <c r="B4" s="18" t="s">
        <v>51</v>
      </c>
      <c r="C4" s="18" t="s">
        <v>64</v>
      </c>
      <c r="D4" s="18" t="s">
        <v>65</v>
      </c>
      <c r="E4" s="18" t="s">
        <v>49</v>
      </c>
      <c r="F4" s="18" t="s">
        <v>57</v>
      </c>
      <c r="G4" s="2" t="s">
        <v>26</v>
      </c>
    </row>
    <row r="5" spans="1:7" x14ac:dyDescent="0.25">
      <c r="A5" t="s">
        <v>2</v>
      </c>
      <c r="B5" s="4">
        <v>0.2</v>
      </c>
      <c r="C5" s="4">
        <v>1</v>
      </c>
      <c r="D5" s="4">
        <v>2</v>
      </c>
      <c r="E5" s="4">
        <v>5</v>
      </c>
      <c r="F5" s="4">
        <v>5</v>
      </c>
    </row>
    <row r="6" spans="1:7" x14ac:dyDescent="0.25">
      <c r="A6" t="s">
        <v>50</v>
      </c>
      <c r="B6" s="4">
        <v>0.1</v>
      </c>
      <c r="C6" s="4">
        <v>4</v>
      </c>
      <c r="D6" s="4">
        <v>4</v>
      </c>
      <c r="E6" s="4">
        <v>3</v>
      </c>
      <c r="F6" s="4">
        <v>2</v>
      </c>
    </row>
    <row r="7" spans="1:7" x14ac:dyDescent="0.25">
      <c r="A7" t="s">
        <v>52</v>
      </c>
      <c r="B7" s="4">
        <v>0.1</v>
      </c>
      <c r="C7" s="4">
        <v>4</v>
      </c>
      <c r="D7" s="4">
        <v>4</v>
      </c>
      <c r="E7" s="4">
        <v>4</v>
      </c>
      <c r="F7" s="4">
        <v>4</v>
      </c>
    </row>
    <row r="8" spans="1:7" x14ac:dyDescent="0.25">
      <c r="A8" t="s">
        <v>58</v>
      </c>
      <c r="B8" s="4">
        <v>0.3</v>
      </c>
      <c r="C8" s="4">
        <v>2</v>
      </c>
      <c r="D8" s="4">
        <v>2</v>
      </c>
      <c r="E8" s="4">
        <v>5</v>
      </c>
      <c r="F8" s="4">
        <v>4</v>
      </c>
    </row>
    <row r="9" spans="1:7" x14ac:dyDescent="0.25">
      <c r="A9" t="s">
        <v>59</v>
      </c>
      <c r="B9" s="4">
        <v>0.1</v>
      </c>
      <c r="C9" s="4">
        <v>5</v>
      </c>
      <c r="D9" s="4">
        <v>5</v>
      </c>
      <c r="E9" s="4">
        <v>3</v>
      </c>
      <c r="F9" s="4">
        <v>2</v>
      </c>
    </row>
    <row r="10" spans="1:7" x14ac:dyDescent="0.25">
      <c r="A10" t="s">
        <v>60</v>
      </c>
      <c r="B10" s="4">
        <v>0.2</v>
      </c>
      <c r="C10" s="4">
        <v>2</v>
      </c>
      <c r="D10" s="4">
        <v>2</v>
      </c>
      <c r="E10" s="4">
        <v>3</v>
      </c>
      <c r="F10" s="4">
        <v>3</v>
      </c>
    </row>
    <row r="11" spans="1:7" x14ac:dyDescent="0.25">
      <c r="A11" t="s">
        <v>61</v>
      </c>
      <c r="B11" s="4">
        <v>0.3</v>
      </c>
      <c r="C11" s="4">
        <v>5</v>
      </c>
      <c r="D11" s="4">
        <v>1</v>
      </c>
      <c r="E11" s="4">
        <v>5</v>
      </c>
      <c r="F11" s="4">
        <v>5</v>
      </c>
    </row>
    <row r="12" spans="1:7" x14ac:dyDescent="0.25">
      <c r="A12" s="6" t="s">
        <v>26</v>
      </c>
      <c r="B12" s="10" t="s">
        <v>33</v>
      </c>
      <c r="C12" s="9">
        <f>C5*$B$5+C6*$B$6+C7*$B$7+C8*$B$8+C9*$B$9+C10*$B$10+C11*$B$11</f>
        <v>4</v>
      </c>
      <c r="D12" s="9">
        <f t="shared" ref="D12:F12" si="0">D5*$B$5+D6*$B$6+D7*$B$7+D8*$B$8+D9*$B$9+D10*$B$10+D11*$B$11</f>
        <v>3</v>
      </c>
      <c r="E12" s="9">
        <f t="shared" si="0"/>
        <v>5.6</v>
      </c>
      <c r="F12" s="9">
        <f t="shared" si="0"/>
        <v>5.0999999999999996</v>
      </c>
    </row>
  </sheetData>
  <mergeCells count="1">
    <mergeCell ref="A1:F2"/>
  </mergeCells>
  <pageMargins left="0.7" right="0.7" top="0.75" bottom="0.75" header="0.3" footer="0.3"/>
  <pageSetup scale="7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4"/>
    </sheetView>
  </sheetViews>
  <sheetFormatPr defaultRowHeight="15" x14ac:dyDescent="0.25"/>
  <cols>
    <col min="1" max="1" width="35.42578125" customWidth="1"/>
  </cols>
  <sheetData>
    <row r="1" spans="1:3" ht="71.25" customHeight="1" x14ac:dyDescent="0.25">
      <c r="A1" s="32" t="s">
        <v>71</v>
      </c>
      <c r="B1" s="32"/>
      <c r="C1" s="32"/>
    </row>
    <row r="2" spans="1:3" x14ac:dyDescent="0.25">
      <c r="A2" s="24" t="s">
        <v>66</v>
      </c>
      <c r="B2" s="26" t="s">
        <v>69</v>
      </c>
      <c r="C2" s="26" t="s">
        <v>70</v>
      </c>
    </row>
    <row r="3" spans="1:3" ht="21" customHeight="1" x14ac:dyDescent="0.25">
      <c r="A3" s="25" t="s">
        <v>67</v>
      </c>
      <c r="B3" s="4">
        <v>50</v>
      </c>
      <c r="C3" s="4">
        <v>50</v>
      </c>
    </row>
    <row r="4" spans="1:3" ht="17.25" customHeight="1" x14ac:dyDescent="0.25">
      <c r="A4" s="25" t="s">
        <v>68</v>
      </c>
      <c r="B4" s="4">
        <v>50</v>
      </c>
      <c r="C4" s="4">
        <v>50</v>
      </c>
    </row>
    <row r="5" spans="1:3" x14ac:dyDescent="0.25">
      <c r="A5" s="2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Running Cost</vt:lpstr>
      <vt:lpstr>Projected Project Cost</vt:lpstr>
      <vt:lpstr>Sheet4</vt:lpstr>
      <vt:lpstr>Anticipated benefits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Meyer</dc:creator>
  <cp:lastModifiedBy>Joshua Meyer</cp:lastModifiedBy>
  <cp:lastPrinted>2018-03-04T05:12:25Z</cp:lastPrinted>
  <dcterms:created xsi:type="dcterms:W3CDTF">2018-03-04T02:47:30Z</dcterms:created>
  <dcterms:modified xsi:type="dcterms:W3CDTF">2018-04-20T20:57:48Z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80a056c1-5bee-4e6c-a271-96dce25afc18</vt:lpwstr>
  </property>
</Properties>
</file>