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Maryam\Documents\GitHub\555\Documentation\"/>
    </mc:Choice>
  </mc:AlternateContent>
  <bookViews>
    <workbookView xWindow="0" yWindow="460" windowWidth="19200" windowHeight="6940" tabRatio="500" firstSheet="2" activeTab="5"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H10" i="4"/>
  <c r="G10" i="4"/>
  <c r="F10" i="4"/>
  <c r="F1048576" i="4"/>
  <c r="E10" i="4"/>
  <c r="F3" i="7"/>
  <c r="H10" i="6"/>
  <c r="G10" i="6"/>
  <c r="F10" i="6"/>
  <c r="E10" i="6"/>
  <c r="H10" i="3"/>
  <c r="G10" i="3"/>
  <c r="F10" i="3"/>
  <c r="E10" i="3"/>
  <c r="G17" i="13"/>
  <c r="G18" i="13"/>
  <c r="G19" i="13"/>
  <c r="D17" i="13"/>
  <c r="D18" i="13"/>
  <c r="D19" i="13"/>
  <c r="G16" i="13"/>
  <c r="D16" i="13"/>
</calcChain>
</file>

<file path=xl/sharedStrings.xml><?xml version="1.0" encoding="utf-8"?>
<sst xmlns="http://schemas.openxmlformats.org/spreadsheetml/2006/main" count="288" uniqueCount="166">
  <si>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</si>
  <si>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</si>
  <si>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</si>
  <si>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</si>
  <si>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</si>
  <si>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</si>
  <si>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</si>
  <si>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</si>
  <si>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</si>
  <si>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</si>
  <si>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</si>
  <si>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</si>
  <si>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</si>
  <si>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</si>
  <si>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</si>
  <si>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</si>
  <si>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</si>
  <si>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</si>
  <si>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</si>
  <si>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</si>
  <si>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</si>
  <si>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</si>
  <si>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</si>
  <si>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</si>
  <si>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</si>
  <si>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</si>
  <si>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</si>
  <si>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</si>
  <si>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</si>
  <si>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</si>
  <si>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</si>
  <si>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</si>
  <si>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</si>
  <si>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</si>
  <si>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</si>
  <si>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</si>
  <si>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</si>
  <si>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</si>
  <si>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</si>
  <si>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</si>
  <si>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</si>
  <si>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</si>
  <si>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</si>
  <si>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</si>
  <si>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</si>
  <si>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</si>
  <si>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</si>
  <si>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</si>
  <si>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</si>
  <si>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</si>
  <si>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</si>
  <si>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</si>
  <si>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</si>
  <si>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</si>
  <si>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</si>
  <si>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</si>
  <si>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</si>
  <si>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</si>
  <si>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</si>
  <si>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</si>
  <si>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</si>
  <si>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</si>
  <si>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</si>
  <si>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</si>
  <si>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</si>
  <si>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</si>
  <si>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</si>
  <si>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</si>
  <si>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</si>
  <si>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</si>
  <si>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</si>
  <si>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</si>
  <si>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</si>
  <si>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</si>
  <si>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</si>
  <si>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</si>
  <si>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</si>
  <si>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</si>
  <si>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</si>
  <si>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</si>
  <si>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</si>
  <si>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</si>
  <si>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</si>
  <si>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</si>
  <si>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</si>
  <si>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</si>
  <si>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</si>
  <si>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</si>
  <si>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</si>
  <si>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</si>
  <si>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</si>
  <si>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</si>
  <si>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</si>
  <si>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</si>
  <si>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</si>
  <si>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</si>
  <si>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</si>
  <si>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</si>
  <si>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</si>
  <si>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</si>
  <si>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</si>
  <si>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</si>
  <si>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</si>
  <si>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</si>
  <si>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</si>
  <si>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</si>
  <si>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</si>
  <si>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</si>
  <si>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</si>
  <si>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</si>
  <si>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</si>
  <si>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</si>
  <si>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</si>
  <si>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</si>
  <si>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</si>
  <si>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</si>
  <si>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</si>
  <si>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</si>
  <si>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</si>
  <si>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</si>
  <si>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</si>
  <si>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</si>
  <si>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</si>
  <si>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</si>
  <si>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</si>
  <si>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</si>
  <si>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</si>
  <si>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</si>
  <si>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</si>
  <si>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</si>
  <si>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</si>
  <si>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</si>
  <si>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</si>
  <si>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</si>
  <si>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</si>
  <si>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</si>
  <si>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</si>
  <si>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</si>
  <si>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</si>
  <si>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</si>
  <si>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</si>
  <si>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</si>
  <si>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</si>
  <si>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</si>
  <si>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</si>
  <si>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</si>
  <si>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</si>
  <si>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</si>
  <si>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</si>
  <si>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</si>
  <si>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</si>
  <si>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</si>
  <si>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</si>
  <si>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</si>
  <si>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</si>
  <si>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</si>
  <si>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</si>
  <si>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</si>
  <si>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</si>
  <si>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</si>
  <si>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</si>
  <si>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</si>
  <si>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</si>
  <si>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</si>
  <si>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</si>
  <si>
    <t xml:space="preserve">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</si>
</sst>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4">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sz val="9"/>
      <name val="宋体"/>
      <family val="3"/>
      <charset val="134"/>
    </font>
    <font>
      <b/>
      <sz val="10"/>
      <name val="Verdana"/>
      <family val="2"/>
    </font>
    <font>
      <sz val="10"/>
      <name val="Verdana"/>
      <family val="2"/>
    </font>
    <font>
      <b/>
      <sz val="10"/>
      <name val="Verdana"/>
      <family val="2"/>
    </font>
    <font>
      <sz val="10"/>
      <name val="Verdana"/>
      <family val="2"/>
    </font>
    <font>
      <sz val="10"/>
      <name val="Verdana"/>
    </font>
    <font>
      <b/>
      <sz val="10"/>
      <name val="Sylfaen"/>
      <family val="1"/>
    </font>
    <font>
      <sz val="10"/>
      <name val="Sylfaen"/>
      <family val="1"/>
    </font>
    <font>
      <sz val="12"/>
      <name val="Sylfaen"/>
      <family val="1"/>
    </font>
    <font>
      <b/>
      <sz val="10"/>
      <name val="Cambria"/>
      <family val="1"/>
      <scheme val="major"/>
    </font>
    <font>
      <sz val="10"/>
      <name val="Cambria"/>
      <family val="1"/>
      <scheme val="maj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0">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4" fillId="0" borderId="0" xfId="0" applyFont="1" applyAlignment="1">
      <alignment horizontal="center" vertical="center"/>
    </xf>
    <xf numFmtId="49" fontId="14" fillId="0" borderId="0" xfId="0" applyNumberFormat="1" applyFont="1" applyAlignment="1">
      <alignment horizontal="center" vertical="center" wrapText="1"/>
    </xf>
    <xf numFmtId="0" fontId="15" fillId="0" borderId="0" xfId="0" applyFont="1"/>
    <xf numFmtId="0" fontId="15" fillId="0" borderId="0" xfId="0" applyFont="1" applyAlignment="1">
      <alignment horizontal="center" vertical="center"/>
    </xf>
    <xf numFmtId="0" fontId="15" fillId="0" borderId="0" xfId="0" applyFont="1" applyAlignment="1">
      <alignment horizontal="left" vertical="center"/>
    </xf>
    <xf numFmtId="14" fontId="15" fillId="0" borderId="0" xfId="0" applyNumberFormat="1" applyFont="1" applyAlignment="1">
      <alignment horizontal="center" vertical="center"/>
    </xf>
    <xf numFmtId="0" fontId="15"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xf numFmtId="164" fontId="16" fillId="0" borderId="0" xfId="0" applyNumberFormat="1" applyFont="1"/>
    <xf numFmtId="0" fontId="16" fillId="0" borderId="0" xfId="0" applyFont="1"/>
    <xf numFmtId="165" fontId="16" fillId="0" borderId="0" xfId="0" applyNumberFormat="1" applyFont="1"/>
    <xf numFmtId="164" fontId="17" fillId="0" borderId="0" xfId="0" applyNumberFormat="1" applyFont="1"/>
    <xf numFmtId="0" fontId="17" fillId="0" borderId="0" xfId="0" applyFont="1"/>
    <xf numFmtId="165" fontId="17" fillId="0" borderId="0" xfId="0" applyNumberFormat="1" applyFont="1"/>
    <xf numFmtId="0" fontId="18" fillId="0" borderId="0" xfId="0" applyFont="1"/>
    <xf numFmtId="0" fontId="19" fillId="0" borderId="0" xfId="0" applyFont="1" applyAlignment="1">
      <alignment horizontal="center" vertical="center"/>
    </xf>
    <xf numFmtId="0" fontId="20" fillId="0" borderId="0" xfId="0" applyFont="1" applyAlignment="1">
      <alignment horizontal="center" vertical="center"/>
    </xf>
    <xf numFmtId="0" fontId="20" fillId="0" borderId="0" xfId="0" applyFont="1"/>
    <xf numFmtId="49" fontId="21" fillId="0" borderId="0" xfId="0" applyNumberFormat="1"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xf>
    <xf numFmtId="49" fontId="22" fillId="0" borderId="0" xfId="0" applyNumberFormat="1" applyFont="1" applyAlignment="1">
      <alignment horizontal="center" vertical="center" wrapText="1"/>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pt idx="2">
                  <c:v>41563</c:v>
                </c:pt>
              </c:numCache>
            </c:numRef>
          </c:cat>
          <c:val>
            <c:numRef>
              <c:f>Burndown!$B$2:$B$7</c:f>
              <c:numCache>
                <c:formatCode>General</c:formatCode>
                <c:ptCount val="6"/>
                <c:pt idx="0">
                  <c:v>36</c:v>
                </c:pt>
                <c:pt idx="1">
                  <c:v>30</c:v>
                </c:pt>
                <c:pt idx="2">
                  <c:v>17</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5234375" defaultRowHeight="13.5"/>
  <cols>
    <col min="1" max="1" width="7.84375" style="22" bestFit="1" customWidth="1"/>
    <col min="2" max="2" width="7.84375" style="23" bestFit="1" customWidth="1"/>
    <col min="3" max="3" width="10.4609375" style="23" bestFit="1" customWidth="1"/>
    <col min="4" max="4" width="32" style="23" bestFit="1" customWidth="1"/>
    <col min="5" max="5" width="20.4609375" style="23" customWidth="1"/>
    <col min="6" max="16384" width="11.15234375" style="23"/>
  </cols>
  <sheetData>
    <row r="1" spans="1:8" s="21" customFormat="1">
      <c r="A1" s="20" t="s">
        <v>18</v>
      </c>
      <c r="B1" s="20" t="s">
        <v>20</v>
      </c>
      <c r="C1" s="20" t="s">
        <v>19</v>
      </c>
      <c r="D1" s="20" t="s">
        <v>21</v>
      </c>
      <c r="E1" s="20" t="s">
        <v>28</v>
      </c>
    </row>
    <row r="3" spans="1:8">
      <c r="A3" s="22" t="s">
        <v>126</v>
      </c>
      <c r="B3" s="23" t="s">
        <v>129</v>
      </c>
      <c r="C3" s="23" t="s">
        <v>130</v>
      </c>
      <c r="D3" s="23" t="s">
        <v>131</v>
      </c>
      <c r="E3" s="23" t="s">
        <v>144</v>
      </c>
    </row>
    <row r="4" spans="1:8">
      <c r="A4" s="22" t="s">
        <v>125</v>
      </c>
      <c r="B4" s="23" t="s">
        <v>132</v>
      </c>
      <c r="C4" s="23" t="s">
        <v>133</v>
      </c>
      <c r="D4" s="23" t="s">
        <v>134</v>
      </c>
      <c r="E4" s="23" t="s">
        <v>141</v>
      </c>
    </row>
    <row r="5" spans="1:8">
      <c r="A5" s="22" t="s">
        <v>127</v>
      </c>
      <c r="B5" s="23" t="s">
        <v>135</v>
      </c>
      <c r="C5" s="23" t="s">
        <v>136</v>
      </c>
      <c r="D5" s="23" t="s">
        <v>137</v>
      </c>
      <c r="E5" s="23" t="s">
        <v>142</v>
      </c>
    </row>
    <row r="6" spans="1:8">
      <c r="A6" s="22" t="s">
        <v>128</v>
      </c>
      <c r="B6" s="23" t="s">
        <v>138</v>
      </c>
      <c r="C6" s="23" t="s">
        <v>139</v>
      </c>
      <c r="D6" s="23" t="s">
        <v>140</v>
      </c>
      <c r="E6" s="23" t="s">
        <v>143</v>
      </c>
    </row>
    <row r="9" spans="1:8" ht="16.5">
      <c r="D9" s="21" t="s">
        <v>29</v>
      </c>
      <c r="E9" s="23">
        <v>555</v>
      </c>
      <c r="G9" s="24"/>
    </row>
    <row r="10" spans="1:8" ht="16.5">
      <c r="G10" s="25"/>
      <c r="H10" s="26"/>
    </row>
    <row r="11" spans="1:8" ht="16.5">
      <c r="G11" s="25"/>
      <c r="H11" s="26"/>
    </row>
    <row r="12" spans="1:8" ht="16.5">
      <c r="G12" s="25"/>
      <c r="H12" s="26"/>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7" zoomScale="150" workbookViewId="0">
      <selection activeCell="G17" sqref="G17"/>
    </sheetView>
  </sheetViews>
  <sheetFormatPr defaultColWidth="11.15234375" defaultRowHeight="13.5"/>
  <cols>
    <col min="1" max="1" width="11.15234375" style="4"/>
    <col min="2" max="2" width="9.4609375" customWidth="1"/>
    <col min="3" max="3" width="15.84375" bestFit="1" customWidth="1"/>
    <col min="4" max="4" width="12.23046875" customWidth="1"/>
    <col min="5" max="5" width="6.84375" customWidth="1"/>
    <col min="6" max="6" width="12.4609375" style="6" customWidth="1"/>
  </cols>
  <sheetData>
    <row r="1" spans="1:7">
      <c r="A1" s="4" t="s">
        <v>109</v>
      </c>
    </row>
    <row r="2" spans="1:7">
      <c r="A2" s="4" t="s">
        <v>110</v>
      </c>
    </row>
    <row r="3" spans="1:7">
      <c r="A3" s="4" t="s">
        <v>111</v>
      </c>
    </row>
    <row r="5" spans="1:7">
      <c r="A5" s="4" t="s">
        <v>118</v>
      </c>
    </row>
    <row r="6" spans="1:7">
      <c r="A6" s="4" t="s">
        <v>119</v>
      </c>
    </row>
    <row r="8" spans="1:7">
      <c r="A8" s="4" t="s">
        <v>120</v>
      </c>
    </row>
    <row r="14" spans="1:7" s="2" customFormat="1">
      <c r="A14" s="2" t="s">
        <v>112</v>
      </c>
      <c r="B14" s="1" t="s">
        <v>0</v>
      </c>
      <c r="C14" s="2" t="s">
        <v>1</v>
      </c>
      <c r="D14" s="2" t="s">
        <v>2</v>
      </c>
      <c r="E14" s="2" t="s">
        <v>22</v>
      </c>
      <c r="F14" s="2" t="s">
        <v>24</v>
      </c>
      <c r="G14" s="5" t="s">
        <v>23</v>
      </c>
    </row>
    <row r="15" spans="1:7">
      <c r="A15" t="s">
        <v>113</v>
      </c>
      <c r="B15" s="7">
        <v>41065</v>
      </c>
      <c r="C15" s="8">
        <v>24</v>
      </c>
      <c r="E15" s="8">
        <v>0</v>
      </c>
      <c r="F15" s="8"/>
      <c r="G15" s="6"/>
    </row>
    <row r="16" spans="1:7">
      <c r="A16" t="s">
        <v>114</v>
      </c>
      <c r="B16" s="7">
        <v>41078</v>
      </c>
      <c r="C16" s="8">
        <v>18</v>
      </c>
      <c r="D16">
        <f>C15-C16</f>
        <v>6</v>
      </c>
      <c r="E16" s="8">
        <v>250</v>
      </c>
      <c r="F16" s="8">
        <v>120</v>
      </c>
      <c r="G16" s="6">
        <f>(E16-E15)/F16*60</f>
        <v>125.00000000000001</v>
      </c>
    </row>
    <row r="17" spans="1:7">
      <c r="A17" s="4" t="s">
        <v>115</v>
      </c>
      <c r="B17" s="7">
        <v>41092</v>
      </c>
      <c r="C17" s="8">
        <v>12</v>
      </c>
      <c r="D17">
        <f t="shared" ref="D17:D19" si="0">C16-C17</f>
        <v>6</v>
      </c>
      <c r="E17" s="8">
        <v>480</v>
      </c>
      <c r="F17" s="9">
        <v>135</v>
      </c>
      <c r="G17" s="6">
        <f t="shared" ref="G17:G19" si="1">(E17-E16)/F17*60</f>
        <v>102.22222222222223</v>
      </c>
    </row>
    <row r="18" spans="1:7">
      <c r="A18" s="4" t="s">
        <v>116</v>
      </c>
      <c r="B18" s="7">
        <v>41106</v>
      </c>
      <c r="C18" s="8">
        <v>6</v>
      </c>
      <c r="D18">
        <f t="shared" si="0"/>
        <v>6</v>
      </c>
      <c r="E18" s="8">
        <v>740</v>
      </c>
      <c r="F18" s="9">
        <v>160</v>
      </c>
      <c r="G18" s="6">
        <f t="shared" si="1"/>
        <v>97.5</v>
      </c>
    </row>
    <row r="19" spans="1:7">
      <c r="A19" s="4" t="s">
        <v>117</v>
      </c>
      <c r="B19" s="7">
        <v>41120</v>
      </c>
      <c r="C19" s="8">
        <v>0</v>
      </c>
      <c r="D19">
        <f t="shared" si="0"/>
        <v>6</v>
      </c>
      <c r="E19" s="8">
        <v>1100</v>
      </c>
      <c r="F19" s="9">
        <v>145</v>
      </c>
      <c r="G19" s="6">
        <f t="shared" si="1"/>
        <v>148.9655172413793</v>
      </c>
    </row>
  </sheetData>
  <phoneticPr fontId="13"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zoomScale="84" zoomScaleNormal="84" workbookViewId="0">
      <selection activeCell="G5" sqref="G5"/>
    </sheetView>
  </sheetViews>
  <sheetFormatPr defaultColWidth="11.15234375" defaultRowHeight="13.5"/>
  <cols>
    <col min="1" max="1" width="11.15234375" style="48"/>
    <col min="2" max="2" width="16.69140625" style="49" customWidth="1"/>
    <col min="3" max="3" width="12.4609375" style="49" customWidth="1"/>
    <col min="4" max="4" width="7.15234375" style="49" customWidth="1"/>
    <col min="5" max="5" width="6.84375" style="49" customWidth="1"/>
    <col min="6" max="6" width="12.4609375" style="50" customWidth="1"/>
    <col min="7" max="16384" width="11.15234375" style="49"/>
  </cols>
  <sheetData>
    <row r="1" spans="1:6" s="46" customFormat="1">
      <c r="A1" s="45" t="s">
        <v>0</v>
      </c>
      <c r="B1" s="46" t="s">
        <v>1</v>
      </c>
      <c r="C1" s="46" t="s">
        <v>2</v>
      </c>
      <c r="D1" s="46" t="s">
        <v>22</v>
      </c>
      <c r="E1" s="46" t="s">
        <v>24</v>
      </c>
      <c r="F1" s="47" t="s">
        <v>23</v>
      </c>
    </row>
    <row r="2" spans="1:6">
      <c r="A2" s="48">
        <v>41535</v>
      </c>
      <c r="B2" s="49">
        <v>36</v>
      </c>
      <c r="D2" s="49">
        <v>0</v>
      </c>
    </row>
    <row r="3" spans="1:6">
      <c r="A3" s="48">
        <v>41549</v>
      </c>
      <c r="B3" s="49">
        <v>30</v>
      </c>
      <c r="C3" s="49">
        <v>8</v>
      </c>
      <c r="D3" s="49">
        <v>134</v>
      </c>
      <c r="E3" s="51">
        <v>850</v>
      </c>
      <c r="F3" s="50">
        <f>(D3-D2)/E3*60</f>
        <v>9.4588235294117649</v>
      </c>
    </row>
    <row r="4" spans="1:6">
      <c r="A4" s="48">
        <v>41563</v>
      </c>
      <c r="B4" s="49">
        <v>17</v>
      </c>
      <c r="C4" s="49">
        <v>8</v>
      </c>
      <c r="D4" s="49">
        <v>271</v>
      </c>
      <c r="E4" s="51">
        <v>850</v>
      </c>
      <c r="F4" s="50">
        <f>(D4-D3)/E4*60</f>
        <v>9.670588235294117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D12" sqref="D12"/>
    </sheetView>
  </sheetViews>
  <sheetFormatPr defaultColWidth="11.15234375" defaultRowHeight="13.5"/>
  <cols>
    <col min="1" max="1" width="9" bestFit="1" customWidth="1"/>
    <col min="2" max="2" width="32.15234375" style="18" bestFit="1" customWidth="1"/>
    <col min="3" max="3" width="6.69140625" customWidth="1"/>
    <col min="4" max="4" width="8.69140625" customWidth="1"/>
    <col min="5" max="5" width="8.23046875" bestFit="1" customWidth="1"/>
    <col min="6" max="6" width="9.15234375" bestFit="1" customWidth="1"/>
    <col min="7" max="7" width="8.4609375" bestFit="1" customWidth="1"/>
    <col min="8" max="8" width="9.2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75</v>
      </c>
      <c r="B2" s="11" t="s">
        <v>107</v>
      </c>
      <c r="C2" s="13" t="s">
        <v>125</v>
      </c>
      <c r="D2" s="32" t="s">
        <v>154</v>
      </c>
      <c r="E2" s="13">
        <v>75</v>
      </c>
      <c r="F2" s="13">
        <v>60</v>
      </c>
      <c r="G2" s="13">
        <v>13</v>
      </c>
      <c r="H2" s="13">
        <v>90</v>
      </c>
      <c r="I2" s="16">
        <v>41542</v>
      </c>
    </row>
    <row r="3" spans="1:9">
      <c r="A3" s="13" t="s">
        <v>76</v>
      </c>
      <c r="B3" s="11" t="s">
        <v>45</v>
      </c>
      <c r="C3" s="13" t="s">
        <v>126</v>
      </c>
      <c r="D3" s="32" t="s">
        <v>154</v>
      </c>
      <c r="E3" s="32">
        <v>75</v>
      </c>
      <c r="F3" s="32">
        <v>60</v>
      </c>
      <c r="G3" s="13">
        <v>20</v>
      </c>
      <c r="H3" s="32">
        <v>30</v>
      </c>
      <c r="I3" s="16">
        <v>41549</v>
      </c>
    </row>
    <row r="4" spans="1:9">
      <c r="A4" s="13" t="s">
        <v>77</v>
      </c>
      <c r="B4" s="11" t="s">
        <v>44</v>
      </c>
      <c r="C4" s="13" t="s">
        <v>126</v>
      </c>
      <c r="D4" s="32" t="s">
        <v>154</v>
      </c>
      <c r="E4" s="32">
        <v>75</v>
      </c>
      <c r="F4" s="32">
        <v>60</v>
      </c>
      <c r="G4" s="13">
        <v>21</v>
      </c>
      <c r="H4" s="32">
        <v>500</v>
      </c>
      <c r="I4" s="16">
        <v>41549</v>
      </c>
    </row>
    <row r="5" spans="1:9">
      <c r="A5" s="13" t="s">
        <v>78</v>
      </c>
      <c r="B5" s="11" t="s">
        <v>46</v>
      </c>
      <c r="C5" s="13" t="s">
        <v>127</v>
      </c>
      <c r="D5" s="32" t="s">
        <v>154</v>
      </c>
      <c r="E5" s="13">
        <v>75</v>
      </c>
      <c r="F5" s="13">
        <v>60</v>
      </c>
      <c r="G5" s="13">
        <v>18</v>
      </c>
      <c r="H5" s="13">
        <v>30</v>
      </c>
      <c r="I5" s="16">
        <v>41541</v>
      </c>
    </row>
    <row r="6" spans="1:9">
      <c r="A6" s="13" t="s">
        <v>79</v>
      </c>
      <c r="B6" s="11" t="s">
        <v>47</v>
      </c>
      <c r="C6" s="13" t="s">
        <v>127</v>
      </c>
      <c r="D6" s="32" t="s">
        <v>154</v>
      </c>
      <c r="E6" s="13">
        <v>75</v>
      </c>
      <c r="F6" s="13">
        <v>60</v>
      </c>
      <c r="G6" s="13">
        <v>21</v>
      </c>
      <c r="H6" s="13">
        <v>35</v>
      </c>
      <c r="I6" s="16">
        <v>41541</v>
      </c>
    </row>
    <row r="7" spans="1:9">
      <c r="A7" s="13" t="s">
        <v>80</v>
      </c>
      <c r="B7" s="11" t="s">
        <v>48</v>
      </c>
      <c r="C7" s="13" t="s">
        <v>125</v>
      </c>
      <c r="D7" s="32" t="s">
        <v>154</v>
      </c>
      <c r="E7" s="13">
        <v>75</v>
      </c>
      <c r="F7" s="13">
        <v>60</v>
      </c>
      <c r="G7" s="13">
        <v>20</v>
      </c>
      <c r="H7" s="13">
        <v>60</v>
      </c>
      <c r="I7" s="16">
        <v>41547</v>
      </c>
    </row>
    <row r="8" spans="1:9">
      <c r="A8" s="13" t="s">
        <v>81</v>
      </c>
      <c r="B8" s="11" t="s">
        <v>49</v>
      </c>
      <c r="C8" s="13" t="s">
        <v>128</v>
      </c>
      <c r="D8" s="32" t="s">
        <v>154</v>
      </c>
      <c r="E8" s="13">
        <v>75</v>
      </c>
      <c r="F8" s="13">
        <v>60</v>
      </c>
      <c r="G8" s="13">
        <v>8</v>
      </c>
      <c r="H8" s="13">
        <v>30</v>
      </c>
      <c r="I8" s="16">
        <v>41541</v>
      </c>
    </row>
    <row r="9" spans="1:9">
      <c r="A9" s="13" t="s">
        <v>82</v>
      </c>
      <c r="B9" s="11" t="s">
        <v>108</v>
      </c>
      <c r="C9" s="13" t="s">
        <v>128</v>
      </c>
      <c r="D9" s="32" t="s">
        <v>154</v>
      </c>
      <c r="E9" s="13">
        <v>75</v>
      </c>
      <c r="F9" s="13">
        <v>60</v>
      </c>
      <c r="G9" s="13">
        <v>13</v>
      </c>
      <c r="H9" s="13">
        <v>75</v>
      </c>
      <c r="I9" s="16">
        <v>41542</v>
      </c>
    </row>
    <row r="10" spans="1:9">
      <c r="E10" s="19">
        <f>SUM(E2:E9)</f>
        <v>600</v>
      </c>
      <c r="F10" s="19">
        <f>SUM(F2:F9)</f>
        <v>480</v>
      </c>
      <c r="G10" s="19">
        <f>SUM(G2:G9)</f>
        <v>134</v>
      </c>
      <c r="H10" s="19">
        <f>SUM(H2:H9)</f>
        <v>850</v>
      </c>
    </row>
    <row r="14" spans="1:9">
      <c r="B14" s="17" t="s">
        <v>25</v>
      </c>
    </row>
    <row r="15" spans="1:9">
      <c r="B15" s="17" t="s">
        <v>26</v>
      </c>
    </row>
    <row r="16" spans="1:9">
      <c r="B16" s="33" t="s">
        <v>151</v>
      </c>
      <c r="I16" s="4"/>
    </row>
    <row r="17" spans="2:2">
      <c r="B17" s="33" t="s">
        <v>148</v>
      </c>
    </row>
    <row r="18" spans="2:2">
      <c r="B18" s="34" t="s">
        <v>150</v>
      </c>
    </row>
    <row r="19" spans="2:2">
      <c r="B19" s="33" t="s">
        <v>149</v>
      </c>
    </row>
    <row r="20" spans="2:2">
      <c r="B20" s="35" t="s">
        <v>27</v>
      </c>
    </row>
    <row r="21" spans="2:2">
      <c r="B21" s="33" t="s">
        <v>152</v>
      </c>
    </row>
    <row r="22" spans="2:2">
      <c r="B22" s="33" t="s">
        <v>146</v>
      </c>
    </row>
    <row r="23" spans="2:2">
      <c r="B23" s="18" t="s">
        <v>147</v>
      </c>
    </row>
    <row r="24" spans="2:2" ht="27">
      <c r="B24" s="18" t="s">
        <v>153</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zoomScale="115" zoomScaleNormal="115" workbookViewId="0">
      <selection activeCell="G8" sqref="G8"/>
    </sheetView>
  </sheetViews>
  <sheetFormatPr defaultColWidth="11.15234375" defaultRowHeight="13.5"/>
  <cols>
    <col min="1" max="1" width="11.15234375" style="38"/>
    <col min="2" max="2" width="25.4609375" style="42" bestFit="1" customWidth="1"/>
    <col min="3" max="16384" width="11.15234375" style="38"/>
  </cols>
  <sheetData>
    <row r="1" spans="1:9">
      <c r="A1" s="36" t="s">
        <v>9</v>
      </c>
      <c r="B1" s="37" t="s">
        <v>10</v>
      </c>
      <c r="C1" s="36" t="s">
        <v>11</v>
      </c>
      <c r="D1" s="36" t="s">
        <v>12</v>
      </c>
      <c r="E1" s="36" t="s">
        <v>13</v>
      </c>
      <c r="F1" s="36" t="s">
        <v>14</v>
      </c>
      <c r="G1" s="36" t="s">
        <v>15</v>
      </c>
      <c r="H1" s="36" t="s">
        <v>16</v>
      </c>
      <c r="I1" s="36" t="s">
        <v>17</v>
      </c>
    </row>
    <row r="2" spans="1:9">
      <c r="A2" s="39" t="s">
        <v>83</v>
      </c>
      <c r="B2" s="40" t="s">
        <v>50</v>
      </c>
      <c r="C2" s="39" t="s">
        <v>128</v>
      </c>
      <c r="D2" s="32" t="s">
        <v>154</v>
      </c>
      <c r="E2" s="39">
        <v>60</v>
      </c>
      <c r="F2" s="39">
        <v>60</v>
      </c>
      <c r="G2" s="39">
        <v>59</v>
      </c>
      <c r="H2" s="39">
        <v>60</v>
      </c>
      <c r="I2" s="41">
        <v>41563</v>
      </c>
    </row>
    <row r="3" spans="1:9">
      <c r="A3" s="39" t="s">
        <v>84</v>
      </c>
      <c r="B3" s="40" t="s">
        <v>51</v>
      </c>
      <c r="C3" s="39" t="s">
        <v>125</v>
      </c>
      <c r="D3" s="39" t="s">
        <v>154</v>
      </c>
      <c r="E3" s="39">
        <v>50</v>
      </c>
      <c r="F3" s="39">
        <v>60</v>
      </c>
      <c r="G3" s="39">
        <v>10</v>
      </c>
      <c r="H3" s="39">
        <v>60</v>
      </c>
      <c r="I3" s="41">
        <v>41563</v>
      </c>
    </row>
    <row r="4" spans="1:9">
      <c r="A4" s="39" t="s">
        <v>85</v>
      </c>
      <c r="B4" s="40" t="s">
        <v>52</v>
      </c>
      <c r="C4" s="39" t="s">
        <v>125</v>
      </c>
      <c r="D4" s="39" t="s">
        <v>154</v>
      </c>
      <c r="E4" s="39">
        <v>90</v>
      </c>
      <c r="F4" s="39">
        <v>60</v>
      </c>
      <c r="G4" s="39">
        <v>34</v>
      </c>
      <c r="H4" s="39">
        <v>240</v>
      </c>
      <c r="I4" s="41">
        <v>41563</v>
      </c>
    </row>
    <row r="5" spans="1:9">
      <c r="A5" s="39" t="s">
        <v>86</v>
      </c>
      <c r="B5" s="40" t="s">
        <v>53</v>
      </c>
      <c r="C5" s="39" t="s">
        <v>128</v>
      </c>
      <c r="D5" s="39" t="s">
        <v>154</v>
      </c>
      <c r="E5" s="39">
        <v>88</v>
      </c>
      <c r="F5" s="39">
        <v>90</v>
      </c>
      <c r="G5" s="39">
        <v>30</v>
      </c>
      <c r="H5" s="39">
        <v>60</v>
      </c>
      <c r="I5" s="41">
        <v>41563</v>
      </c>
    </row>
    <row r="6" spans="1:9">
      <c r="A6" s="39" t="s">
        <v>88</v>
      </c>
      <c r="B6" s="40" t="s">
        <v>121</v>
      </c>
      <c r="C6" s="39" t="s">
        <v>127</v>
      </c>
      <c r="D6" s="39" t="s">
        <v>154</v>
      </c>
      <c r="E6" s="39">
        <v>50</v>
      </c>
      <c r="F6" s="39">
        <v>120</v>
      </c>
      <c r="G6" s="39">
        <v>40</v>
      </c>
      <c r="H6" s="39">
        <v>60</v>
      </c>
      <c r="I6" s="41">
        <v>41563</v>
      </c>
    </row>
    <row r="7" spans="1:9">
      <c r="A7" s="39" t="s">
        <v>89</v>
      </c>
      <c r="B7" s="40" t="s">
        <v>55</v>
      </c>
      <c r="C7" s="39" t="s">
        <v>127</v>
      </c>
      <c r="D7" s="39" t="s">
        <v>154</v>
      </c>
      <c r="E7" s="39">
        <v>50</v>
      </c>
      <c r="F7" s="39">
        <v>60</v>
      </c>
      <c r="G7" s="39">
        <v>50</v>
      </c>
      <c r="H7" s="39">
        <v>80</v>
      </c>
      <c r="I7" s="41">
        <v>41563</v>
      </c>
    </row>
    <row r="8" spans="1:9">
      <c r="A8" s="39" t="s">
        <v>90</v>
      </c>
      <c r="B8" s="40" t="s">
        <v>56</v>
      </c>
      <c r="C8" s="39" t="s">
        <v>126</v>
      </c>
      <c r="D8" s="39" t="s">
        <v>154</v>
      </c>
      <c r="E8" s="39">
        <v>50</v>
      </c>
      <c r="F8" s="39">
        <v>90</v>
      </c>
      <c r="G8" s="39">
        <v>13</v>
      </c>
      <c r="H8" s="39">
        <v>60</v>
      </c>
      <c r="I8" s="41">
        <v>41563</v>
      </c>
    </row>
    <row r="9" spans="1:9" s="39" customFormat="1">
      <c r="A9" s="39" t="s">
        <v>96</v>
      </c>
      <c r="B9" s="40" t="s">
        <v>63</v>
      </c>
      <c r="C9" s="39" t="s">
        <v>126</v>
      </c>
      <c r="D9" s="39" t="s">
        <v>154</v>
      </c>
      <c r="E9" s="39">
        <v>50</v>
      </c>
      <c r="F9" s="39">
        <v>60</v>
      </c>
      <c r="G9" s="39">
        <v>35</v>
      </c>
      <c r="H9" s="39">
        <v>50</v>
      </c>
      <c r="I9" s="41">
        <v>41563</v>
      </c>
    </row>
    <row r="10" spans="1:9">
      <c r="E10" s="38">
        <f>SUM(E2:E9)</f>
        <v>488</v>
      </c>
      <c r="F10" s="38">
        <f>SUM(F2:F9)</f>
        <v>600</v>
      </c>
      <c r="G10" s="38">
        <f>SUM(G1:G9)</f>
        <v>271</v>
      </c>
      <c r="H10" s="38">
        <f>SUM(H2:H9)</f>
        <v>670</v>
      </c>
    </row>
    <row r="13" spans="1:9">
      <c r="B13" s="43" t="s">
        <v>25</v>
      </c>
    </row>
    <row r="14" spans="1:9">
      <c r="B14" s="43" t="s">
        <v>155</v>
      </c>
    </row>
    <row r="15" spans="1:9">
      <c r="B15" s="42" t="s">
        <v>164</v>
      </c>
    </row>
    <row r="16" spans="1:9">
      <c r="B16" s="42" t="s">
        <v>158</v>
      </c>
    </row>
    <row r="17" spans="2:2">
      <c r="B17" s="42" t="s">
        <v>156</v>
      </c>
    </row>
    <row r="18" spans="2:2">
      <c r="B18" s="42" t="s">
        <v>157</v>
      </c>
    </row>
    <row r="19" spans="2:2">
      <c r="B19" s="42" t="s">
        <v>163</v>
      </c>
    </row>
    <row r="20" spans="2:2">
      <c r="B20" s="44" t="s">
        <v>159</v>
      </c>
    </row>
    <row r="21" spans="2:2">
      <c r="B21" s="43" t="s">
        <v>27</v>
      </c>
    </row>
    <row r="22" spans="2:2">
      <c r="B22" s="42" t="s">
        <v>162</v>
      </c>
    </row>
    <row r="23" spans="2:2">
      <c r="B23" s="42" t="s">
        <v>160</v>
      </c>
    </row>
    <row r="24" spans="2:2">
      <c r="B24" s="42" t="s">
        <v>161</v>
      </c>
    </row>
    <row r="1048576" spans="6:6">
      <c r="F1048576" s="38">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50" workbookViewId="0">
      <selection activeCell="F9" sqref="F9"/>
    </sheetView>
  </sheetViews>
  <sheetFormatPr defaultColWidth="10.84375" defaultRowHeight="13.5"/>
  <cols>
    <col min="1" max="1" width="10.84375" style="57"/>
    <col min="2" max="2" width="26.4609375" style="57" bestFit="1" customWidth="1"/>
    <col min="3" max="16384" width="10.84375" style="53"/>
  </cols>
  <sheetData>
    <row r="1" spans="1:9">
      <c r="A1" s="56" t="s">
        <v>3</v>
      </c>
      <c r="B1" s="59" t="s">
        <v>4</v>
      </c>
      <c r="C1" s="52" t="s">
        <v>5</v>
      </c>
      <c r="D1" s="52" t="s">
        <v>6</v>
      </c>
      <c r="E1" s="52" t="s">
        <v>13</v>
      </c>
      <c r="F1" s="52" t="s">
        <v>14</v>
      </c>
      <c r="G1" s="52" t="s">
        <v>7</v>
      </c>
      <c r="H1" s="52" t="s">
        <v>8</v>
      </c>
      <c r="I1" s="52" t="s">
        <v>17</v>
      </c>
    </row>
    <row r="2" spans="1:9">
      <c r="A2" s="57" t="s">
        <v>92</v>
      </c>
      <c r="B2" s="57" t="s">
        <v>58</v>
      </c>
      <c r="C2" s="53" t="s">
        <v>125</v>
      </c>
      <c r="D2" s="53" t="s">
        <v>145</v>
      </c>
      <c r="E2" s="53">
        <v>30</v>
      </c>
      <c r="F2" s="53">
        <v>90</v>
      </c>
    </row>
    <row r="3" spans="1:9">
      <c r="A3" s="57" t="s">
        <v>95</v>
      </c>
      <c r="B3" s="57" t="s">
        <v>61</v>
      </c>
      <c r="C3" s="53" t="s">
        <v>127</v>
      </c>
      <c r="D3" s="53" t="s">
        <v>145</v>
      </c>
      <c r="E3" s="53">
        <v>90</v>
      </c>
      <c r="F3" s="53">
        <v>30</v>
      </c>
    </row>
    <row r="4" spans="1:9" s="54" customFormat="1">
      <c r="A4" s="57" t="s">
        <v>87</v>
      </c>
      <c r="B4" s="57" t="s">
        <v>54</v>
      </c>
      <c r="C4" s="53" t="s">
        <v>127</v>
      </c>
      <c r="D4" s="53" t="s">
        <v>145</v>
      </c>
      <c r="E4" s="53">
        <v>44</v>
      </c>
      <c r="F4" s="53">
        <v>60</v>
      </c>
      <c r="G4" s="53"/>
      <c r="H4" s="53"/>
      <c r="I4" s="53"/>
    </row>
    <row r="5" spans="1:9">
      <c r="A5" s="57" t="s">
        <v>97</v>
      </c>
      <c r="B5" s="57" t="s">
        <v>64</v>
      </c>
      <c r="C5" s="53" t="s">
        <v>128</v>
      </c>
      <c r="D5" s="53" t="s">
        <v>145</v>
      </c>
      <c r="E5" s="53">
        <v>30</v>
      </c>
      <c r="F5" s="53">
        <v>60</v>
      </c>
    </row>
    <row r="6" spans="1:9">
      <c r="A6" s="57" t="s">
        <v>98</v>
      </c>
      <c r="B6" s="57" t="s">
        <v>65</v>
      </c>
      <c r="C6" s="53" t="s">
        <v>128</v>
      </c>
      <c r="D6" s="53" t="s">
        <v>145</v>
      </c>
      <c r="E6" s="53">
        <v>30</v>
      </c>
      <c r="F6" s="53">
        <v>60</v>
      </c>
    </row>
    <row r="7" spans="1:9" s="54" customFormat="1" ht="16">
      <c r="A7" s="58" t="s">
        <v>102</v>
      </c>
      <c r="B7" s="58" t="s">
        <v>69</v>
      </c>
      <c r="C7" s="55" t="s">
        <v>125</v>
      </c>
      <c r="D7" s="53" t="s">
        <v>145</v>
      </c>
      <c r="E7" s="53">
        <v>30</v>
      </c>
      <c r="F7" s="53">
        <v>60</v>
      </c>
    </row>
    <row r="8" spans="1:9" s="54" customFormat="1" ht="16">
      <c r="A8" s="58" t="s">
        <v>104</v>
      </c>
      <c r="B8" s="58" t="s">
        <v>71</v>
      </c>
      <c r="C8" s="55" t="s">
        <v>126</v>
      </c>
      <c r="D8" s="53" t="s">
        <v>145</v>
      </c>
      <c r="E8" s="53">
        <v>30</v>
      </c>
      <c r="F8" s="53">
        <v>60</v>
      </c>
    </row>
    <row r="9" spans="1:9" s="29" customFormat="1" ht="15">
      <c r="A9" s="58" t="s">
        <v>103</v>
      </c>
      <c r="B9" s="58" t="s">
        <v>70</v>
      </c>
      <c r="C9" s="30" t="s">
        <v>165</v>
      </c>
      <c r="D9" s="53" t="s">
        <v>145</v>
      </c>
      <c r="E9" s="53">
        <v>30</v>
      </c>
      <c r="F9" s="53">
        <v>60</v>
      </c>
    </row>
  </sheetData>
  <phoneticPr fontId="2"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99</v>
      </c>
      <c r="B2" s="10" t="s">
        <v>66</v>
      </c>
      <c r="C2" s="13" t="s">
        <v>125</v>
      </c>
      <c r="D2" s="13" t="s">
        <v>145</v>
      </c>
    </row>
    <row r="3" spans="1:9">
      <c r="A3" s="13" t="s">
        <v>100</v>
      </c>
      <c r="B3" s="10" t="s">
        <v>67</v>
      </c>
      <c r="C3" s="13" t="s">
        <v>125</v>
      </c>
      <c r="D3" s="13" t="s">
        <v>145</v>
      </c>
    </row>
    <row r="4" spans="1:9">
      <c r="A4" s="13" t="s">
        <v>101</v>
      </c>
      <c r="B4" s="10" t="s">
        <v>68</v>
      </c>
      <c r="C4" s="13" t="s">
        <v>126</v>
      </c>
      <c r="D4" s="13" t="s">
        <v>145</v>
      </c>
    </row>
    <row r="5" spans="1:9">
      <c r="A5" s="13" t="s">
        <v>102</v>
      </c>
      <c r="B5" s="10" t="s">
        <v>69</v>
      </c>
      <c r="C5" s="13" t="s">
        <v>126</v>
      </c>
      <c r="D5" s="13" t="s">
        <v>145</v>
      </c>
    </row>
    <row r="6" spans="1:9">
      <c r="A6" s="13" t="s">
        <v>103</v>
      </c>
      <c r="B6" s="10" t="s">
        <v>70</v>
      </c>
      <c r="C6" s="13" t="s">
        <v>127</v>
      </c>
      <c r="D6" s="13" t="s">
        <v>145</v>
      </c>
    </row>
    <row r="7" spans="1:9">
      <c r="A7" s="13" t="s">
        <v>104</v>
      </c>
      <c r="B7" s="10" t="s">
        <v>71</v>
      </c>
      <c r="C7" s="13" t="s">
        <v>127</v>
      </c>
      <c r="D7" s="13" t="s">
        <v>145</v>
      </c>
    </row>
    <row r="8" spans="1:9">
      <c r="A8" s="13" t="s">
        <v>105</v>
      </c>
      <c r="B8" s="10" t="s">
        <v>72</v>
      </c>
      <c r="C8" s="13" t="s">
        <v>128</v>
      </c>
      <c r="D8" s="13" t="s">
        <v>145</v>
      </c>
    </row>
    <row r="9" spans="1:9">
      <c r="A9" s="13" t="s">
        <v>106</v>
      </c>
      <c r="B9" s="10" t="s">
        <v>73</v>
      </c>
      <c r="C9" s="13" t="s">
        <v>128</v>
      </c>
      <c r="D9" s="13" t="s">
        <v>145</v>
      </c>
    </row>
    <row r="10" spans="1:9">
      <c r="E10" s="19">
        <f>SUM(E2:E9)</f>
        <v>0</v>
      </c>
      <c r="F10" s="19">
        <f>SUM(F2:F9)</f>
        <v>0</v>
      </c>
      <c r="G10" s="19">
        <f>SUM(G2:G9)</f>
        <v>0</v>
      </c>
      <c r="H10" s="19">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7"/>
  <sheetViews>
    <sheetView topLeftCell="A13" zoomScale="110" zoomScaleNormal="110" zoomScalePageLayoutView="150" workbookViewId="0">
      <selection activeCell="A14" sqref="A14:XFD14"/>
    </sheetView>
  </sheetViews>
  <sheetFormatPr defaultColWidth="11.15234375" defaultRowHeight="13.5"/>
  <cols>
    <col min="1" max="1" width="11.15234375" style="29"/>
    <col min="2" max="2" width="28.15234375" style="29" bestFit="1" customWidth="1"/>
    <col min="3" max="3" width="49.4609375" style="31" customWidth="1"/>
    <col min="4" max="16384" width="11.15234375" style="29"/>
  </cols>
  <sheetData>
    <row r="1" spans="1:3" s="27" customFormat="1">
      <c r="A1" s="27" t="s">
        <v>74</v>
      </c>
      <c r="B1" s="27" t="s">
        <v>42</v>
      </c>
      <c r="C1" s="28" t="s">
        <v>43</v>
      </c>
    </row>
    <row r="2" spans="1:3" ht="45">
      <c r="A2" s="29" t="s">
        <v>87</v>
      </c>
      <c r="B2" s="29" t="s">
        <v>54</v>
      </c>
      <c r="C2" s="30" t="s">
        <v>122</v>
      </c>
    </row>
    <row r="3" spans="1:3" ht="15">
      <c r="A3" s="29" t="s">
        <v>91</v>
      </c>
      <c r="B3" s="29" t="s">
        <v>57</v>
      </c>
      <c r="C3" s="30" t="s">
        <v>30</v>
      </c>
    </row>
    <row r="4" spans="1:3" ht="15">
      <c r="A4" s="29" t="s">
        <v>92</v>
      </c>
      <c r="B4" s="29" t="s">
        <v>58</v>
      </c>
      <c r="C4" s="30" t="s">
        <v>31</v>
      </c>
    </row>
    <row r="5" spans="1:3" ht="15">
      <c r="A5" s="29" t="s">
        <v>93</v>
      </c>
      <c r="B5" s="29" t="s">
        <v>59</v>
      </c>
      <c r="C5" s="30" t="s">
        <v>32</v>
      </c>
    </row>
    <row r="6" spans="1:3" ht="30">
      <c r="A6" s="29" t="s">
        <v>94</v>
      </c>
      <c r="B6" s="29" t="s">
        <v>60</v>
      </c>
      <c r="C6" s="30" t="s">
        <v>33</v>
      </c>
    </row>
    <row r="7" spans="1:3" ht="30">
      <c r="A7" s="29" t="s">
        <v>95</v>
      </c>
      <c r="B7" s="29" t="s">
        <v>61</v>
      </c>
      <c r="C7" s="30" t="s">
        <v>62</v>
      </c>
    </row>
    <row r="8" spans="1:3" ht="30">
      <c r="A8" s="29" t="s">
        <v>97</v>
      </c>
      <c r="B8" s="29" t="s">
        <v>64</v>
      </c>
      <c r="C8" s="30" t="s">
        <v>34</v>
      </c>
    </row>
    <row r="9" spans="1:3" ht="45">
      <c r="A9" s="29" t="s">
        <v>98</v>
      </c>
      <c r="B9" s="29" t="s">
        <v>65</v>
      </c>
      <c r="C9" s="30" t="s">
        <v>35</v>
      </c>
    </row>
    <row r="10" spans="1:3" ht="30">
      <c r="A10" s="29" t="s">
        <v>99</v>
      </c>
      <c r="B10" s="29" t="s">
        <v>66</v>
      </c>
      <c r="C10" s="30" t="s">
        <v>36</v>
      </c>
    </row>
    <row r="11" spans="1:3" ht="105">
      <c r="A11" s="29" t="s">
        <v>100</v>
      </c>
      <c r="B11" s="29" t="s">
        <v>67</v>
      </c>
      <c r="C11" s="30" t="s">
        <v>123</v>
      </c>
    </row>
    <row r="12" spans="1:3" ht="15">
      <c r="A12" s="29" t="s">
        <v>101</v>
      </c>
      <c r="B12" s="29" t="s">
        <v>68</v>
      </c>
      <c r="C12" s="30" t="s">
        <v>37</v>
      </c>
    </row>
    <row r="13" spans="1:3" ht="30">
      <c r="A13" s="29" t="s">
        <v>102</v>
      </c>
      <c r="B13" s="29" t="s">
        <v>69</v>
      </c>
      <c r="C13" s="30" t="s">
        <v>124</v>
      </c>
    </row>
    <row r="14" spans="1:3" ht="15">
      <c r="A14" s="29" t="s">
        <v>103</v>
      </c>
      <c r="B14" s="29" t="s">
        <v>70</v>
      </c>
      <c r="C14" s="30" t="s">
        <v>38</v>
      </c>
    </row>
    <row r="15" spans="1:3" ht="15">
      <c r="A15" s="29" t="s">
        <v>104</v>
      </c>
      <c r="B15" s="29" t="s">
        <v>71</v>
      </c>
      <c r="C15" s="30" t="s">
        <v>39</v>
      </c>
    </row>
    <row r="16" spans="1:3" ht="30">
      <c r="A16" s="29" t="s">
        <v>105</v>
      </c>
      <c r="B16" s="29" t="s">
        <v>72</v>
      </c>
      <c r="C16" s="30" t="s">
        <v>40</v>
      </c>
    </row>
    <row r="17" spans="1:3" ht="15">
      <c r="A17" s="29" t="s">
        <v>106</v>
      </c>
      <c r="B17" s="29" t="s">
        <v>73</v>
      </c>
      <c r="C17" s="30" t="s">
        <v>41</v>
      </c>
    </row>
    <row r="18" spans="1:3" ht="15">
      <c r="C18" s="30"/>
    </row>
    <row r="19" spans="1:3" ht="15">
      <c r="C19" s="30"/>
    </row>
    <row r="20" spans="1:3" ht="15">
      <c r="C20" s="30"/>
    </row>
    <row r="21" spans="1:3" ht="15">
      <c r="C21" s="30"/>
    </row>
    <row r="22" spans="1:3" ht="15">
      <c r="C22" s="30"/>
    </row>
    <row r="23" spans="1:3" ht="15">
      <c r="C23" s="30"/>
    </row>
    <row r="24" spans="1:3" ht="15">
      <c r="C24" s="30"/>
    </row>
    <row r="25" spans="1:3" ht="15">
      <c r="C25" s="30"/>
    </row>
    <row r="26" spans="1:3" ht="15">
      <c r="C26" s="30"/>
    </row>
    <row r="27" spans="1:3" ht="15">
      <c r="C27" s="30"/>
    </row>
  </sheetData>
  <phoneticPr fontId="13"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2017-10-18T21:11:55Z</dcterms:modified>
</cp:coreProperties>
</file>