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ray\Desktop\Business\"/>
    </mc:Choice>
  </mc:AlternateContent>
  <xr:revisionPtr revIDLastSave="0" documentId="13_ncr:1_{547ECC70-695C-4934-8261-1C7634E10064}" xr6:coauthVersionLast="28" xr6:coauthVersionMax="28" xr10:uidLastSave="{00000000-0000-0000-0000-000000000000}"/>
  <bookViews>
    <workbookView xWindow="0" yWindow="0" windowWidth="20490" windowHeight="6930" firstSheet="7" activeTab="7" xr2:uid="{19DD9BAA-395A-43E3-85BF-B2B5C2A92A39}"/>
  </bookViews>
  <sheets>
    <sheet name="Master Sheet" sheetId="1" r:id="rId1"/>
    <sheet name="Boats" sheetId="2" r:id="rId2"/>
    <sheet name="Sports" sheetId="4" r:id="rId3"/>
    <sheet name="Popcorn" sheetId="5" r:id="rId4"/>
    <sheet name="Posture Chair" sheetId="6" r:id="rId5"/>
    <sheet name="Chicken Coup" sheetId="7" r:id="rId6"/>
    <sheet name="Gym stuff" sheetId="12" r:id="rId7"/>
    <sheet name="Supplier Sheet" sheetId="14" r:id="rId8"/>
    <sheet name="Supplier Letter" sheetId="3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2" l="1"/>
  <c r="D22" i="12"/>
  <c r="D25" i="12"/>
  <c r="D26" i="12"/>
  <c r="D27" i="12"/>
  <c r="D28" i="12"/>
  <c r="D29" i="12"/>
  <c r="D30" i="12"/>
  <c r="D31" i="12"/>
  <c r="D34" i="12"/>
  <c r="D35" i="12"/>
  <c r="D36" i="12"/>
  <c r="D37" i="12"/>
  <c r="D38" i="12"/>
  <c r="D39" i="12"/>
  <c r="D40" i="12"/>
  <c r="D41" i="12"/>
  <c r="D42" i="12"/>
  <c r="D44" i="12"/>
  <c r="D45" i="12"/>
  <c r="D46" i="12"/>
  <c r="D47" i="12"/>
  <c r="D48" i="12"/>
  <c r="D50" i="12"/>
  <c r="D51" i="12"/>
  <c r="D52" i="12"/>
  <c r="D53" i="12"/>
  <c r="D54" i="12"/>
  <c r="D56" i="12"/>
  <c r="D57" i="12"/>
  <c r="D58" i="12"/>
  <c r="D59" i="12"/>
  <c r="D61" i="12"/>
  <c r="D62" i="12"/>
  <c r="D64" i="12"/>
  <c r="D66" i="12"/>
  <c r="D67" i="12"/>
  <c r="D68" i="12"/>
  <c r="D69" i="12"/>
  <c r="D70" i="12"/>
  <c r="D71" i="12"/>
  <c r="D73" i="12"/>
  <c r="D74" i="12"/>
  <c r="D75" i="12"/>
  <c r="D77" i="12"/>
  <c r="D78" i="12"/>
  <c r="D79" i="12"/>
  <c r="D81" i="12"/>
  <c r="D82" i="12"/>
  <c r="D83" i="12"/>
  <c r="D84" i="12"/>
  <c r="D85" i="12"/>
  <c r="D87" i="12"/>
  <c r="D88" i="12"/>
  <c r="D89" i="12"/>
  <c r="D90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7" i="12"/>
  <c r="D108" i="12"/>
  <c r="D109" i="12"/>
  <c r="D110" i="12"/>
  <c r="D14" i="12"/>
  <c r="D15" i="12"/>
  <c r="D16" i="12"/>
  <c r="D17" i="12"/>
  <c r="D18" i="12"/>
  <c r="D19" i="12"/>
  <c r="D4" i="12"/>
  <c r="D5" i="12"/>
  <c r="D6" i="12"/>
  <c r="D7" i="12"/>
  <c r="D8" i="12"/>
  <c r="D10" i="12"/>
  <c r="D11" i="12"/>
  <c r="D3" i="12"/>
  <c r="D3" i="7"/>
  <c r="D4" i="7"/>
  <c r="D5" i="7"/>
  <c r="D6" i="7"/>
  <c r="D7" i="7"/>
  <c r="D8" i="7"/>
  <c r="D9" i="7"/>
  <c r="D10" i="7"/>
  <c r="D11" i="7"/>
  <c r="D2" i="7"/>
  <c r="D3" i="6"/>
  <c r="D4" i="6"/>
  <c r="D5" i="6"/>
  <c r="D6" i="6"/>
  <c r="D7" i="6"/>
  <c r="D8" i="6"/>
  <c r="D2" i="6"/>
  <c r="D2" i="5"/>
  <c r="D3" i="5"/>
  <c r="D4" i="5"/>
  <c r="D5" i="5"/>
  <c r="D3" i="4"/>
  <c r="D4" i="4"/>
  <c r="D5" i="4"/>
  <c r="D6" i="4"/>
  <c r="D7" i="4"/>
  <c r="D8" i="4"/>
  <c r="D9" i="4"/>
  <c r="D2" i="4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3" i="1"/>
  <c r="K4" i="1" l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M3" i="1"/>
  <c r="L3" i="1"/>
  <c r="K3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G57" i="1"/>
  <c r="H57" i="1"/>
  <c r="I57" i="1"/>
  <c r="J57" i="1"/>
  <c r="G58" i="1"/>
  <c r="H58" i="1"/>
  <c r="I58" i="1"/>
  <c r="J58" i="1"/>
  <c r="G59" i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68" i="1"/>
  <c r="H68" i="1"/>
  <c r="I68" i="1"/>
  <c r="J68" i="1"/>
  <c r="G69" i="1"/>
  <c r="H69" i="1"/>
  <c r="I69" i="1"/>
  <c r="J69" i="1"/>
  <c r="G70" i="1"/>
  <c r="H70" i="1"/>
  <c r="I70" i="1"/>
  <c r="J70" i="1"/>
  <c r="G71" i="1"/>
  <c r="H71" i="1"/>
  <c r="I71" i="1"/>
  <c r="J71" i="1"/>
  <c r="G72" i="1"/>
  <c r="H72" i="1"/>
  <c r="I72" i="1"/>
  <c r="J72" i="1"/>
  <c r="G73" i="1"/>
  <c r="H73" i="1"/>
  <c r="I73" i="1"/>
  <c r="J73" i="1"/>
  <c r="G74" i="1"/>
  <c r="H74" i="1"/>
  <c r="I74" i="1"/>
  <c r="J74" i="1"/>
  <c r="G75" i="1"/>
  <c r="H75" i="1"/>
  <c r="I75" i="1"/>
  <c r="J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J3" i="1"/>
  <c r="I3" i="1"/>
  <c r="H3" i="1"/>
  <c r="G3" i="1"/>
</calcChain>
</file>

<file path=xl/sharedStrings.xml><?xml version="1.0" encoding="utf-8"?>
<sst xmlns="http://schemas.openxmlformats.org/spreadsheetml/2006/main" count="942" uniqueCount="485">
  <si>
    <t>Niche</t>
  </si>
  <si>
    <t>Item</t>
  </si>
  <si>
    <t>Website</t>
  </si>
  <si>
    <t>Price</t>
  </si>
  <si>
    <t>Paddle Board 2</t>
  </si>
  <si>
    <t>https://www.google.com/shopping/product/13725718167933348368?q=PAddle+boards&amp;biw=756&amp;bih=685&amp;prds=paur:CmkAsKraX3TK3fhfnA4zq9ldYpcq8z6Dzjgn0ENqb0wJ0S4zDQIku1oDOKH146fYeEF3pbzrCV9ZKgFmTEXH77Fb5sKDtWoOYC5nFjUtHcL46sJtX0f-0xuHBc0qbQqypoaghhNTrYHlq0ASGQBT1R-9cjZ4uvbBVDmrqYd9LE6vmecunXs&amp;sa=X&amp;ved=0ahUKEwjzt_6rmv_YAhUB6WMKHSzPBHgQ8wII6wM</t>
  </si>
  <si>
    <t>https://www.google.com/shopping/product/2768906010108231300?q=PAddle+boards&amp;biw=756&amp;bih=685&amp;prds=paur:ClkAsKraXyIwYudJrKUw06EN6OrqmwEO3iaTERsxcCSoH-5lXJIbWvrh9-9lgh9Cqu0LJgsCNBN6YxLl-fDEkGAT81vbot8AleI1sX8RU5q25Vzo9Wl-zZxNlBIZAFPVH726V4KaNLJc-5HxbRcaoGiPU7gXUQ&amp;sa=X&amp;ved=0ahUKEwjzt_6rmv_YAhUB6WMKHSzPBHgQ8wIIyQQ</t>
  </si>
  <si>
    <t>Paddle Board 3</t>
  </si>
  <si>
    <t>https://www.google.com/aclk?sa=l&amp;ai=DChcSEwi7woKsmv_YAhXDW34KHcH6BVsYABAoGgJwYw&amp;sig=AOD64_3mQs6X6lUaSC798O0u2lIwUNaqzQ&amp;ctype=5&amp;q=&amp;ved=0ahUKEwjzt_6rmv_YAhUB6WMKHSzPBHgQwzwIrwE&amp;adurl=</t>
  </si>
  <si>
    <t>Paddle Board 4</t>
  </si>
  <si>
    <t>Paddle Board 6</t>
  </si>
  <si>
    <t>Paddle Board 7</t>
  </si>
  <si>
    <t>https://www.google.com/shopping/product/10048834557783133552?q=PAddle+boards&amp;biw=756&amp;bih=685&amp;prds=paur:ClkAsKraX0ekxlQ22ZOhlLFhuhGWoqRx5SHVq_ZZkfqiN_X3qnTsiwcvN23q5UZGxZWTEBcZH58sAYyDYwWvzgboKv17n_VDWdROMkkEF0HtZuF5aH7UTui2jBIZAFPVH734alYlIZAccYKKaye5UXKOGgI6tw&amp;sa=X&amp;ved=0ahUKEwjzt_6rmv_YAhUB6WMKHSzPBHgQ8wII4QQ</t>
  </si>
  <si>
    <t>Fishing Paddle Board</t>
  </si>
  <si>
    <t>https://www.google.com/shopping/product/3053072501787932988?q=PAddle+boards&amp;biw=756&amp;bih=685&amp;prds=paur:ClkAsKraX-Mm722HqV3roz5wD6YG5gd6gm2djhaWP7UVuAlhrHYdW3WjNLwbwCk0xkFvqqj_Do_JBH2689EZCYbvu6jw06-sI7w2SzCNKaSJ1_8n2r1MvSUC-BIZAFPVH73cQwvJhxnjHnbVaWtWiqimuR7HEA&amp;sa=X&amp;ved=0ahUKEwjzt_6rmv_YAhUB6WMKHSzPBHgQ8wII8gQ</t>
  </si>
  <si>
    <t>https://www.google.com/shopping/product/2364263728199695680?q=PAddle+boards&amp;biw=756&amp;bih=685&amp;prds=paur:ClkAsKraXzArgLqq6B_eXIfgb9uQDXlACUot-nnlVKK98KOLggu5I8NBL-dR06H0CFqJBVCzQuqnrgoehZin-ZElsGVMB3WPU_5PczzZxbSJpgA6MnQfHmKRwxIZAFPVH70OADnNbMzVfDaExE299xWtQ2cfAQ&amp;sa=X&amp;ved=0ahUKEwjzt_6rmv_YAhUB6WMKHSzPBHgQ8wIIkwU</t>
  </si>
  <si>
    <t>https://www.google.com/shopping/product/17281740945059319611?q=PAddle+boards+inflatable&amp;biw=756&amp;bih=685&amp;prds=paur:ClkAsKraX5wLl4qLWiJcRESeQW-bM3mZl2WKyWd2NxC5RKOJsMNhsFJzm61HmzC5kzWgfTnydAriP87SZRN7qriImSDxdNZt-H4hCDqKCMrNtuJkVRIkjFD87hIZAFPVH72F-iZ3vJtK3PImbi9YIHC6VQvWPA&amp;sa=X&amp;ved=0ahUKEwjC2tvjm__YAhUD92MKHV5zB_sQ8wIIvAQ</t>
  </si>
  <si>
    <t>Paddle Board 8</t>
  </si>
  <si>
    <t>https://www.google.com/shopping/product/7179738650689998224?q=PAddle+boards+inflatable&amp;biw=756&amp;bih=685&amp;prds=paur:ClkAsKraX7o8kbE9dTft9quovTe4QpMfQJKkm0yJ5jZzz6FdWzf_fBzNUVVFsM8zG1z30wtq1HLvwzv9xJquGvvSPouUrXh5DqhYReTJCGkO7tCd1E0YVo_MXBIZAFPVH73W7oKikYpvtbwUCjoOsTemTKDXfg&amp;sa=X&amp;ved=0ahUKEwjC2tvjm__YAhUD92MKHV5zB_sQ8wII5AQ</t>
  </si>
  <si>
    <t>https://www.google.com/shopping/product/14046235518157371067?biw=756&amp;bih=685&amp;q=Fishing+Paddle+Board&amp;oq=Fishing+Paddle+Board&amp;prds=paur:ClkAsKraX1MAzNYlPUygxOHCPeTU6PUDATlM1u-kVMh3RYZau_sgsAL_HZAopYMfIbFw7MPKX7KuhEro5TCJVAfNu2_B6799RKNcDiWTSR46hDys3F7mdbxGIxIZAFPVH73LSMBlSQfdEKM_1ajuzTVYcU4MZA&amp;sa=X&amp;ved=0ahUKEwjT0-GCnP_YAhVT2GMKHUMaCBkQ8wIIzgQ</t>
  </si>
  <si>
    <t>https://www.google.com/shopping/product/9661295247643544390?biw=756&amp;bih=685&amp;q=Fishing+Paddle+Board&amp;oq=Fishing+Paddle+Board&amp;prds=paur:ClkAsKraXx0pdZuQH2y-gwhELdWJEtjC9z9OeK81gHBV5-NAPsNa8O7E7TixihaZwW8i6RvgAv-p4AMqJ5N2Ma3U4_kqrmjusOIPOiFipPmLxAICModt3YF4rRIZAFPVH70CjB99Z4dwrqP8Rm3ipzPBoDRXnA&amp;sa=X&amp;ved=0ahUKEwjT0-GCnP_YAhVT2GMKHUMaCBkQ8wIIqgU</t>
  </si>
  <si>
    <t>https://www.google.com/shopping/product/8086941661389731625?biw=756&amp;bih=685&amp;q=Fishing+Paddle+Board&amp;oq=Fishing+Paddle+Board&amp;prds=paur:ClkAsKraX3fwu6ShEN4xOsdRSi0Ezi46CQlQ_NizOqUBkKRx0zOyX1yjNxHwNex5sTxD4qx9S2TKaPG4oNllJcTwl6NYrs-k3YZK6ewEsbjTs2ANYNbUNz_HSBIZAFPVH737LEF57O3-Uz2IrdyBkjrANX5Wlw&amp;sa=X&amp;ved=0ahUKEwjT0-GCnP_YAhVT2GMKHUMaCBkQ8wIIwgU</t>
  </si>
  <si>
    <t>Paddle Board 12</t>
  </si>
  <si>
    <t>Fishing Boat</t>
  </si>
  <si>
    <t>https://www.google.com/shopping/product/16600406078419796968?biw=756&amp;bih=685&amp;q=Inflatable+fishing&amp;oq=Inflatable+fishing&amp;prds=paur:ClkAsKraXzh39Z7vwPC9v1E6dfSuYmU-sofSC11P3ny80eocTK5miyBH__eSVO6GQoMWn1IiXkB2M6Uz38DoeUasnyg2MPb6iWrMT7__TkKVMI94haE8_aGBtBIZAFPVH72KLLST7rcEDSbLcnZHAXkynQHqsg&amp;sa=X&amp;ved=0ahUKEwiLp7q3nP_YAhVT7WMKHb71AfsQ8wII9AI</t>
  </si>
  <si>
    <t>https://www.google.com/aclk?sa=l&amp;ai=DChcSEwiXp763nP_YAhXHXH4KHRwBASIYABAKGgJwYw&amp;sig=AOD64_04RicBHAFepcjIe2dJROIM8gh7Xw&amp;ctype=5&amp;q=&amp;ved=0ahUKEwiLp7q3nP_YAhVT7WMKHb71AfsQ2CkI-wI&amp;adurl=</t>
  </si>
  <si>
    <t>https://www.google.com/shopping/product/15843944865587081619?biw=756&amp;bih=685&amp;q=Inflatable+fishing&amp;oq=Inflatable+fishing&amp;prds=paur:ClkAsKraXzP4kbtMoeIfWlPfRNTpoI3RDQPNu6Tnt4JmHHdgpZ7NHqpsHvUrr4Lb-4yVhdmCJ68xQcdF8TjMyqDKOEX-jgR8q7lGQQezavDJzo8ptfGjCJuSNRIZAFPVH72EyRa5TEkl2LYHvtgpmvny9h9Yog&amp;sa=X&amp;ved=0ahUKEwiLp7q3nP_YAhVT7WMKHb71AfsQ8wIIkAM</t>
  </si>
  <si>
    <t>https://www.google.com/shopping/product/13097039533529650048?biw=756&amp;bih=685&amp;q=Inflatable+fishing&amp;oq=Inflatable+fishing&amp;prds=paur:ClkAsKraX27banmaGZ8hF26a6Id-lHfZn0XSGmGJbQ-Vbyu3xYxuGPnXXZxYj1GoY03GHTtUV_cr79yj9ZrtGaBvURfJXkMmfa2AUJO0Hbfb43encH1-livefRIZAFPVH72oR4zUj_p22ERe7G9dcwLzKHrgKQ&amp;sa=X&amp;ved=0ahUKEwiLp7q3nP_YAhVT7WMKHb71AfsQ8wIIlwM</t>
  </si>
  <si>
    <t>Fishing Kayak</t>
  </si>
  <si>
    <t>https://www.google.com/shopping/product/4281758421214711053?biw=756&amp;bih=685&amp;q=Inflatable+fishing&amp;oq=Inflatable+fishing&amp;prds=paur:ClkAsKraX9Scs479mrfkrDZB_7gt4ZpMp_q2iVCdbDEcnR4ApvJG80w_j2yFR0ExdCWXkjK4_14Q0wrhJ1sKPN2Qw8a4CMvbX7MUaNFdIlNGt34pH_ZwzAahrhIZAFPVH72bWW1JZHNzZkq1lXOl4I70FzWelQ&amp;sa=X&amp;ved=0ahUKEwiLp7q3nP_YAhVT7WMKHb71AfsQ8wIIpAM</t>
  </si>
  <si>
    <t>https://www.google.com/shopping/product/1804078168420216162?biw=756&amp;bih=685&amp;q=Inflatable+fishing&amp;oq=Inflatable+fishing&amp;prds=paur:ClkAsKraX4mkcRMxLb7glgfAyaDy5r5hxcQck6jFdfFhA840ZhsTcdaZuazE7YTagGRJ_5i4er_dpU_5L3-YrsAfruk_Bvqcr3ketWVKY0VJWpYSLu1_LP1cPRIZAFPVH71zDbeRSdWRWVfuVK8mKO7GFJ9gWA&amp;sa=X&amp;ved=0ahUKEwiLp7q3nP_YAhVT7WMKHb71AfsQ8wIIuQM</t>
  </si>
  <si>
    <t>Inflatable boat</t>
  </si>
  <si>
    <t>https://www.google.com/aclk?sa=l&amp;ai=DChcSEwiXp763nP_YAhXHXH4KHRwBASIYABAhGgJwYw&amp;sig=AOD64_1X4yf4OyK130Z5CDsOtcuEYbe5dw&amp;ctype=5&amp;q=&amp;ved=0ahUKEwiLp7q3nP_YAhVT7WMKHb71AfsQ2CkI1AM&amp;adurl=</t>
  </si>
  <si>
    <t>Football Sled</t>
  </si>
  <si>
    <t>https://www.google.com/aclk?sa=l&amp;ai=DChcSEwi889OYnf_YAhXFgX4KHVjpBl8YABATGgJwYw&amp;sig=AOD64_2_4UNFHG950JFnNuyP6o0uBJW__A&amp;ctype=5&amp;q=&amp;ved=0ahUKEwjhjNCYnf_YAhUF3WMKHeBDC4oQ2CkI4wI&amp;adurl=</t>
  </si>
  <si>
    <t>https://www.google.com/shopping/product/9641250112781535796?biw=754&amp;bih=685&amp;q=Football+Sleds&amp;oq=Football+Sleds&amp;prds=paur:ClkAsKraX6T19mUfomhCJgtWKWfvaCBKh4GE4kzN0ttfT1XAYll0beOQVa7Pa8FR0G2iSmkkhZ4x08TtnDQqJ_YUma-ytJ4iFszlcYRF7NypKQkF1H1VO2Fg1xIZAFPVH72qLK7VbTJwYPhgQtYtNSArjR-6Dg&amp;sa=X&amp;ved=0ahUKEwjhjNCYnf_YAhUF3WMKHeBDC4oQ8wII-wI</t>
  </si>
  <si>
    <t>https://www.google.com/aclk?sa=l&amp;ai=DChcSEwi889OYnf_YAhXFgX4KHVjpBl8YABAhGgJwYw&amp;sig=AOD64_3JlryRNDp6PpyEXjlk5KydgTYb8A&amp;ctype=5&amp;q=&amp;ved=0ahUKEwjhjNCYnf_YAhUF3WMKHeBDC4oQ2CkIjwM&amp;adurl=</t>
  </si>
  <si>
    <t>https://www.google.com/aclk?sa=l&amp;ai=DChcSEwi889OYnf_YAhXFgX4KHVjpBl8YABApGgJwYw&amp;sig=AOD64_3ODlmTQpWWtckF-KHPgw94h6XCtA&amp;ctype=5&amp;q=&amp;ved=0ahUKEwjhjNCYnf_YAhUF3WMKHeBDC4oQ2CkIpwM&amp;adurl=</t>
  </si>
  <si>
    <t>Basketball Hoop</t>
  </si>
  <si>
    <t>https://www.google.com/shopping/product/9866987962297990359?q=basketball+hoop&amp;biw=754&amp;bih=685&amp;prds=paur:ClkAsKraX9ETC3G3PW5rGvGaH1t9ZY29VzUFh-WHq7kD6uwhZFbxoN_cVitPhaQBU3CooRfWVb10WL4jaHLkWzl0OrqwSJBbafHqGguMkPNHSLInwX9g9YTiZhIZAFPVH73NoMqJZLN6TPpjZVXJBnsWe2AbPw&amp;sa=X&amp;ved=0ahUKEwiy4rTmnf_YAhUV1GMKHSC9BYwQ8wIIvQM</t>
  </si>
  <si>
    <t>https://www.google.com/shopping/product/9217955215920860735?q=basketball+hoop&amp;biw=754&amp;bih=685&amp;prds=paur:ClkAsKraX4qeQGg9mVkKX6FGp_Uo135AE4FGX0QgEReIPX_aXS6DCv0RMzBqdmTXqBjdcDyoTBs7aYkSaJdD4b8eUTciUtlsk1JhHsnnwh9lwanK-J-DocbJMhIZAFPVH73E9PyY5yHSCvJxAz2bmgr9-329dA&amp;sa=X&amp;ved=0ahUKEwiy4rTmnf_YAhUV1GMKHSC9BYwQ8wII2gM</t>
  </si>
  <si>
    <t>https://www.google.com/shopping/product/12130398529765283063?q=basketball+hoop&amp;biw=754&amp;bih=685&amp;prds=paur:ClkAsKraX7gnc1HtEYjUEMFpIX40yPD02xNa8boLRSbx5njGbYmvPKWrW6rBvud-g98ndiuMNuXCT5aDl8yQ0W1I0CRL1m0aPhQUaZsC10HlfB5H4eitTDJ0HhIZAFPVH71cD7ytZ8MKVHUJcVmS0-OYh9Sdug&amp;sa=X&amp;ved=0ahUKEwiy4rTmnf_YAhUV1GMKHSC9BYwQ8wIIgwQ</t>
  </si>
  <si>
    <t>Skeet Shooter</t>
  </si>
  <si>
    <t>https://www.google.com/shopping/product/8550807584298578967?q=skeet+launcher&amp;biw=754&amp;bih=685&amp;prds=paur:ClkAsKraX58vvzCBbl0ESo5pazyCUf9kPJLD_cqKa2Pki5Hf9UIqwz8oIqf6xMwlyBqXevbD00dgGnJTFQ92asrKf0Gv30fDROjPqeGMAi2vdFDxIlemWJjFBhIZAFPVH71YILSGajRDJtMztim4hsjqXTvmjw&amp;sa=X&amp;ved=0ahUKEwj7pKCanv_YAhUB3WMKHelrD5kQ8wIIogI</t>
  </si>
  <si>
    <t>https://www.google.com/shopping/product/17001918384186605021?q=skeet+launcher&amp;biw=754&amp;bih=685&amp;prds=paur:ClkAsKraX9Gage-gaFvsfhVN8_p-pdG5o9t4C3blojY-YujGLjKmUCYveeuTxCpjJ_TFqvMu6z1LK8UVHkAzH9dF6yvImFtazUXhyrXajt4BmCXbb-4-LiEoixIZAFPVH70E2ngUqFnK4LvGyUgx2Iuj7StYaw&amp;sa=X&amp;ved=0ahUKEwj7pKCanv_YAhUB3WMKHelrD5kQ8wIIzAI</t>
  </si>
  <si>
    <t>https://www.google.com/shopping/product/15189809637491771003?q=skeet+launcher&amp;biw=754&amp;bih=685&amp;prds=paur:ClkAsKraX580GucwLKfT4uTDsmZvaXVDvLfp9KQUW4sbMdqnYGXs5VXymbjScXrOOmb9YuG9WU2VEKoE8MdsXvzIu_UNt0-oj1tvFsOvo2Leitydoiv8bJTnFRIZAFPVH702I0_ayNHmEMIDdoBek1C5i-ZgaA&amp;sa=X&amp;ved=0ahUKEwj7pKCanv_YAhUB3WMKHelrD5kQ8wII2gI</t>
  </si>
  <si>
    <t>Wine Fridge</t>
  </si>
  <si>
    <t>https://www.google.com/shopping/product/17046359315426705420?q=Wine+Fridge&amp;biw=754&amp;bih=685&amp;prds=paur:ClkAsKraX3OsBtzMW418ck3X3incLnopgUOWqnAKIfvN98hoKqnUUYImZdtQyqk5XA86Pk5dgublexx6u0-N8unrAQ-EpylFjpmNiDhMkJmqAtZPdk5iUmSxkxIZAFPVH73YCE4e90hph6VY9m4cFkgxAaw_qQ&amp;sa=X&amp;ved=0ahUKEwjZq5HEnv_YAhUHwWMKHfhgCfoQ8wIIgwQ</t>
  </si>
  <si>
    <t>https://www.google.com/shopping/product/11561850009629889066?q=Wine+Fridge&amp;biw=754&amp;bih=685&amp;prds=paur:ClkAsKraX-sQxTREOihrXmEJWFB5Oks0c-IeRY8o85LthKJCFfLmzymx1-W8RjbhwYYWo1JbC5xUgogagXypv78FNZGPlK0traTV4_plO2JKZdaM_gkOfxlMjRIZAFPVH72epJDxmr05-Oh8O_xhOe3w0s_R7w&amp;sa=X&amp;ved=0ahUKEwjZq5HEnv_YAhUHwWMKHfhgCfoQ8wII-QM</t>
  </si>
  <si>
    <t>https://www.google.com/aclk?sa=l&amp;ai=DChcSEwjs7ZTEnv_YAhWCiX4KHUHFAgEYABAMGgJwYw&amp;sig=AOD64_1PPDZqytRc2yTIg7T84pRvb3BULg&amp;ctype=5&amp;q=&amp;ved=0ahUKEwjZq5HEnv_YAhUHwWMKHfhgCfoQ2CkI7gM&amp;adurl=</t>
  </si>
  <si>
    <t>https://www.google.com/aclk?sa=l&amp;ai=DChcSEwjs7ZTEnv_YAhWCiX4KHUHFAgEYABASGgJwYw&amp;sig=AOD64_3oxQj9kWCqm2BytRnSlOZTULWJwg&amp;ctype=5&amp;q=&amp;ved=0ahUKEwjZq5HEnv_YAhUHwWMKHfhgCfoQ2CkIkAQ&amp;adurl=</t>
  </si>
  <si>
    <t>https://www.google.com/shopping/product/5721026233196877067?q=Wine+Fridge&amp;biw=754&amp;bih=685&amp;prds=paur:ClkAsKraXyQzpfbxKPxV0kU7oInrRpRdqppnpyZ4z3OfMBJsQaJkbg6dR3RyDaPNBvUBLRciz-_qfSwMymf35F8Kj2dRbH7DeSmHuV2wTCRoBYgKjikRMOHw2BIZAFPVH737wiaPTE9V5zY2udQbweBIlOOlJA&amp;sa=X&amp;ved=0ahUKEwjZq5HEnv_YAhUHwWMKHfhgCfoQ8wIImgQ</t>
  </si>
  <si>
    <t>Mobile Island</t>
  </si>
  <si>
    <t>https://www.google.com/shopping/product/7424267820878117052?q=Mobile+Islands&amp;biw=754&amp;bih=685&amp;prds=paur:ClkAsKraXzPlNJfurcp0GObyppOPgzyTNXiAUI6lIkOGZkbw7gkxGwcvdTSGrMahyd3rxNkB3WIlq07viIzvF9oyCNSEPVaUcrgncpovbxo9QaSI9DHhPv6wYRIZAFPVH70PQPUTsnJecYAdhIYwfIKFgic8jA&amp;sa=X&amp;ved=0ahUKEwiEwP-Un__YAhVI72MKHd8nDVYQ8wII_AI</t>
  </si>
  <si>
    <t>https://www.google.com/shopping/product/9721472717341103182?q=Mobile+Islands&amp;biw=754&amp;bih=685&amp;prds=paur:ClkAsKraX6T2CWNDfqKvegyp-WLoiM42siDcWFZV4p_3QZtdf8Zzt3BkVUfls9n6fiy7VgkE5He9u6FJ3garJUShefymY_SaABjOhhE6KUeN0WsaDeHsisR2lRIZAFPVH73UAntRQCrb9sPoGNI1U9V674bH8w&amp;sa=X&amp;ved=0ahUKEwiEwP-Un__YAhVI72MKHd8nDVYQ8wIIhwM</t>
  </si>
  <si>
    <t>https://www.google.com/shopping/product/14188240156600244998?q=Mobile+Islands&amp;biw=754&amp;bih=685&amp;prds=paur:ClkAsKraX9inLb-UyB6tKeOXwdBZ9hqGcMC-yeH8NJZbKfiJu5-HFBrayXphUYc4V8T84LVWnyOJbHq8j0m3r55wddqgXEr7UnChagbYUhTK7FTTX1Y7_E-YuRIZAFPVH71j1IQmvBjCjeNbGTM1Hgwp0VEIww&amp;sa=X&amp;ved=0ahUKEwiEwP-Un__YAhVI72MKHd8nDVYQ8wIImQM</t>
  </si>
  <si>
    <t>https://www.google.com/shopping/product/11718178643247235108?q=Mobile+Islands&amp;biw=754&amp;bih=685&amp;prds=paur:ClkAsKraX2Jnq5cLjjwDMEiJPID1AcEsDIcBxHGkiwuAEmBOBDSkl4FIxw-vU6A12Y53h6cvypK7pWimGofwbbaJ8ywi8EF66VMG3LVQ7zl3438J-xfKxv8LexIZAFPVH73iZHVmNjBQ35gfQrvAzg8figET-Q&amp;sa=X&amp;ved=0ahUKEwiEwP-Un__YAhVI72MKHd8nDVYQ8wIIuQM</t>
  </si>
  <si>
    <t>Popcorn Maker</t>
  </si>
  <si>
    <t>https://www.google.com/aclk?sa=l&amp;ai=DChcSEwi1osW9n__YAhUKiH4KHSRDCLUYABAIGgJwYw&amp;sig=AOD64_2Fpr1VpW6hEL-8wDRg6B24ND7yjA&amp;ctype=5&amp;q=&amp;ved=0ahUKEwj4ssG9n__YAhUBzGMKHX89Ba4Q2CkIvwM&amp;adurl=</t>
  </si>
  <si>
    <t>https://www.google.com/aclk?sa=l&amp;ai=DChcSEwi1osW9n__YAhUKiH4KHSRDCLUYABAKGgJwYw&amp;sig=AOD64_2tmjNLthhGdwU7hehvlOF7OX8UqQ&amp;ctype=5&amp;q=&amp;ved=0ahUKEwj4ssG9n__YAhUBzGMKHX89Ba4Q2CkIzwM&amp;adurl=</t>
  </si>
  <si>
    <t>https://www.google.com/aclk?sa=l&amp;ai=DChcSEwi1osW9n__YAhUKiH4KHSRDCLUYABASGgJwYw&amp;sig=AOD64_0swYJhV-QNVyz7T5-VOTSTBk7yIw&amp;ctype=5&amp;q=&amp;ved=0ahUKEwj4ssG9n__YAhUBzGMKHX89Ba4Q2CkI_wM&amp;adurl=</t>
  </si>
  <si>
    <t>https://www.google.com/shopping/product/12285585157639582304?q=Popcorn+Machine&amp;tbas=0&amp;biw=754&amp;bih=685&amp;prds=paur:ClkAsKraXxlBoczMQYjtx-BRjIGt5Fq-mCXBfJ1S5vkQ5ugMIIfJF5TkXd1Q9TGaugogGphvJmpqxOUDxEuCM4BPzL9_nwXQU5EiBYyLbK8TGQH8AaDssV_suhIZAFPVH71PC3zC17x5iZQohr46P_NbzymUvw&amp;sa=X&amp;ved=0ahUKEwic36jWn__YAhUT82MKHckcCaMQ8wIIqwM</t>
  </si>
  <si>
    <t>https://www.google.com/shopping/product/4022656064181103580?q=Popcorn+Machine&amp;tbas=0&amp;biw=754&amp;bih=685&amp;prds=paur:ClkAsKraXwueJGZeFmJLsyopznKOhioGFPPUP-HtCufjQg1ATsxXRCuk_Xi_6ug_Ay2ZKpecDcnbpF_HoNYzMkgbperkGe-cIJdrowhIgyNW_AvQUSgN703GuRIZAFPVH73dDkZaJ9UrZ_D7dBE-UvfggdPy1A&amp;sa=X&amp;ved=0ahUKEwic36jWn__YAhUT82MKHckcCaMQ8wIIygM</t>
  </si>
  <si>
    <t>https://www.google.com/aclk?sa=l&amp;ai=DChcSEwiJvqzWn__YAhUPjn4KHdz-CSIYABAWGgJwYw&amp;sig=AOD64_2efQkWxp4esjpyklSJsKfqLdEV3w&amp;ctype=5&amp;q=&amp;ved=0ahUKEwic36jWn__YAhUT82MKHckcCaMQ2CkI7gM&amp;adurl=</t>
  </si>
  <si>
    <t>Standing Desk</t>
  </si>
  <si>
    <t>https://www.google.com/shopping/product/11958418029291389543?q=Standing+Desk&amp;biw=754&amp;bih=685&amp;prds=paur:ClkAsKraXyuc54ZZA8myqELLSKKiKtrZa1gi_invMomcJ6ptdDLYD4uYuk3I0SbD4vr_-X6cQBvl3XgQ0Zs1pO3Y5nvulJr-6Y9m5OVKA6as1F3cEI5g7iAFsRIZAFPVH70RHKYhQFNWJF7jZYosYhEhAnWL4Q&amp;sa=X&amp;ved=0ahUKEwjeifzMo__YAhVOjK0KHZCSCCYQ8wII2wM</t>
  </si>
  <si>
    <t>https://www.google.com/aclk?sa=l&amp;ai=DChcSEwjl7YDNo__YAhWOi8gKHanCCCwYABAjGgJxdQ&amp;sig=AOD64_1PnqsavD5t_ALDvJzBs9-QIwVU0A&amp;ctype=5&amp;q=&amp;ved=0ahUKEwjeifzMo__YAhVOjK0KHZCSCCYQ2CkIiwQ&amp;adurl=</t>
  </si>
  <si>
    <t>Work tredmill</t>
  </si>
  <si>
    <t>https://www.google.com/shopping/product/9195969886854811761?q=office+fitness&amp;biw=754&amp;bih=685&amp;prds=paur:ClkAsKraXwuqg2PRn2kdjTN6jlWbTtjaGmO2CFVvy21OAzDlxMv0YRZ1WHYiTP8wYX4rtP7Y6uO6rGZMJUsglAM5PlCCYQgCjEJTKIb9e2iHOv1tioN8fI-gshIZAFPVH71Ql1UXlwf64UqsyNBZLQeppiRmUg&amp;sa=X&amp;ved=0ahUKEwiGi4jyo__YAhVIKKwKHY-HAOwQ8wIIkQM</t>
  </si>
  <si>
    <t>Indoor Bike</t>
  </si>
  <si>
    <t>https://www.google.com/shopping/product/16447442013596076236?q=office+fitness&amp;biw=754&amp;bih=685&amp;prds=paur:ClkAsKraX-1_HlVGCXdM0ZwOwkhYo8LPG5gCee8IDDMbHkB6ebuQnZw1b90eMJLwZRiwAnIExGqmWps58iCyuMEUTSpdthZ8cECXwdnmzQT4O27ZYpLYPxy2qRIZAFPVH72U5k2C3V0UKFlIwH8h9fJIjS0hmA&amp;sa=X&amp;ved=0ahUKEwiGi4jyo__YAhVIKKwKHY-HAOwQ8wIInwM</t>
  </si>
  <si>
    <t>Work Tredmill</t>
  </si>
  <si>
    <t>https://www.google.com/shopping/product/2651224871674997261?q=office+fitness&amp;biw=754&amp;bih=685&amp;prds=paur:ClkAsKraX7rc4s6SKagw3yOu37J--5rDKN9KEf_Y7x93jY9As4q_NGz_ZL0jJ4xaRis5kCLTJeTBTywjYjQXK-0vELJ2xbKHLhrbKt72_L4shWxz_21YBDah0RIZAFPVH71cyBfP7dkS2ug28Ch2ughg2szPow&amp;sa=X&amp;ved=0ahUKEwiGi4jyo__YAhVIKKwKHY-HAOwQ8wIIqAM</t>
  </si>
  <si>
    <t>Tredmill</t>
  </si>
  <si>
    <t>https://www.google.com/aclk?sa=l&amp;ai=DChcSEwiCp43yo__YAhVDnsAKHXMODy8YABAZGgJpbQ&amp;sig=AOD64_14gb9RQPOhDeYbLq9d02UMm-gZcw&amp;ctype=5&amp;q=&amp;ved=0ahUKEwiGi4jyo__YAhVIKKwKHY-HAOwQ2CkI6AM&amp;adurl=</t>
  </si>
  <si>
    <t>Posture Chair</t>
  </si>
  <si>
    <t>https://www.google.com/aclk?sa=l&amp;ai=DChcSEwiZ28y-pP_YAhUQucAKHUjUBT4YABAIGgJpbQ&amp;sig=AOD64_2pSvSJtdT3LpEuEBGMlLAGdWeaDg&amp;ctype=5&amp;q=&amp;ved=0ahUKEwjflse-pP_YAhVSR6wKHR14DScQ2CkImwM&amp;adurl=</t>
  </si>
  <si>
    <t>https://www.google.com/shopping/product/3070882949038868902?q=Posture+SUpport+Chair&amp;biw=754&amp;bih=685&amp;prds=paur:ClkAsKraXzMlc-qdkQpwBPFpxjSz1QOA4Fjrr_F6jUb1h85B3MDgMd8lWxCiTQ_lVamVCgKki3iM8lxsIrUbqoTkdd0Tpz6DrFzjZE-G_iQRmrlRpAXBgM3JJhIZAFPVH72i6inJ35F5tGnfTgLwXD27GRZV2A&amp;sa=X&amp;ved=0ahUKEwjflse-pP_YAhVSR6wKHR14DScQ8wIIpgM</t>
  </si>
  <si>
    <t>https://www.google.com/aclk?sa=l&amp;ai=DChcSEwiZ28y-pP_YAhUQucAKHUjUBT4YABAMGgJpbQ&amp;sig=AOD64_19S-49hx9Mmh0gjZ3kciIX-mzd9Q&amp;ctype=5&amp;q=&amp;ved=0ahUKEwjflse-pP_YAhVSR6wKHR14DScQ2CkIrgM&amp;adurl=</t>
  </si>
  <si>
    <t>https://www.google.com/shopping/product/17031769663491283828?q=Posture+SUpport+Chair&amp;biw=754&amp;bih=685&amp;prds=paur:ClkAsKraX-6y4p57yUiAbrM9yDGhzRaokpthdaltgLp16GkCwh_YSx0ktuBt9olnrP8zT558w7z7xvVc3tG2DoeH1pXtddElmJDAcbLr2miyJUa-yG8fm7fGOxIZAFPVH72tKbbeG6NOBSiJ_DtmOVbXI-ywzg&amp;sa=X&amp;ved=0ahUKEwjflse-pP_YAhVSR6wKHR14DScQ8wII2QM</t>
  </si>
  <si>
    <t>https://www.google.com/aclk?sa=l&amp;ai=DChcSEwiZ28y-pP_YAhUQucAKHUjUBT4YABAUGgJpbQ&amp;sig=AOD64_3i776AvIYTvshv2Znc_9nFlCwGqQ&amp;ctype=5&amp;q=&amp;ved=0ahUKEwjflse-pP_YAhVSR6wKHR14DScQ2CkIzgM&amp;adurl=</t>
  </si>
  <si>
    <t>https://www.google.com/aclk?sa=l&amp;ai=DChcSEwiZ28y-pP_YAhUQucAKHUjUBT4YABAYGgJpbQ&amp;sig=AOD64_1g-Fnwr31xPsEjDnPpEcq6ZAGbSQ&amp;ctype=5&amp;q=&amp;ved=0ahUKEwjflse-pP_YAhVSR6wKHR14DScQwzwIag&amp;adurl=</t>
  </si>
  <si>
    <t>https://www.google.com/aclk?sa=l&amp;ai=DChcSEwiZ28y-pP_YAhUQucAKHUjUBT4YABAiGgJpbQ&amp;sig=AOD64_1VsJ_SDN0q3cxsk5sRyqFV-jN5yQ&amp;ctype=5&amp;q=&amp;ved=0ahUKEwjflse-pP_YAhVSR6wKHR14DScQ2CkIkQQ&amp;adurl=</t>
  </si>
  <si>
    <t>Drawing Tablet</t>
  </si>
  <si>
    <t>https://www.google.com/aclk?sa=l&amp;ai=DChcSEwjcpab_pP_YAhWEhMgKHTe8B-wYABABGgJxdQ&amp;sig=AOD64_1zzh0FdRjTttZdDq0wnv7umkUeEQ&amp;ctype=5&amp;q=&amp;ved=0ahUKEwiwg6H_pP_YAhUBc60KHQLdCLoQ2CkI1gM&amp;adurl=</t>
  </si>
  <si>
    <t>https://www.google.com/aclk?sa=l&amp;ai=DChcSEwjcpab_pP_YAhWEhMgKHTe8B-wYABADGgJxdQ&amp;sig=AOD64_2Kqg0xRsrHmDb6w7WafufPLPWinA&amp;ctype=5&amp;q=&amp;ved=0ahUKEwiwg6H_pP_YAhUBc60KHQLdCLoQ2CkI4AM&amp;adurl=</t>
  </si>
  <si>
    <t>https://www.google.com/shopping/product/24668121265758133?q=Drawing+Tablet&amp;biw=754&amp;bih=685&amp;prds=paur:ClkAsKraX5LsG9eHs85FccIUTnLlOP7riu5z3swS70yYI4XtxBFE9x6mx3cWUtGK0sYivGKl0I2pNTezceV-yK3i2qhaQaE9WV_jx-KDWDkpnWilljeJTXiqqBIZAFPVH70rV37aumNWHDm_GqPXS1XLBkl6ew&amp;sa=X&amp;ved=0ahUKEwiwg6H_pP_YAhUBc60KHQLdCLoQ8wII8gM</t>
  </si>
  <si>
    <t>https://www.google.com/aclk?sa=l&amp;ai=DChcSEwjcpab_pP_YAhWEhMgKHTe8B-wYABAJGgJxdQ&amp;sig=AOD64_1MSFocWeYxiXntzjEFeWBrmOnGYg&amp;ctype=5&amp;q=&amp;ved=0ahUKEwiwg6H_pP_YAhUBc60KHQLdCLoQ2CkIgQQ&amp;adurl=</t>
  </si>
  <si>
    <t>https://www.google.com/aclk?sa=l&amp;ai=DChcSEwjcpab_pP_YAhWEhMgKHTe8B-wYABALGgJxdQ&amp;sig=AOD64_1uy0R58y4LK0c_KzH5bILdnxkpuA&amp;ctype=5&amp;q=&amp;ved=0ahUKEwiwg6H_pP_YAhUBc60KHQLdCLoQ2CkIjQQ&amp;adurl=</t>
  </si>
  <si>
    <t>https://www.google.com/aclk?sa=l&amp;ai=DChcSEwjcpab_pP_YAhWEhMgKHTe8B-wYABANGgJxdQ&amp;sig=AOD64_1Poit6sjh0dS6Dc72ymWtLHNT9uA&amp;ctype=5&amp;q=&amp;ved=0ahUKEwiwg6H_pP_YAhUBc60KHQLdCLoQ2CkIlwQ&amp;adurl=</t>
  </si>
  <si>
    <t>Chicken Coop</t>
  </si>
  <si>
    <t>https://www.google.com/shopping/product/3445244977074359694?biw=754&amp;bih=685&amp;q=Chicken+Shed&amp;oq=Chicken+Shed&amp;prds=paur:ClkAsKraXzgYe7jWQzpctHDKRDdVpYixWGNFyZqBam1-_KovaDUmtzINK0Om4izKx8cR12si8zztIO_zmTfF6a2dCWbDDgAjRe80R0xbUCwe66Apo0pf3GoTTxIZAFPVH73f8nLm-NIyYk5QQfR8HgI2FyJRmw&amp;sa=X&amp;ved=0ahUKEwjDyra-pf_YAhUCQKwKHX50AxAQ8wII4AI</t>
  </si>
  <si>
    <t>https://www.google.com/aclk?sa=l&amp;ai=DChcSEwi1x7u-pf_YAhXPusAKHfrkANEYABACGgJpbQ&amp;sig=AOD64_2viuBeNS7jqkn3LJmFIE5h_LruOQ&amp;ctype=5&amp;q=&amp;ved=0ahUKEwjDyra-pf_YAhUCQKwKHX50AxAQ2CkI2QI&amp;adurl=</t>
  </si>
  <si>
    <t>https://www.google.com/aclk?sa=l&amp;ai=DChcSEwi1x7u-pf_YAhXPusAKHfrkANEYABAIGgJpbQ&amp;sig=AOD64_06mCbllJxzh_ntBgW98fffeFV0JQ&amp;ctype=5&amp;q=&amp;ved=0ahUKEwjDyra-pf_YAhUCQKwKHX50AxAQ2CkI7wI&amp;adurl=</t>
  </si>
  <si>
    <t>https://www.google.com/aclk?sa=l&amp;ai=DChcSEwi1x7u-pf_YAhXPusAKHfrkANEYABASGgJpbQ&amp;sig=AOD64_0UXPL8Or9O9J1fTM1veXV4FeQ4kw&amp;ctype=5&amp;q=&amp;ved=0ahUKEwjDyra-pf_YAhUCQKwKHX50AxAQ2CkImQM&amp;adurl=</t>
  </si>
  <si>
    <t>https://www.google.com/aclk?sa=l&amp;ai=DChcSEwi1x7u-pf_YAhXPusAKHfrkANEYABAWGgJpbQ&amp;sig=AOD64_35wLMqEyf6OJx20ata1Pg6GkLVog&amp;ctype=5&amp;q=&amp;ved=0ahUKEwjDyra-pf_YAhUCQKwKHX50AxAQ2CkIqwM&amp;adurl=</t>
  </si>
  <si>
    <t>https://www.google.com/shopping/product/3099498152281448736?biw=754&amp;bih=685&amp;q=Chicken+Shed&amp;oq=Chicken+Shed&amp;prds=paur:ClkAsKraX4djTo8lzx6Pvrzw8e1caTmACz0QzH6AKCNe3gwz8yaBPSk7IVpD9mDDBHyFsk8zm79Y5mIBl-WOvUNVh4zY4btKv-VPKbM21wBbpPKq3-KUFWuKjxIZAFPVH70i6KnvjmDvdGyhn9LTG0nIsCVLkg&amp;sa=X&amp;ved=0ahUKEwjDyra-pf_YAhUCQKwKHX50AxAQ8wIIswM</t>
  </si>
  <si>
    <t>https://www.google.com/shopping/product/6508915829107452853?q=Chicken+Shed&amp;biw=754&amp;bih=685&amp;prds=paur:ClkAsKraX7b1SCGFOFV1CU4c7w7uo1guWQgmL18nFmax3lagUrrAGarK04s217GJLr3CC0u5Z4XEsqRakYD_RO9coFqqWmbXdoo80ijgOLyVySRkmvGBHoQBcBIZAFPVH70H8dfqmC5156FwvQuOd3kvARTG6A&amp;sa=X&amp;ved=0ahUKEwi_mv3rpf_YAhUDbawKHbleD2EQ8wII-gI</t>
  </si>
  <si>
    <t>https://www.google.com/shopping/product/4517959081062351632?q=Chicken+Shed&amp;biw=754&amp;bih=685&amp;prds=paur:ClkAsKraX1pbMQ8Kf1cIh8kvWInleO4a6SoovlS-JAb1LSdjYXqaYYp38xdxg8J1H2LdHtxkairnzNY4ilPZoJAvdSqq4AUiy59ckRmogpM-oND-xeNTnlE_ixIZAFPVH73hzxaTjaAeIDXIzq4-Dc8YXl2MzA&amp;sa=X&amp;ved=0ahUKEwi_mv3rpf_YAhUDbawKHbleD2EQ8wIIqwM</t>
  </si>
  <si>
    <t>https://www.google.com/aclk?sa=l&amp;ai=DChcSEwisxILspf_YAhWFPGkKHTzcC_AYABAcGgJpcQ&amp;sig=AOD64_0FF24PDj0V9DZM-jFq6iHSJ7SiGg&amp;ctype=5&amp;q=&amp;ved=0ahUKEwi_mv3rpf_YAhUDbawKHbleD2EQ2CkIxQM&amp;adurl=</t>
  </si>
  <si>
    <t>https://www.google.com/aclk?sa=l&amp;ai=DChcSEwisxILspf_YAhWFPGkKHTzcC_AYABAiGgJpcQ&amp;sig=AOD64_0cEI4kcd4HZpFBVlLP8NgI30v78g&amp;ctype=5&amp;q=&amp;ved=0ahUKEwi_mv3rpf_YAhUDbawKHbleD2EQ2CkI4AM&amp;adurl=</t>
  </si>
  <si>
    <t>Horseroom organizer</t>
  </si>
  <si>
    <t>Dog Wheelchair</t>
  </si>
  <si>
    <t>https://www.google.com/aclk?sa=l&amp;ai=DChcSEwiJwMWkpv_YAhUIkGkKHYKDDr8YABAaGgJpcQ&amp;sig=AOD64_0iFhJmLi6wK0BgmCwkEHdXu1ldeQ&amp;ctype=5&amp;q=&amp;ved=0ahUKEwiz2cCkpv_YAhUEP6wKHXu_ANcQ2CkIqgM&amp;adurl=</t>
  </si>
  <si>
    <t>https://www.google.com/aclk?sa=l&amp;ai=DChcSEwjv-MvEpv_YAhUVd14KHU2ZB18YABAHGgJpcQ&amp;sig=AOD64_0E-PiEFkSaT-sydGsiG_JO9beRTw&amp;ctype=5&amp;q=&amp;ved=0ahUKEwjJg8fEpv_YAhVQIqwKHf8vCIgQ2CkIzAI&amp;adurl=</t>
  </si>
  <si>
    <t>https://www.google.com/aclk?sa=l&amp;ai=DChcSEwjv-MvEpv_YAhUVd14KHU2ZB18YABAlGgJpcQ&amp;sig=AOD64_2ZrlHQmZIfphsv9xFA9kNxQjG_iw&amp;ctype=5&amp;q=&amp;ved=0ahUKEwjJg8fEpv_YAhVQIqwKHf8vCIgQ2CkItQM&amp;adurl=</t>
  </si>
  <si>
    <t>Pet Feeder</t>
  </si>
  <si>
    <t>https://www.google.com/shopping/product/8172813057564249995?biw=754&amp;bih=685&amp;q=Automatic+pet+feeder&amp;prds=paur:ClkAsKraX3kxLYDfhtd1NSibZgheodNibM8IdS079OChmX6HNll9e3fC-b9t2lSwHrGIHsC1oYu2iedyowepfSaSBkdKb5sqIYyPUzurm_KSqGVvhmPgKZyt4xIZAFPVH71FH4VDQixVtAQopzrdKuJ8yhS0Pg&amp;sa=X&amp;ved=0ahUKEwjh4b3spv_YAhVLVK0KHbjUDIcQ8wIIrQM</t>
  </si>
  <si>
    <t>https://www.google.com/shopping/product/16745501796896369111?biw=754&amp;bih=685&amp;q=Automatic+pet+feeder&amp;prds=paur:ClkAsKraX9F6-wwdrvG0CoIxdxLcyEHPYLeEXMYI_61HU2g2mJyRvDsIbCAnicu3FAbqPKceTz0jc3jQJahZGceWSWtTBaK6EMnH-NKhKL4g-FFxkqpnnnXxSxIZAFPVH72CfGKrD3GyTPTYgWqIZsbHldSMfg&amp;sa=X&amp;ved=0ahUKEwjh4b3spv_YAhVLVK0KHbjUDIcQ8wIIzAM</t>
  </si>
  <si>
    <t>Rowing Machine</t>
  </si>
  <si>
    <t>https://www.google.com/shopping/product/7784264587682143973?biw=754&amp;bih=685&amp;q=Rowing+MAchine&amp;oq=Rowing+MAchine&amp;prds=paur:ClkAsKraX2n9eIiy0wUDT82tEBMttJxgcPAc69qG_fnB3yklQsCkPBQQ_nUfKFicY48UqXzra-G70_ldSC_FvAXwYHOiF0K7SvbONk0U1I-eYhNGjxjEy2vfahIZAFPVH70EbitEg4XzOZEfRorVVuvDsXWgGw&amp;sa=X&amp;ved=0ahUKEwiP8Puyp__YAhUJgK0KHevpBNsQ8wIIsgM</t>
  </si>
  <si>
    <t>https://www.google.com/aclk?sa=l&amp;ai=DChcSEwik5KLGp__YAhUEtcAKHWlGABsYABAdGgJpbQ&amp;sig=AOD64_2tHAjxn-DD4wK--pSkC2QhyLQeTg&amp;ctype=5&amp;q=&amp;ved=0ahUKEwi4uJ3Gp__YAhUK7awKHQdKCZEQ2CkI6AM&amp;adurl=</t>
  </si>
  <si>
    <t>https://www.google.com/shopping/product/5211345742914609283?q=Rowing+MAchine&amp;biw=754&amp;bih=685&amp;prds=paur:ClkAsKraX-Mmh8bhlTbC84oKzHwNvG54hF_SAFO5EKcEy-bTr8DtKSd_dmurR20Ed-OWKtza6okZKjWCHOkcuorUfL1mkOBMU1SAqoJWLMzASe0065YDSURRPRIZAFPVH73_qJcffzNNf9-43ITYhF-NVjgdow&amp;sa=X&amp;ved=0ahUKEwi4uJ3Gp__YAhUK7awKHQdKCZEQ8wIIhQQ</t>
  </si>
  <si>
    <t>https://www.google.com/aclk?sa=l&amp;ai=DChcSEwik5KLGp__YAhUEtcAKHWlGABsYABArGgJpbQ&amp;sig=AOD64_1O8dSXRwfsBgiY2r2JjcENFwLiLw&amp;ctype=5&amp;q=&amp;ved=0ahUKEwi4uJ3Gp__YAhUK7awKHQdKCZEQ2CkIrQQ&amp;adurl=</t>
  </si>
  <si>
    <t>https://www.google.com/aclk?sa=l&amp;ai=DChcSEwik5KLGp__YAhUEtcAKHWlGABsYABAzGgJpbQ&amp;sig=AOD64_34n_89ZzYbt-TwLpA5Z6hxCv9cqQ&amp;ctype=5&amp;q=&amp;ved=0ahUKEwi4uJ3Gp__YAhUK7awKHQdKCZEQ2CkI2AQ&amp;adurl=</t>
  </si>
  <si>
    <t>https://www.google.com/shopping/product/1971978598170968623?q=Rowing+MAchine&amp;biw=754&amp;bih=685&amp;prds=paur:ClkAsKraX1yRVKaB7mipHGVRg-8bm1EObghtXIPOrcJbFk7n13nJs5l2CaVZZmq7CbFGoOsFQuUs6puPeUyzr8WGZr2RGnkfloJ664mdVRxdjCyVIEVcziU3bxIZAFPVH73Y5sTacKHGDckgYi5wuMU7EJOjNA&amp;sa=X&amp;ved=0ahUKEwi4uJ3Gp__YAhUK7awKHQdKCZEQ8wII6wQ</t>
  </si>
  <si>
    <t>Stair Dolly</t>
  </si>
  <si>
    <t>https://www.google.com/shopping/product/18117629213851505038?q=Stair+Climber&amp;biw=754&amp;bih=685&amp;prds=paur:ClkAsKraXxOqI3m4ooqo2KUWFZbX2vPcFJ2SjywC_7zv2skwzoQCzdD7za5lMrtqFqsh3TS34OLRL9rSRqj12WR9ocLysWnDUjjg54JwXeAtW9AJTQQCn9s4KRIZAFPVH706A6UUmxmHrrE-UtzLMiYbqfkefw&amp;sa=X&amp;ved=0ahUKEwiJ46b6p__YAhUpjK0KHezKCAUQ8wIIuwM</t>
  </si>
  <si>
    <t>Stair Tredmill</t>
  </si>
  <si>
    <t>https://www.google.com/shopping/product/11098900590245901766?q=Stair+Climber&amp;biw=754&amp;bih=685&amp;prds=paur:ClkAsKraX2oEGTkt0BfJGQ1r595maw0NO2KduBaSppdREm47UShiU8Al-ZqI8OttvqOiWGveIpjQHhlM6qp_h9Tu94jIMLZqXzZo8njw8qQyLHpcbVdJmlE73RIZAFPVH713JiuA3uFQHY7OJYn0LB65i_Jmag&amp;sa=X&amp;ved=0ahUKEwiJ46b6p__YAhUpjK0KHezKCAUQ8wIIyQM</t>
  </si>
  <si>
    <t>https://www.google.com/shopping/product/17946905344214543391?q=Stair+Climber&amp;biw=754&amp;bih=685&amp;prds=paur:ClkAsKraX5urAhOKMUhBdzsm8F1LhtAK6KckcJM3rvTJCU2c1Ifeu43aACzGOJIAkhLo13XDd9Effiljc64_RO90QVzS-F1XeEiJpXnSJQwa4yh4MQKtOv5S9xIZAFPVH72Dti3dcoooWC-xpvWr9zdImQXomw&amp;sa=X&amp;ved=0ahUKEwiJ46b6p__YAhUpjK0KHezKCAUQ8wII0QM</t>
  </si>
  <si>
    <t>Paddle Board 1</t>
  </si>
  <si>
    <t>1/week</t>
  </si>
  <si>
    <t>2/week</t>
  </si>
  <si>
    <t>3/week</t>
  </si>
  <si>
    <t>4/week</t>
  </si>
  <si>
    <t>Monthly Profit</t>
  </si>
  <si>
    <t>5/week</t>
  </si>
  <si>
    <t>6/week</t>
  </si>
  <si>
    <t>7/week</t>
  </si>
  <si>
    <t>Boats:</t>
  </si>
  <si>
    <t>Name</t>
  </si>
  <si>
    <t># of Sellers</t>
  </si>
  <si>
    <t>Type</t>
  </si>
  <si>
    <t>Supplier</t>
  </si>
  <si>
    <t>Supplier Website</t>
  </si>
  <si>
    <t>Sail</t>
  </si>
  <si>
    <t>https://www.google.com/shopping/product/9193771351262498203?q=inflatable+fishing&amp;biw=756&amp;bih=685&amp;prds=paur:ClkAsKraXwSgCep-kR2EbkOwwifs8zshjLf4osOAirta4NjhRbcmsNszwl_aywTLdaeyc0rbvuhA0spo941wz2dJbbquHqcz1hlYlRygygPTGSNYfx9CVFAgfBIZAFPVH72yZbar-H-WAaCglw-VDXeGAEla8w&amp;sa=X&amp;ved=0ahUKEwjHh4yzhIHZAhVB5GMKHRDzAz8Q8wII1gM</t>
  </si>
  <si>
    <t>Brand</t>
  </si>
  <si>
    <t>Aquaglide</t>
  </si>
  <si>
    <t>Kayak</t>
  </si>
  <si>
    <t>Inflatable Sailboat</t>
  </si>
  <si>
    <t>Inflatable Kayak</t>
  </si>
  <si>
    <t>https://www.google.com/shopping/product/8198780553068857732?q=inflatable+fishing&amp;biw=756&amp;bih=685&amp;prds=paur:ClkAsKraXwOImZTFcR6D-TunoRHwTUnVIe6ZjVNVRXnUwluhpOxyEcE43-P3yjpNT0F7GARUBwYKFdosSMYjxXSIJy_q89ZRF6VCJHQPjqfDzsIN3yU6I4srlRIZAFPVH706SSj4hOz6M_Gh87m0ZZ8Izb3Kpg&amp;sa=X&amp;ved=0ahUKEwjHh4yzhIHZAhVB5GMKHRDzAz8Q8wII3AM</t>
  </si>
  <si>
    <t>https://www.google.com/shopping/product/1215038969044526522?q=inflatable+fishing&amp;biw=756&amp;bih=685&amp;prds=paur:ClkAsKraX2lRxZ6c0oIZkeYsdD1ZCYxHbasQgH3qzT6QK90jL2_bls7WdnwCzRyMXDhgwjDcsiUkA9eJckPEON0cUYiC0fnJlXccxM84CU7WtMgKRUFlmSrknRIZAFPVH701A0N2S0_avgdrhN67bYMe9p49Dg&amp;sa=X&amp;ved=0ahUKEwjHh4yzhIHZAhVB5GMKHRDzAz8Q8wII6wM</t>
  </si>
  <si>
    <t>https://www.google.com/shopping/product/6704543952455049255?q=inflatable+fishing&amp;biw=756&amp;bih=685&amp;prds=paur:ClkAsKraX9yzNNQeTLnzYIpiFAbBdwek4LxUIXpitHOSJCRloH9MFKrA4K5qPMhUjOFsyWYaPtC00WdhHaCq0Eik6NWyv_rB4CjgY5_zuQuNUNjPCHUPHipXnBIZAFPVH73D2gftDWbabpZ86O4yx5N5NvYYyQ&amp;sa=X&amp;ved=0ahUKEwjHh4yzhIHZAhVB5GMKHRDzAz8Q8wIIpwQ</t>
  </si>
  <si>
    <t>10+</t>
  </si>
  <si>
    <t>https://www.google.com/shopping/product/16303069034059192736?q=inflatable+fishing&amp;biw=756&amp;bih=685&amp;prds=paur:ClkAsKraX7Xn7whv1AFIbffUUcReeuu2LXY1K1pPkjf8wdzHADuQMvG25dwrAwHAED54mK8NJygad2Q2vSI0WSbsseGbNN22lQSPe9lgDuF2Yq2g7Vq5AxrykxIZAFPVH70hpNlY2h_G-lWrJs3iXxvfkq-xMw&amp;sa=X&amp;ved=0ahUKEwjHh4yzhIHZAhVB5GMKHRDzAz8Q8wIIuAQ</t>
  </si>
  <si>
    <t>https://www.google.com/shopping/product/7698745994221648404?q=inflatable+fishing&amp;biw=756&amp;bih=685&amp;prds=paur:ClkAsKraX1OVZm9UP6qi1071msDd4J5sFRb81N1bjn7PMENDbP5GbEMYf1S2AgtV6NKtgtxhTPgrhj7LGUEbQfRYRR5ZYhRXLrTtD6oZz7JuZlHwNNVj7bzmehIZAFPVH70fjkRov2OHoGPKfhkGybP0tg1FNw&amp;sa=X&amp;ved=0ahUKEwjHh4yzhIHZAhVB5GMKHRDzAz8Q8wIIzgQ</t>
  </si>
  <si>
    <t>https://www.google.com/shopping/product/13809993369691781867?q=inflatable+fishing&amp;biw=756&amp;bih=685&amp;prds=paur:ClkAsKraX8WVR558XDpn5G-q47pqJQb2tEkQuOaq3OIhQWIX_Ng8LGlSEg_YhfxPctUSHT35-vgau4Jg30uf6G5Z07N5HQwmvCBiggTCG7mKOzUzVldOUaJCKhIZAFPVH71UCwTpukSlo0So67LyiReGRukW2A&amp;sa=X&amp;ved=0ahUKEwjHh4yzhIHZAhVB5GMKHRDzAz8Q8wIIrQU</t>
  </si>
  <si>
    <t>https://www.google.com/shopping/product/17241633164050439866?q=inflatable+fishing&amp;biw=756&amp;bih=685&amp;prds=paur:ClkAsKraX7HpNd2UxBnD9ywXYcDpz5U97TxoTSf8xCBLW29QmaXCrDRkSSM-AflCJB4smT-6F25exQJBW5psprFbwbTecPp8mNtbMVHJ-RMZtgPn5R96Nr6K0RIZAFPVH73hh5Bv5hHt2HPMszsxvTSFWk6woQ&amp;sa=X&amp;ved=0ahUKEwjm0YbshYHZAhVC9WMKHazHBEMQ8wIIzgE</t>
  </si>
  <si>
    <t>Hobie</t>
  </si>
  <si>
    <t>https://www.google.com/shopping/product/13392618738901832040?q=inflatable+fishing&amp;biw=756&amp;bih=685&amp;prds=paur:ClkAsKraXz0tPIQDC0bIC2wDslWP6Rh8FiVDVQUAnsji8QDt9nQ_FHhg9r-aZ80N_w0sy8XLvUne2tf43qS_y1OgRaohQp7VsHXPaSAmXWilg9-f1jcXMPH0hhIZAFPVH71jpfD5Wp3wpwzC5efB2xMrED2obQ&amp;sa=X&amp;ved=0ahUKEwjm0YbshYHZAhVC9WMKHazHBEMQ8wII3wE</t>
  </si>
  <si>
    <t>Pontoon</t>
  </si>
  <si>
    <t>https://www.google.com/shopping/product/17140347287973490104?q=inflatable+fishing&amp;biw=756&amp;bih=685&amp;prds=paur:ClkAsKraXyLUtoqCklJ63mHf-DljOyBG20YSmn4bWBBFaPw3h-2S5frtGAiY6-c9ReLJ6hlsGgelApiyCoWlgo69XB9PGyIgXTVSMC5_Gen_JQeVrjG58NgrQhIZAFPVH73C3wkJ9OmJeLaebK1g-6I6A77KsA&amp;sa=X&amp;ved=0ahUKEwicu4OXhoHZAhUUzGMKHT36BE4Q8wII5wE</t>
  </si>
  <si>
    <t>NRS</t>
  </si>
  <si>
    <t>Paddleboard</t>
  </si>
  <si>
    <t>https://www.google.com/shopping/product/9185954567118496054?q=inflatable+fishing&amp;biw=756&amp;bih=685&amp;prds=paur:ClkAsKraX8aekLOMyx01xaN2ol_0YhnEpRsyXwitBsk4LeWzeBVV6qZsjl-u-OjE_QwUY6YM_M36ApJlNpK9omlcdnI7vpzWR08fMBV-9BdBkBH-GVpvu4OTDxIZAFPVH70gUgE2ob82cHiCn8QU_FhyRdPQPQ&amp;sa=X&amp;ved=0ahUKEwj3_5K7hoHZAhVC12MKHSJzAUMQ8wIImQM</t>
  </si>
  <si>
    <t>Sea Eagle</t>
  </si>
  <si>
    <t>Boat</t>
  </si>
  <si>
    <t>https://www.google.com/aclk?sa=l&amp;ai=DChcSEwiS-Zq7hoHZAhWLo70KHewiACcYABAKGgJ0aA&amp;sig=AOD64_060nUxHcMboj8846pJLLfbhHbgAA&amp;ctype=5&amp;q=&amp;ved=0ahUKEwj3_5K7hoHZAhVC12MKHSJzAUMQ2CkIpgM&amp;adurl=</t>
  </si>
  <si>
    <t>Inflatable Boat</t>
  </si>
  <si>
    <t>https://www.google.com/shopping/product/15843944865587081619?q=inflatable+fishing&amp;biw=756&amp;bih=685&amp;prds=paur:ClkAsKraX-8BxVzU5mR09y7x5aFR1HozEnAezcH6aGI8eJSLCcYdF8aShXOg1DVpCeYwl4PW4XYfq3CTw2P1ZhiRiMfoB9_8O-dVmM012YGsCBvb-B_B9ibkfhIZAFPVH739Kv2EgZq67_yEqzTLyWd2Tm5ojQ&amp;sa=X&amp;ved=0ahUKEwj3_5K7hoHZAhVC12MKHSJzAUMQ8wIIrgM</t>
  </si>
  <si>
    <t>https://www.google.com/shopping/product/1804078168420216162?q=inflatable+fishing&amp;biw=756&amp;bih=685&amp;prds=paur:ClkAsKraX0146WWPrvIp41ZMF4SCrpm_Ya2Be5e4g-OUnd_MLDsznWDfRRKKzdBDNkkSpetPQZWJpcrIJBQXh_6nXWoll8cOeHvie5fSA5HBlCLzx0JMaqr22RIZAFPVH70BL2Gw0-ecUEGip8u7XcX8oE0JSg&amp;sa=X&amp;ved=0ahUKEwj3_5K7hoHZAhVC12MKHSJzAUMQ8wIIywM</t>
  </si>
  <si>
    <t>https://www.google.com/shopping/product/2239908550283626837?q=inflatable+fishing&amp;biw=756&amp;bih=685&amp;prds=paur:ClkAsKraX2pk6-w_PqN-__ntRETxTh3WzzLTHE79hOeuxQwqZOV8IWVJhYkr0w2tM13Mwy72lJCaFao7ZAFCYPbaXYUh57cLcX9p26dBVveq8Te5hCSzjjzdIRIZAFPVH70xvG9OhgSgWLc1cFihjDaeOlp8xg&amp;sa=X&amp;ved=0ahUKEwj3_5K7hoHZAhVC12MKHSJzAUMQ8wIIxAM</t>
  </si>
  <si>
    <t xml:space="preserve">Pontoon </t>
  </si>
  <si>
    <t>Paddle Board</t>
  </si>
  <si>
    <t>https://www.google.com/aclk?sa=l&amp;ai=DChcSEwiS-Zq7hoHZAhWLo70KHewiACcYABAcGgJ0aA&amp;sig=AOD64_3XuF_4Db968FdXNYqkJiGkESz8_Q&amp;ctype=5&amp;q=&amp;ved=0ahUKEwj3_5K7hoHZAhVC12MKHSJzAUMQ2CkI9wM&amp;adurl=</t>
  </si>
  <si>
    <t>https://www.google.com/shopping/product/11780545144448494409?biw=756&amp;bih=685&amp;q=inflatable+fishing+paddle+board&amp;oq=inflatable+fishing+Paddle&amp;prds=paur:ClkAsKraX2nO4dqvwWntwouBQGXW-dDi7-sJZxtO15_OYQAC6RA7BKAXNrRHNh7gMsNOh8ucqIMXrYZVuyS0H3MndKNoQGUB4x5eSLq9cfg7lO69HCAM39PvDRIZAFPVH71QgcfKcxnkS6fNzCiEO9q19I0Wmw&amp;sa=X&amp;ved=0ahUKEwiptrbNh4HZAhUD6mMKHSLNAk8Q8wIIugQ</t>
  </si>
  <si>
    <t>https://www.google.com/aclk?sa=l&amp;ai=DChcSEwjTh_uZiIHZAhWUkr0KHTARDK0YABAhGgJ0aA&amp;sig=AOD64_09zAO3mclLM1xExi9Hh16-7xUf8w&amp;ctype=5&amp;q=&amp;ved=0ahUKEwj13vGZiIHZAhVNwmMKHR47DUIQ2CkIuQM&amp;adurl=</t>
  </si>
  <si>
    <t>Profit</t>
  </si>
  <si>
    <t>Supplier letter:</t>
  </si>
  <si>
    <t>Hi, My name is Tyler Ray. I'm interested in selling [xxxxxxxxxxx]'s Products on my website.  If you could sell me the products for a wholesale price or near a wholesale price I could let you know where to ship and that way we both make some more money. Something like a Dropshipping model.  I'd do my own marketing for your products, I would host my own website drive traffic etc. I'd love to get into contact with you about it as soon as possible.  Thank you so much.  --Tyler Ray jtray@outlook.es 4805163213</t>
  </si>
  <si>
    <t>Anthem Sports</t>
  </si>
  <si>
    <t>Online Sports</t>
  </si>
  <si>
    <t>Football America</t>
  </si>
  <si>
    <t>Sears</t>
  </si>
  <si>
    <t>Champion Easybird</t>
  </si>
  <si>
    <t>al</t>
  </si>
  <si>
    <t>Sellers</t>
  </si>
  <si>
    <t>HT Market</t>
  </si>
  <si>
    <t>Benchmark</t>
  </si>
  <si>
    <t>Madison Seating</t>
  </si>
  <si>
    <t>Office Depot</t>
  </si>
  <si>
    <t>Human Solution Raynor</t>
  </si>
  <si>
    <t>Vitalitywebb</t>
  </si>
  <si>
    <t>Wayfair</t>
  </si>
  <si>
    <t>Office Max</t>
  </si>
  <si>
    <t>Web Name</t>
  </si>
  <si>
    <t>ChickenCoopOutlet</t>
  </si>
  <si>
    <t>Walmart</t>
  </si>
  <si>
    <t>RC82</t>
  </si>
  <si>
    <t>Ebay</t>
  </si>
  <si>
    <t>CC53</t>
  </si>
  <si>
    <t>cc32r2h</t>
  </si>
  <si>
    <t>Petmate 218117</t>
  </si>
  <si>
    <t>(Walmart)</t>
  </si>
  <si>
    <t>WayFair</t>
  </si>
  <si>
    <t>Formex</t>
  </si>
  <si>
    <t>Chicken Saloon</t>
  </si>
  <si>
    <t>Concept2 Model D</t>
  </si>
  <si>
    <t>BHS1RWi</t>
  </si>
  <si>
    <t>LifeCORE R88</t>
  </si>
  <si>
    <t>N/A</t>
  </si>
  <si>
    <t>Stamina Conversion II</t>
  </si>
  <si>
    <t>Fitness Giant</t>
  </si>
  <si>
    <t>H2O Fitness RX-750 ProRower</t>
  </si>
  <si>
    <t>Hayneedle</t>
  </si>
  <si>
    <t>Bowflex</t>
  </si>
  <si>
    <t>Hayneedle(Walmart)</t>
  </si>
  <si>
    <t>Bowflex eBay</t>
  </si>
  <si>
    <t>Elliptical</t>
  </si>
  <si>
    <t>Body Flex</t>
  </si>
  <si>
    <t>Cybex</t>
  </si>
  <si>
    <t>Exerpeutic</t>
  </si>
  <si>
    <t>FreeMotion</t>
  </si>
  <si>
    <t>Gold's Gym</t>
  </si>
  <si>
    <t>Horizon</t>
  </si>
  <si>
    <t>KETTLER</t>
  </si>
  <si>
    <t>Life Fitness</t>
  </si>
  <si>
    <t>Nautilus</t>
  </si>
  <si>
    <t>NordicTrack</t>
  </si>
  <si>
    <t>Octane Fitness</t>
  </si>
  <si>
    <t>Precor</t>
  </si>
  <si>
    <t>ProForm</t>
  </si>
  <si>
    <t>Schwinn</t>
  </si>
  <si>
    <t>SOLE Fitness</t>
  </si>
  <si>
    <t>Spirit Fitness</t>
  </si>
  <si>
    <t>Stamina Products</t>
  </si>
  <si>
    <t>Sunny Health &amp; Fitness</t>
  </si>
  <si>
    <t>Weslo</t>
  </si>
  <si>
    <t>https://www.google.com/aclk?sa=l&amp;ai=DChcSEwiZzYLx96HZAhUNiX4KHbFHDhwYABAEGgJwYw&amp;sig=AOD64_302cOsikMavkl4evOPtnW_ZSH7zg&amp;ctype=5&amp;q=&amp;ved=0ahUKEwjY8f_w96HZAhVK2mMKHU2eBh4QwzwICA&amp;adurl=</t>
  </si>
  <si>
    <t>Proform</t>
  </si>
  <si>
    <t>Wallmart</t>
  </si>
  <si>
    <t>https://www.google.com/shopping/product/17532730306669226008?q=elliptical&amp;biw=756&amp;bih=685&amp;dpr=0.9&amp;prds=paur:ClkAsKraX350EuSIoLNgTQUhlOo5NHkY3j4cks-wsWGBgDWK0XIOYgHbzi3c4YoPtRtzLeeJIjJMp_GO1SY-m5KJ6WTDcxPCktl8AwyVcIHBa_KN-u-l2dKaJBIZAFPVH71Pl1B3-r-VvOOaUKktLmvQVXFwFw&amp;sa=X&amp;ved=0ahUKEwjY8f_w96HZAhVK2mMKHU2eBh4Q8wIItwM</t>
  </si>
  <si>
    <t>NordicTrack Elite</t>
  </si>
  <si>
    <t>https://www.google.com/shopping/product/18080368134205905728?q=elliptical&amp;biw=756&amp;bih=685&amp;dpr=0.9&amp;prds=paur:ClkAsKraX3MhxqniDPj2f-jMXSYJLb1-4GYng5t_JZlKtxuLnDkbxi768Zi-0K4-sY1Kjt0LLZcUNZ58oJbUEkGEyHzKTWHueaGME0w_QqfwFWgIqc1esuQAtBIZAFPVH73v6HvXZ0-O8cOwwJtXVbLGX_1l-g&amp;sa=X&amp;ved=0ahUKEwjY8f_w96HZAhVK2mMKHU2eBh4Q8wIIygM</t>
  </si>
  <si>
    <t>Freemotion</t>
  </si>
  <si>
    <t>https://www.google.com/shopping/product/11287141775714068062?q=elliptical&amp;biw=756&amp;bih=685&amp;dpr=0.9&amp;prds=paur:ClkAsKraX4NeSbDwuB_X2XWYPxHUbV48ry3qYuw1st6o8Fu3x8GcoPg8chcZOoLWqxrkANBlb49fOdDta8P6ovnrAuNuYwbCigIlP_EEOGuq-RnlrQmMelvGURIZAFPVH71GkG9rppJknGYbeLpGDUiXYKueEA&amp;sa=X&amp;ved=0ahUKEwjY8f_w96HZAhVK2mMKHU2eBh4Q8wII7gM</t>
  </si>
  <si>
    <t>https://www.google.com/shopping/product/2808777257941974426?q=elliptical&amp;biw=756&amp;bih=685&amp;dpr=0.9&amp;prds=paur:ClkAsKraX1wMOA2Pp6eRvUu-xJpF6AfbtmDjDetdG3Vg1_VrZWhKg5lrICHi34_IzjufYH0fSeuuSCcWEzvZbjN_GgzRrieBSySKRmwzrBZONLLWUER62XIFFRIZAFPVH71GRe7yI3kNKVBLRETdAw-k3OmfrA&amp;sa=X&amp;ved=0ahUKEwjY8f_w96HZAhVK2mMKHU2eBh4Q8wII-AM</t>
  </si>
  <si>
    <t>https://www.google.com/shopping/product/1722476073187583308?q=elliptical&amp;biw=756&amp;bih=685&amp;dpr=0.9&amp;prds=paur:ClkAsKraX1a-NfrEhwJMr3_mAvQyCd1zLfDzR4x3J_9oYgHXZ_KlK4bL6C5JCx1F6jOwN-eN7sDfDlpHIWrdgnoOq1Md5UOMyUe8VhTq0FGOdr-mgOaVvnEQfRIZAFPVH72TS5WRw_ZQtFqJfxhxNuBmvTYSTA&amp;sa=X&amp;ved=0ahUKEwjY8f_w96HZAhVK2mMKHU2eBh4Q8wIIsgQ</t>
  </si>
  <si>
    <t>LifeSpan</t>
  </si>
  <si>
    <t>Stair Climber</t>
  </si>
  <si>
    <t>Bike</t>
  </si>
  <si>
    <t>https://www.google.com/aclk?sa=l&amp;ai=DChcSEwiunKTl-KHZAhWKhX4KHTkWDV0YABAGGgJwYw&amp;sig=AOD64_3OIOjV85MuhZlZUI8_P1TNUsGoiQ&amp;ctype=5&amp;q=&amp;ved=0ahUKEwie1qHl-KHZAhVW02MKHQ6HCi0Q2CkIqAM&amp;adurl=</t>
  </si>
  <si>
    <t>Peloton</t>
  </si>
  <si>
    <t>Body-Solid</t>
  </si>
  <si>
    <t>Keiser</t>
  </si>
  <si>
    <t>Star Trac</t>
  </si>
  <si>
    <t>https://www.google.com/shopping/product/7761391730911957571?q=stationary+bike&amp;biw=756&amp;bih=685&amp;prds=paur:ClkAsKraXxNBfw3HwDoE7zCuDY_B_7MNpzyvWVMP9MtW0izL0UE-8jEG_6BZH2mhJv8hXHC0rNwP9LqpnlTE54bV2JAMDOKuiF__QfVVITJAIIVQsuzV7Yi4xxIZAFPVH71-ciwem7TYVdEH9BGYa6RGm0mM0Q&amp;sa=X&amp;ved=0ahUKEwifjZP5-KHZAhVCwWMKHWgRDyoQ8wIIiwM</t>
  </si>
  <si>
    <t>https://www.google.com/aclk?sa=l&amp;ai=DChcSEwjttrem-aHZAhVIhn4KHY5FDo8YABAFGgJwYw&amp;sig=AOD64_1YQY1sevGMnQLen-zKPTtMMEF8uA&amp;ctype=5&amp;q=&amp;ved=0ahUKEwihgrWm-aHZAhVJ-mMKHVaHDsMQ2CkI2wI&amp;adurl=</t>
  </si>
  <si>
    <t>Fitness Outlet</t>
  </si>
  <si>
    <t>https://www.google.com/shopping/product/13889341761793704149?q=stair+climber+exercise+machine&amp;biw=756&amp;bih=685&amp;prds=paur:CmkAsKraX8-YcDulMWdAqfMQZY_TXDpJO5ReZeZ5B8c6EhbOjB0tky5_jVfp7qiJgjtWkN_hSI7HF8f7f4uubemk_633zinmsodEd4T50R9WPhYth39mxNIXyhUUrYK0WPBsOzMZwAwssMwSGQBT1R-9UGQWa-1Aj3m_WUeCjVfMk6RRmHk&amp;sa=X&amp;ved=0ahUKEwj85IW8-aHZAhVI5mMKHXitBnQQ8wIIhAM</t>
  </si>
  <si>
    <t>https://www.google.com/shopping/product/11098900590245901766?q=stair+climber+exercise+machine&amp;biw=756&amp;bih=685&amp;prds=paur:ClkAsKraXz0aLGROkAdBZE5A2Kd67i9wgyR6moNG4eqZPCpEnAeOX9_SKmyMOK_XyyPklHW_Up-2Au-e4mu_OZobuKd9dWEAOd59peE_Nu9NAmlY7ZT5JYQKoxIZAFPVH70QGVVahKIyQI47XyYHwppwyf0Fyg&amp;sa=X&amp;ved=0ahUKEwj85IW8-aHZAhVI5mMKHXitBnQQ8wIImQM</t>
  </si>
  <si>
    <t>5+</t>
  </si>
  <si>
    <t>https://www.google.com/shopping/product/13554091472628425563?q=stair+climber+exercise+machine&amp;biw=756&amp;bih=685&amp;prds=paur:ClkAsKraX1dEzKa1d4PyTgrg8aNTbJkL5TZ1RMebuaOBEmPQ0Facd-KdoVsBig_kUMhegw_HVyA4Q4Gkjy2VexUL0sT5dx3BQirIJF4qTt38m-8zQyDyf8Po9xIZAFPVH73AUJX1vPOkz-6Zt6DvPYacVVf1vw&amp;sa=X&amp;ved=0ahUKEwj85IW8-aHZAhVI5mMKHXitBnQQ8wIIrQM</t>
  </si>
  <si>
    <t>https://www.google.com/shopping/product/13874781284290191011?q=stair+climber+exercise+machine&amp;biw=756&amp;bih=685&amp;prds=paur:ClkAsKraX_BpRJ19sJKynD59p34gSJOWEz4BI8qdVdFs-FSorpeANOnZtFVtB6LGjUMx_hnD_nYm4Sm50ib0hcxd0dGY2Gl-yKjZa2j7iaG-_AXO-l0frUXzuhIZAFPVH70TnUAQnZAW8sYo-kuTcvYV_rYcDw&amp;sa=X&amp;ved=0ahUKEwj85IW8-aHZAhVI5mMKHXitBnQQ8wII5wM</t>
  </si>
  <si>
    <t>https://www.google.com/shopping/product/17946905344214543391?q=stair+climber+exercise+machine&amp;biw=756&amp;bih=685&amp;prds=paur:ClkAsKraX40cB2DjKuSdIqLpXnUVC236P5EpslMsZhG5zb-oJ8Z8lAaRVX7mkLTBiRyN7eD-PSWfcv1Pcn1Pe780gyVN4NT0Oi8RKI6wHKM0I-0r6963XVK3WBIZAFPVH73BCplcaQpkeTi6kAXhwcMbXHiWcQ&amp;sa=X&amp;ved=0ahUKEwj85IW8-aHZAhVI5mMKHXitBnQQ8wII8QM</t>
  </si>
  <si>
    <t>https://www.google.com/shopping/product/15887888207913143802?q=stair+climber+exercise+machine&amp;biw=756&amp;bih=685&amp;prds=paur:ClkAsKraX03XXiDhyJMbQVFd4jsNonz2KA55CgtdEHYmrO6DI8ETTGxiXgOCPHgnMASTFTWkAnfIxfs8FQ_-cShmMN_fp2OxLJPzNavTWzocft6_hC7SSCrPLBIZAFPVH72oxo8HiVwjphg8uK0I8Ngg9Dx48w&amp;sa=X&amp;ved=0ahUKEwj85IW8-aHZAhVI5mMKHXitBnQQ8wIIhAQ</t>
  </si>
  <si>
    <t>Assault AirBike</t>
  </si>
  <si>
    <t>Lots and lots</t>
  </si>
  <si>
    <t>Locker</t>
  </si>
  <si>
    <t>https://www.google.com/shopping/product/17858205245180224049?q=Locker&amp;biw=756&amp;bih=685&amp;prds=paur:ClkAsKraX8M-SqEK1Oee-o0HkVDBWcP6GucLXf3D_OrYImN-4ikkBPK3RG88yOHFSQUTZANd1ilOJye1guXvHpS971eBrqGK5hCI-jMwsYqIjiLg52cpmX2fWBIZAFPVH72tQK--w-F21gENDRUujk6Q0tFHsA&amp;sa=X&amp;ved=0ahUKEwifsYSj-qHZAhUK3WMKHRnKBfIQ8wIIzAQ</t>
  </si>
  <si>
    <t>Salsbury</t>
  </si>
  <si>
    <t>https://www.google.com/shopping/product/1377404435692318584?q=Locker&amp;biw=756&amp;bih=685&amp;prds=paur:ClkAsKraX3LlCW3GblsGVV6NYY_vhDglEmJa_FH3yvwkEanzQuafgha7kz7mBdk9k0Msfiub2JkcQw9R5s7HRjF6dkhBpQXzaD96lTZ3JlR9Aw8aHW5VX0hNRhIZAFPVH72_jWrwWFvCjKZazOpqjU-UhV79_w&amp;sa=X&amp;ved=0ahUKEwifr461-qHZAhUB9GMKHaMlCWkQ8wII7QI</t>
  </si>
  <si>
    <t>https://www.google.com/shopping/product/104001050848075853?q=Locker&amp;biw=756&amp;bih=685&amp;prds=paur:ClkAsKraXzKWSvHEVRPTurgOQD6y7T_Q2OnhLQTaT8pNLAcu7o2zKjVyJzego1WpfCqMgjg0b32eYFLJCNyumjrPt4yG0thGxgARY8ZDf37kVOpP7oymsT1qNhIZAFPVH71jVw-HY710howTUltUivz5kkrjBQ&amp;sa=X&amp;ved=0ahUKEwifr461-qHZAhUB9GMKHaMlCWkQ8wII-AI</t>
  </si>
  <si>
    <t>Hallowell</t>
  </si>
  <si>
    <t>https://www.google.com/shopping/product/5863614450716247041?q=Locker&amp;biw=756&amp;bih=685&amp;prds=paur:ClkAsKraX5G6Ht_fynyc7_UVGoKiG5kKLO9yHYMeW-7LM6Qc1Aq4l61ByzIi0n3P-bckL3WFHsOqlf4SSFWdIx5eXg8CaLHYMj4k1g2ry0hP6HF6MF858oAl1BIZAFPVH71hTrhvKdMMROcO4e-WMtasyTcBxg&amp;sa=X&amp;ved=0ahUKEwifr461-qHZAhUB9GMKHaMlCWkQ8wIIjAM</t>
  </si>
  <si>
    <t>https://www.google.com/shopping/product/14856670549391051645?q=Locker&amp;biw=756&amp;bih=685&amp;prds=paur:ClkAsKraXwh19F5_WOsWsoqk4gHO1oPuefP5Ztz1xpDy62-p_rTY8S0hVU6v1IDQU3VJ2wnyYvTT4etzofzuLminfScJF43DKJ_-Pwp4njQxaTKfdAq03dV_dhIZAFPVH70VkkGM7RtMzzFzco3Wd-ITiNT7Cg&amp;sa=X&amp;ved=0ahUKEwifr461-qHZAhUB9GMKHaMlCWkQ8wIImwM</t>
  </si>
  <si>
    <t>Lyon Dove</t>
  </si>
  <si>
    <t>https://www.google.com/shopping/product/13319003522124980378?q=Locker&amp;biw=756&amp;bih=685&amp;prds=paur:ClkAsKraXxGbxVH4TJ_hIKEd_SksshtCauK0sB4Bj_YiLzKmKG-BANSmzAOMrDZ_Dq7W6f35pRIXw_C7davtj5sHyty_TL3miSIRXBmkPqg9ImLG_tsEFnwEoxIZAFPVH723lNapvFtuUj1FgSyXtb7iXsrPFQ&amp;sa=X&amp;ved=0ahUKEwifr461-qHZAhUB9GMKHaMlCWkQ8wIIogM</t>
  </si>
  <si>
    <t>https://www.google.com/shopping/product/14959098787069885289?q=Locker&amp;biw=756&amp;bih=685&amp;prds=paur:ClkAsKraXy4uCckwoVkBZStQM5wVwGeLHWTCD-8X_Mr8Wy8Nxh_VmhU1US0pIETQiGx_AdQemrj4pWWLRwF8R2O6h84wLKH_kwc5PYWa2pDMDG6DjN_zBHHBkBIZAFPVH70fUOI6JimJ6Hbas8Eb1xDvAcafTA&amp;sa=X&amp;ved=0ahUKEwifr461-qHZAhUB9GMKHaMlCWkQ8wII2gM</t>
  </si>
  <si>
    <t>https://www.google.com/shopping/product/12675107574948490640?q=Locker&amp;biw=756&amp;bih=685&amp;prds=paur:ClkAsKraX1b0BjGl_RI45lcCx72JhZ2-2Ot3wcfqN1CsoN9XlTCMkHJ-7Sclr0Zq5QI0AZUVuQH7e_nOfN5TazbfwWVPm9nmXs4OhUUHtLMwniZGegAFo8q_qRIZAFPVH70wwqY-kDo9IOTeIsRILeddEdXF9Q&amp;sa=X&amp;ved=0ahUKEwifr461-qHZAhUB9GMKHaMlCWkQ8wII7AM</t>
  </si>
  <si>
    <t>https://www.google.com/shopping/product/1342274413433930800?q=Locker&amp;biw=756&amp;bih=685&amp;prds=paur:ClkAsKraX-eAvn7-sksRg2rcSPHDwnkIal3wXCFm4Bd8OWyVqYUUvTqd-NhaF7_p1NhMTxn2Rksc6io3Oi9xxBwtOB2xJvoTYDlmDMmXqjM-Upz62XIfxUvizhIZAFPVH71uInGbqQVp1cUAUhifHGTsQu8zdQ&amp;sa=X&amp;ved=0ahUKEwifr461-qHZAhUB9GMKHaMlCWkQ8wII9gM</t>
  </si>
  <si>
    <t>Observation school…</t>
  </si>
  <si>
    <t>Lots and Lots</t>
  </si>
  <si>
    <t>Water Founatin</t>
  </si>
  <si>
    <t>https://www.google.com/shopping/product/17289025805886294785?biw=756&amp;bih=685&amp;q=drinking+fountain&amp;oq=drinking+fountain&amp;prds=paur:ClkAsKraX1GCubS-DMyfTmmaTkou5TaaYXqDjJUshS3nlwlgZUvSjdcVZXEhwECbMna-MLLTtBH0h2oWISQ8ghJ_Iqn3JsavXvX6xZJXV0jBHeml1YapYD5HuhIZAFPVH73n4obTkD8BtS2Ipuey3TrKc0lzgg&amp;sa=X&amp;ved=0ahUKEwiNpPWm-6HZAhVL4GMKHSlzBlIQ8wII4gI</t>
  </si>
  <si>
    <t>https://www.google.com/shopping/product/13927611248193272539?q=drinking+fountain&amp;biw=756&amp;bih=685&amp;prds=paur:ClkAsKraXz8v9D8u46lkYNK-a-uL9V1P9wQFkzUSyOc96SI1tgZ9PbQIitP3FC4kO1c5K8zBWFcqi4yecsSqwNntloESOC_lfdrbxK9lKlt8nWHpWxoBD4sr2hIZAFPVH73vjMmuIFGr4lnqfXJNp9gT_9hRcA&amp;sa=X&amp;ved=0ahUKEwjK6b2y-6HZAhVK7GMKHQjbDM0Q8wIIygI</t>
  </si>
  <si>
    <t>Elkay</t>
  </si>
  <si>
    <t>https://www.google.com/shopping/product/2520983821097150188?q=drinking+fountain&amp;biw=756&amp;bih=685&amp;prds=paur:ClkAsKraX8PR1RH1e5itcNjGz5osd6n_rUaoXruVgnhP4P56hokLwT5zb_miCrB5AttbOFUos-NO4A_boH8roWoLWA0GbisEdbm5vu6sKxik8n-ysHscSEcjWBIZAFPVH73_Z4afpB4bwkgFHeJi9xCnyDV-Ug&amp;sa=X&amp;ved=0ahUKEwjK6b2y-6HZAhVK7GMKHQjbDM0Q8wII0wI</t>
  </si>
  <si>
    <t>Halsey Taylor</t>
  </si>
  <si>
    <t>https://www.google.com/shopping/product/6400756227393174622?q=drinking+fountain&amp;biw=756&amp;bih=685&amp;prds=paur:ClkAsKraX-AZPIGPVSXBX_zkQfbSgjTf2Uz1AuJXfgNnxKqwXVDC0zp5HixT-ya3RVInSJflererPDoLxNK00pgXSVg1ZI9WprItdaJMhSrCLEDwC7Bz3GGkDRIZAFPVH71aIh81HfSYcN9NyENyA7JjnlpXhw&amp;sa=X&amp;ved=0ahUKEwjK6b2y-6HZAhVK7GMKHQjbDM0Q8wII2wI</t>
  </si>
  <si>
    <t>https://www.google.com/aclk?sa=l&amp;ai=DChcSEwid_MGy-6HZAhUNiX4KHbFHDhwYABAMGgJwYw&amp;sig=AOD64_29-1eEg4BnEnjTc0dG_CL3DLx6tg&amp;ctype=5&amp;q=&amp;ved=0ahUKEwjK6b2y-6HZAhVK7GMKHQjbDM0Q2CkI4wI&amp;adurl=</t>
  </si>
  <si>
    <t>Dumbbell Set</t>
  </si>
  <si>
    <t>https://www.google.com/shopping/product/5482685310954384859?q=Dumbell+Set&amp;biw=756&amp;bih=685&amp;prds=paur:ClkAsKraX8D5-RlrracK6PaF5MQf-XkgCGg5AARFcURTvjJIIwTpXRzV71pwZZBmXnUqW88yGSd7ImBGSoeePpfEd6QPd56bAjDND-C2TktPnvdj2qsFidrMSBIZAFPVH73beNvMw8b8lpo_8qNAkGFheK9Cyw&amp;sa=X&amp;ved=0ahUKEwi4mtvz-6HZAhUU7WMKHS6gAscQ8wIIsQM</t>
  </si>
  <si>
    <t>York</t>
  </si>
  <si>
    <t>https://www.google.com/shopping/product/955866554290636577?q=Dumbell+Set&amp;biw=756&amp;bih=685&amp;prds=paur:ClkAsKraX5qgJMkF_tPpwDuoASp1n5Y8qBnzSABQhfoP23f335bY38fpDNzgb06Gk_tA1lgb88DAKOnPd2CFgdCZ9sY4XzV5_r9N5btfOVsVUnzWGqT9ypEecRIZAFPVH70CXNGwFNgzzw325ke_iVEZeNfVjw&amp;sa=X&amp;ved=0ahUKEwi4mtvz-6HZAhUU7WMKHS6gAscQ8wIIuwM</t>
  </si>
  <si>
    <t>Hampton</t>
  </si>
  <si>
    <t>https://www.google.com/aclk?sa=l&amp;ai=DChcSEwjW1d3z-6HZAhVQZX4KHUzDADYYABAJGgJwYw&amp;sig=AOD64_0krJi6f5HZ8eL8UY4yd_sROV-rnw&amp;ctype=5&amp;q=&amp;ved=0ahUKEwi4mtvz-6HZAhUU7WMKHS6gAscQ2CkI0wM&amp;adurl=</t>
  </si>
  <si>
    <t>Fitnessedgeonline</t>
  </si>
  <si>
    <t>Dumbbell</t>
  </si>
  <si>
    <t>CAP Barbell</t>
  </si>
  <si>
    <t>Rogue Fitness</t>
  </si>
  <si>
    <t>TKO</t>
  </si>
  <si>
    <t>TROY Barbell</t>
  </si>
  <si>
    <t>York Fitness</t>
  </si>
  <si>
    <t>https://www.google.com/aclk?sa=l&amp;ai=DChcSEwjW1d3z-6HZAhVQZX4KHUzDADYYABALGgJwYw&amp;sig=AOD64_3Y8VOiDHHPGPp47OmNM7mL-8beUA&amp;ctype=5&amp;q=&amp;ved=0ahUKEwi4mtvz-6HZAhUU7WMKHS6gAscQ2CkI3QM&amp;adurl=</t>
  </si>
  <si>
    <t>Vulcan</t>
  </si>
  <si>
    <t>Palos Sports</t>
  </si>
  <si>
    <t>Flatweight set</t>
  </si>
  <si>
    <t>https://www.google.com/aclk?sa=l&amp;ai=DChcSEwjZ9O7T_KHZAhUIg34KHQRiDwIYABAoGgJwYw&amp;sig=AOD64_2jwXV9T1wzKpVn2TLHkcsNVQYJew&amp;ctype=5&amp;q=&amp;ved=0ahUKEwiggOzT_KHZAhVQzWMKHRUaDPkQwzwIsgI&amp;adurl=</t>
  </si>
  <si>
    <t>hampton</t>
  </si>
  <si>
    <t>Bar set</t>
  </si>
  <si>
    <t>https://www.google.com/shopping/product/7611926404582007132?biw=1517&amp;bih=707&amp;q=Flatweight+set&amp;prds=paur:ClkAsKraX5u-VMk13qr7ZSdCn0Pb6DQss04VHPSazh7TOLO_IyiAzR3-QnKMBpRAK9SXj6sGSUHZm3YTmngV-xURh0GecH5MOHHo7OxjLLU8r6aipd2-WORNOhIZAFPVH726k6sjLFTAzS0Jns6bxx16am1yeg&amp;sa=X&amp;ved=0ahUKEwiL9prdkqLZAhVO2GMKHYHQBG8Q8wII6QM</t>
  </si>
  <si>
    <t>https://www.google.com/aclk?sa=l&amp;ai=DChcSEwjxjJ_dkqLZAhWNwMgKHcVzA38YABAVGgJxdQ&amp;sig=AOD64_3LOb4lUeX_ylLMm9lJ5PMDOQReWA&amp;ctype=5&amp;q=&amp;ved=0ahUKEwiL9prdkqLZAhVO2GMKHYHQBG8Q2CkInAQ&amp;adurl=</t>
  </si>
  <si>
    <t>Troy</t>
  </si>
  <si>
    <t>Fitness factory outlet</t>
  </si>
  <si>
    <t>https://www.google.com/shopping/product/8527349646046229459?biw=1517&amp;bih=707&amp;q=Flatweight+set&amp;prds=paur:ClkAsKraXzUUkVKio6AhGf8ql1eEXVRQvMHREyt3CO19dLmEhQrjp7nsx8Pcrzkwj_8QcY1NE6tQDbIeWxSCXU-WcJtbDbMz6bomqoubGvSXe4VTvRGrRxIksRIZAFPVH70NRC9yQIc5Bb-14PBywcmGxCxsPw&amp;sa=X&amp;ved=0ahUKEwiL9prdkqLZAhVO2GMKHYHQBG8Q8wIIpwQ</t>
  </si>
  <si>
    <t>Body Solid</t>
  </si>
  <si>
    <t>Barbell set</t>
  </si>
  <si>
    <t>https://www.google.com/aclk?sa=l&amp;ai=DChcSEwjxjJ_dkqLZAhWNwMgKHcVzA38YABAZGgJxdQ&amp;sig=AOD64_0PGBT-R30TKBsQprjItxy9oRXOCw&amp;ctype=5&amp;q=&amp;ved=0ahUKEwiL9prdkqLZAhVO2GMKHYHQBG8Q2CkIuAQ&amp;adurl=</t>
  </si>
  <si>
    <t>CardioBarbell</t>
  </si>
  <si>
    <t>Power Systems</t>
  </si>
  <si>
    <t>Adjustable Bench</t>
  </si>
  <si>
    <t>https://www.google.com/aclk?sa=l&amp;ai=DChcSEwjxjJ_dkqLZAhWNwMgKHcVzA38YABAcGgJxdQ&amp;sig=AOD64_09KPuV1qZPxcdLK7HSSnXyHlBu0w&amp;ctype=5&amp;q=&amp;ved=0ahUKEwiL9prdkqLZAhVO2GMKHYHQBG8Q2CkIxAQ&amp;adurl=</t>
  </si>
  <si>
    <t>Rogue</t>
  </si>
  <si>
    <t>Barbell Set</t>
  </si>
  <si>
    <t>https://www.google.com/shopping/product/6306796880797476805?biw=1517&amp;bih=707&amp;q=Flatweight+set&amp;prds=paur:ClkAsKraX638G_fDfzpRGtpt0kP-goXjVsbbtWbg3Q4m9U6yKaZrj2se-6WY6qG40hxv8-4WJmgPtSLNKfxZiVEXFoOSvkMS2xgs1Go4Al9NrGLigj-j8fIFWxIZAFPVH72MuLro85Sjk4R0-385rXxwTvHyfg&amp;sa=X&amp;ved=0ahUKEwiL9prdkqLZAhVO2GMKHYHQBG8Q8wII4AQ</t>
  </si>
  <si>
    <t>Bar Set</t>
  </si>
  <si>
    <t>https://www.google.com/shopping/product/9890128155721583981?biw=1517&amp;bih=707&amp;q=Flatweight+set&amp;prds=paur:ClkAsKraX7HV9-pmphe9v89kSmOtzMx-R490Y8XqjdM3huZ7Aa0ZIkR2QJqmzc1Ps3-Fu4XaZFsnaJtiPN8maw7o4EmJgJNvRiAPnCGv321mWqV0osG_53lEIhIZAFPVH73HitB7LR2XAOHM9DbnoYR8s3KMrw&amp;sa=X&amp;ved=0ahUKEwiL9prdkqLZAhVO2GMKHYHQBG8Q8wII_wQ</t>
  </si>
  <si>
    <t>Dip station</t>
  </si>
  <si>
    <t>https://www.google.com/aclk?sa=l&amp;ai=DChcSEwi934r9k6LZAhWJicgKHbHdB8QYABAHGgJxdQ&amp;sig=AOD64_1V6a9pOgKasb0b6m1rLJzYwMFFVg&amp;ctype=5&amp;q=&amp;ved=0ahUKEwiB_4X9k6LZAhVL72MKHY2fAY8Q2CkIxwI&amp;adurl=</t>
  </si>
  <si>
    <t>https://www.google.com/shopping/product/3616089480469256994?q=Dip+and+pull+up+station&amp;biw=756&amp;bih=685&amp;prds=paur:ClkAsKraX-yutHAnEHt4y4ETrGBN3eJHruq08-0SOJayXO2u4-AC-YemMMSybIgOnR1o-rOVHMG24sAaaxx_MWoqq1afqrODNyvz9-D8ysLWiH0mqk2-QyR2YxIZAFPVH70Aoj8XqAVRX1-ItL5wGmK447mD1A&amp;sa=X&amp;ved=0ahUKEwiB_4X9k6LZAhVL72MKHY2fAY8Q8wIIzgI</t>
  </si>
  <si>
    <t>https://www.google.com/shopping/product/16299421547318520701?q=Dip+and+pull+up+station&amp;biw=756&amp;bih=685&amp;prds=paur:ClkAsKraX-p6zba_-KOx4LUzzcO-ZHbw0agqTnzkmScxAA6a23of-_kw3NwRwabnhO1Gv_8LjNsFc48STRs2Im7aQn-c1hhHC6rI05pIeMNs8jVIYruiVZnaqRIZAFPVH73cpiIEf0TRIkV9F0ATISUQR3QdQg&amp;sa=X&amp;ved=0ahUKEwiB_4X9k6LZAhVL72MKHY2fAY8Q8wII1AI</t>
  </si>
  <si>
    <t>https://www.google.com/shopping/product/14733016193506339435?q=Dip+and+pull+up+station&amp;biw=756&amp;bih=685&amp;prds=paur:ClkAsKraX7TqdANWF6Umba3e4egz4eJBqDuaiwCod6EBPD_-5rb5oBSidlhms-xp4YCcqpHw7Em-TYzfKVxvFESQRb_IoYwMD75qRkg0kS1Ssp2YwcccR9ldABIZAFPVH72BV20ebJgVEIBV3aQm0fXqkh_MDw&amp;sa=X&amp;ved=0ahUKEwiB_4X9k6LZAhVL72MKHY2fAY8Q8wII3AI</t>
  </si>
  <si>
    <t>20+</t>
  </si>
  <si>
    <t>BodySolid</t>
  </si>
  <si>
    <t>Assisted Dips</t>
  </si>
  <si>
    <t>https://www.google.com/shopping/product/2726551074451608299?q=Dip+and+pull+up+station&amp;biw=756&amp;bih=685&amp;prds=paur:ClkAsKraX9HNeChqLVemQbFMNwF6-rHbpUR4CmI6E-2v6x05IY786useva9SjpEuAGxKsjWHUMWalLkahgiZz7wVhERXwFvN9-lUZR6y_n1Mgb0r9g5dVjyB8RIZAFPVH70ElDOrBPcHBuMcz8RLqviT4h8qRg&amp;sa=X&amp;ved=0ahUKEwiB_4X9k6LZAhVL72MKHY2fAY8Q8wIIiQM</t>
  </si>
  <si>
    <t>https://www.google.com/aclk?sa=l&amp;ai=DChcSEwi934r9k6LZAhWJicgKHbHdB8QYABAcGgJxdQ&amp;sig=AOD64_271QaY0oMPcQsue9fdaTcehPO9uw&amp;ctype=5&amp;q=&amp;ved=0ahUKEwiB_4X9k6LZAhVL72MKHY2fAY8Q2CkIjwM&amp;adurl=</t>
  </si>
  <si>
    <t>Legend Fitness</t>
  </si>
  <si>
    <t>Squat Machine</t>
  </si>
  <si>
    <t>https://www.google.com/shopping/product/8412290889194897961?q=squat+machine&amp;biw=756&amp;bih=685&amp;prds=paur:ClkAsKraX2Pk5FN6im_B6wg-09IqHAy9OWCJnu5_XxGDuOjf8T0NRFlYU_Oc9raWHnzRYTnwQs3Vv2F72cjYr_9IbPSf-tRYYbl_m0rGZ3aONB-sccgnEzLcoRIZAFPVH7211F3T1r9WxgtTZ5xNoGiA7lbVdg&amp;sa=X&amp;ved=0ahUKEwiZv9CklaLZAhVQ5GMKHfgnAzsQ8wII1AI</t>
  </si>
  <si>
    <t>https://www.google.com/shopping/product/6313372644574035559?q=squat+machine&amp;biw=756&amp;bih=685&amp;prds=paur:ClkAsKraX0ah1sDCAb4sEyU_DunbzydnaX6ffVJ65UUcFJKd7hO0FYuMXVh-bOmSz_qxqlNbjYV7-g2xBof6Eb55EiS3NTJed-YDy757E7OfMZqeCvefqr3WKxIZAFPVH73es73iNRW_-vx73fwTMoPIDpQ9Fg&amp;sa=X&amp;ved=0ahUKEwiZv9CklaLZAhVQ5GMKHfgnAzsQ8wII3AI</t>
  </si>
  <si>
    <t>https://www.google.com/shopping/product/1737326231763768139?q=squat+machine&amp;biw=756&amp;bih=685&amp;prds=paur:ClkAsKraX3E0gosb4XOA_Hf4T7aBAez3m8AovB5PT9_OVCJEvQFC3_NIJQrkBGP1zRpbY6cKyNUFNSEniw25CyvkWuF0l4qvKMv_c1aMqnJHJ12KzEwfIpcxPhIZAFPVH73Z6K9M1aqc4lVXYNgBXFKECDykZA&amp;sa=X&amp;ved=0ahUKEwiZv9CklaLZAhVQ5GMKHfgnAzsQ8wIIwAM</t>
  </si>
  <si>
    <t>Kettlebell Set</t>
  </si>
  <si>
    <t>https://www.google.com/shopping/product/1360632622948086295?biw=756&amp;bih=685&amp;q=Kettlebell+Set&amp;prds=paur:ClkAsKraX0ZYIJDa45Gt0-EBk_tl-wEJz73N134h4DnRD__aGf1b0eQOJ9-XGJWPXNHjvT5nMAak9KGB9kyTWOjKAzuPMUyioiQH6vpt2tvb5_GBelJQLDgL8BIZAFPVH71hKYEMzljphTOFN-sNCZ3WCWUjZw&amp;sa=X&amp;ved=0ahUKEwjgxKzdlaLZAhVD32MKHeAWAHQQ8wII0gM</t>
  </si>
  <si>
    <t>https://www.google.com/shopping/product/414705201099944167?biw=756&amp;bih=685&amp;q=Kettlebell+Set&amp;prds=paur:ClkAsKraX6XIsnQNuhFsuoIqz2Wvge54b7xYUHLa0kh5oOdLwq2jDTvEULw96yfkRj8AzH8BUP1B0Hl-LNib5Y2PvJGq0tfrL5q9zgdNuTE9zwLWdZ-sBzT8NhIZAFPVH70OpwCfMpB-Rr6pwy-moi-EuyjtVg&amp;sa=X&amp;ved=0ahUKEwjgxKzdlaLZAhVD32MKHeAWAHQQ8wII6wM</t>
  </si>
  <si>
    <t>https://www.google.com/shopping/product/5819371723977693881?biw=756&amp;bih=685&amp;q=Kettlebell+Set&amp;prds=paur:ClkAsKraX709StQXxYQ-aQueKwWQUWa-DGxO4wQf6CN2u6afSHqBotF6iPIHl_wAvajZyqGdzbJnsbSPuJyeTAfGy9oXVwbhMbUaWUHg6AKern1GmBHQycS5DBIZAFPVH73Bz9Bq1u8qf7JDqMPIBExS60MrnA&amp;sa=X&amp;ved=0ahUKEwjgxKzdlaLZAhVD32MKHeAWAHQQ8wIIrwQ</t>
  </si>
  <si>
    <t>Bicep Curl Machine</t>
  </si>
  <si>
    <t>https://www.google.com/shopping/product/12442509103291098747?q=Curl+machine&amp;biw=756&amp;bih=685&amp;prds=paur:ClkAsKraX-Z4HNwqUv-LcgycivpRN9hX4-5NohhOeHotcnrY1bg-JsZM7k1ZhJUIRSUmgX2U59WChRg92pFQh4H_h8ZzT0C8ILcHBg6uBkWmncRKIckXjsr08hIZAFPVH71lVNh-_hlkKJVKxXSBvaGcWeul2A&amp;sa=X&amp;ved=0ahUKEwjX_dmKlqLZAhVS5GMKHVDuC9MQ8wII2QI</t>
  </si>
  <si>
    <t>Steelflex</t>
  </si>
  <si>
    <t>Leg Curl</t>
  </si>
  <si>
    <t>https://www.google.com/shopping/product/9342839145943133316?q=Curl+machine&amp;biw=756&amp;bih=685&amp;prds=paur:ClkAsKraX-oELsRQcX5gOriLknWJH7z5tnsPUEFuiy2CX0t0Pn-4RtOCoqJWL9k2bxqcVLKGmeB9G0AMVvYq0w_4uAfM6ekZQLWHHQ9e3fx9F5DsR7GljXNy3hIZAFPVH734MsyvaHhIdRRExlDIzUJLvNIekQ&amp;sa=X&amp;ved=0ahUKEwjX_dmKlqLZAhVS5GMKHVDuC9MQ8wII3wI</t>
  </si>
  <si>
    <t>https://www.google.com/shopping/product/11864300704886172212?q=Curl+machine&amp;biw=756&amp;bih=685&amp;prds=paur:ClkAsKraX8igFdSp4qwQpO1fyHVtkSAmIxMXuaCe8SQ7KYxTQkgwy5QcvmTyCq8bZmF495dCgpqOqskVlFXmVZfcKuVt3mKfWe97oDjI13muopAr8to5pve5VhIZAFPVH72HcbSCA77Z2eproAoeFt7PrQTx0w&amp;sa=X&amp;ved=0ahUKEwjX_dmKlqLZAhVS5GMKHVDuC9MQ8wII5QI</t>
  </si>
  <si>
    <t>https://www.google.com/shopping/product/4493358264823407216?q=Curl+machine&amp;biw=756&amp;bih=685&amp;prds=paur:ClkAsKraX9YkF_W0WWPEh2ChdDTY5MYqwoCxaav6f8Roq6Fr7uQVkOVgF8xuPpaBRPvCASM4yXR6frW_E6PrNlZ__3tjtdLF_2vn-OYpRB8VyI3IwFVwTfTDLhIZAFPVH72WbRplctdeV5kjVj9rdHYoUtfYAA&amp;sa=X&amp;ved=0ahUKEwjX_dmKlqLZAhVS5GMKHVDuC9MQ8wII6wI</t>
  </si>
  <si>
    <t>Tricep Machine</t>
  </si>
  <si>
    <t>https://www.google.com/shopping/product/6356991102028399494?q=Curl+machine&amp;biw=756&amp;bih=685&amp;prds=paur:ClkAsKraX5AgexucoOJbl1aFzx6Fem4V4wY4Vt1F7g6UB3l_pU4Bkt3xJOMueHUe85cFo9gXjAcpgiW4K_VvuskqIJGpwq67VdcgCyVlZ7RFK7n7JdYB50FZ1hIZAFPVH73FKDdPqjkUHpZjdkIcduMPYKwHmQ&amp;sa=X&amp;ved=0ahUKEwjX_dmKlqLZAhVS5GMKHVDuC9MQ8wII_wI</t>
  </si>
  <si>
    <t>https://www.google.com/shopping/product/3254450011732871020?q=Curl+machine&amp;biw=756&amp;bih=685&amp;prds=paur:ClkAsKraX2-iiFBjsp3uFIFY2jCUovU-xhl7sb4zG9HOjBr2fa2_jQ9nJP0JrxAH-h-shdvvW60z7ToyvVQhT1oS4tAl6Aq5d0IZuE-2wkj19xx-83y4FTzDVRIZAFPVH715MfIdab7PE9kH-IbMD7bSBuLX2Q&amp;sa=X&amp;ved=0ahUKEwjX_dmKlqLZAhVS5GMKHVDuC9MQ8wIIkQM</t>
  </si>
  <si>
    <t>Home Gym</t>
  </si>
  <si>
    <t>https://www.google.com/shopping/product/11114739916294568807?q=Curl+machine&amp;biw=756&amp;bih=685&amp;prds=paur:ClkAsKraXwqnXHhf0cGb_OrTtQQmMEG-Eqc0Locw-J7jJTbhPpOEqaQ4mp0y50AeV5MAtlevUqunSRXXmfD9XRf3aKLCZQFhUW1GM_u58AQd1ft7J_XP04vKAhIZAFPVH72HBaFiHr8BXOX-G3St_hW5p6IOGg&amp;sa=X&amp;ved=0ahUKEwjX_dmKlqLZAhVS5GMKHVDuC9MQ8wIImAM</t>
  </si>
  <si>
    <t>Marcy Club</t>
  </si>
  <si>
    <t>https://www.google.com/aclk?sa=l&amp;ai=DChcSEwjgqN6KlqLZAhWQ4MgKHXIHAtwYABAgGgJxdQ&amp;sig=AOD64_3qGcmYKLGCqyWn8buUTQQD9bEIrQ&amp;ctype=5&amp;q=&amp;ved=0ahUKEwjX_dmKlqLZAhVS5GMKHVDuC9MQ2CkIogM&amp;adurl=</t>
  </si>
  <si>
    <t>https://www.google.com/aclk?sa=l&amp;ai=DChcSEwjgqN6KlqLZAhWQ4MgKHXIHAtwYABAkGgJxdQ&amp;sig=AOD64_282f6aLo537k80mzZeLVcf7UPSHg&amp;ctype=5&amp;q=&amp;ved=0ahUKEwjX_dmKlqLZAhVS5GMKHVDuC9MQ2CkIrwM&amp;adurl=</t>
  </si>
  <si>
    <t>Sporttime</t>
  </si>
  <si>
    <t>School Specialty</t>
  </si>
  <si>
    <t>https://www.google.com/aclk?sa=l&amp;ai=DChcSEwjgqN6KlqLZAhWQ4MgKHXIHAtwYABAmGgJxdQ&amp;sig=AOD64_1uqILXlSnVV4PC1NiLxpCATRtxwA&amp;ctype=5&amp;q=&amp;ved=0ahUKEwjX_dmKlqLZAhVS5GMKHVDuC9MQ2CkItgM&amp;adurl=</t>
  </si>
  <si>
    <t>Bodysolid</t>
  </si>
  <si>
    <t>FitnessRush</t>
  </si>
  <si>
    <t>https://www.google.com/shopping/product/4499949038631422407?q=Curl+machine&amp;biw=756&amp;bih=685&amp;prds=paur:ClkAsKraX3rGaP0occomK6BkBCVHS4IM-OvzsydwwawXUwnYnOBXbop2B01xGBSpx-Yx7UB44bSSV_0XROTRBZnAuYgSSJ1efH9kamDBtroFZ_VfEZxiQKR4dBIZAFPVH705VL9UkAxr6ihcED9RhhE3S8iRxA&amp;sa=X&amp;ved=0ahUKEwjX_dmKlqLZAhVS5GMKHVDuC9MQ8wIIvAM</t>
  </si>
  <si>
    <t>https://www.google.com/aclk?sa=l&amp;ai=DChcSEwiGhouMl6LZAhUBhsgKHVj7BKYYABARGgJxdQ&amp;sig=AOD64_1NWiNIvPnCwziwwgDjzqR3WggxpA&amp;ctype=5&amp;q=&amp;ved=0ahUKEwi5q4aMl6LZAhUV32MKHWfFD58Q2CkI4gI&amp;adurl=</t>
  </si>
  <si>
    <t>Boflex</t>
  </si>
  <si>
    <t>https://www.google.com/shopping/product/18024862138426172336?biw=756&amp;bih=685&amp;q=Home+Gym&amp;oq=Home+Gym&amp;prds=paur:ClkAsKraX1OcbBS196Jgz9nmr96_4JTyqimGiIDM9GBHqYZAnCYZqWVMNgUVF3TDN1rA0BNAqO15hUfgHuIza_pe1hoCU0i89L1P2Ig7pv7tJyVYGA3hYX6LPhIZAFPVH73Kl7VvZ4KtnFkzW34jHOt-bOLaTA&amp;sa=X&amp;ved=0ahUKEwi5q4aMl6LZAhUV32MKHWfFD58Q8wII6gI</t>
  </si>
  <si>
    <t>https://www.google.com/shopping/product/11114739916294568807?biw=756&amp;bih=685&amp;q=Home+Gym&amp;oq=Home+Gym&amp;prds=paur:ClkAsKraXzPqeCopk1A8FbrR7UgX4XziCldwGAlkTCK1gzacvbY-GR5Wj0J7kOykULCmHHCnqIcOPP6KwFbKi1-58xM0_D-wRIMvdXwwtbp72ysdaQmHremJ6RIZAFPVH72pLn8hJKMpwEsBoo6gX3uU6ubYEQ&amp;sa=X&amp;ved=0ahUKEwi5q4aMl6LZAhUV32MKHWfFD58Q8wIIhwM</t>
  </si>
  <si>
    <t>https://www.google.com/shopping/product/11089554944836715005?biw=756&amp;bih=685&amp;q=Home+Gym&amp;oq=Home+Gym&amp;prds=paur:ClkAsKraX_yZzOndeCs1rbW0ZHC7-fbipFIQ8RssaZrmCGi1GFiqbp5pqbvLtq8i4sPMJTRbfkNY8Uu7XfqDtSzTpkVwsFtDSjW3620pMAo5sNMQM0sdEKgIHhIZAFPVH70XhuBmPOvu34lbcb1mgs-M5PUv2A&amp;sa=X&amp;ved=0ahUKEwi5q4aMl6LZAhUV32MKHWfFD58Q8wIIkQM</t>
  </si>
  <si>
    <t>https://www.google.com/shopping/product/13952050545662047058?biw=756&amp;bih=685&amp;q=Home+Gym&amp;oq=Home+Gym&amp;prds=paur:ClkAsKraX0xRQPkmPz2J9opH5Y5xTFOl8JLJdIThrwGRa1EsgvCCfZpHVKBDgCaDlxnJ28B8xXGr6BwpWQF1kfBL5b31Aqj_e-EdRjGXz3m4leLNLx7uGtIFfhIZAFPVH71lsgH9Yn3yh7ajWn4-XP9448_fRg&amp;sa=X&amp;ved=0ahUKEwi5q4aMl6LZAhUV32MKHWfFD58Q8wIIngM</t>
  </si>
  <si>
    <t>Yukon Fitness</t>
  </si>
  <si>
    <t>https://www.google.com/shopping/product/15121252422886897456?biw=756&amp;bih=685&amp;q=Home+Gym&amp;oq=Home+Gym&amp;prds=paur:ClkAsKraX-tZmf1OvQoxn3oR7pNS2r9GXc8BP0GgksVihaGAJkVl3s0uWphsbCFjnqCvrP7QPGVfz1CDj-AhqljSnTNN7pigQ_hKiz7vAo8VgXvtjOd674k67hIZAFPVH72L1m6BoOUpYDJWDARC2DzgC10bFw&amp;sa=X&amp;ved=0ahUKEwi5q4aMl6LZAhUV32MKHWfFD58Q8wII4gM</t>
  </si>
  <si>
    <t>https://www.google.com/shopping/product/12280852480026820602?biw=756&amp;bih=685&amp;q=Home+Gym&amp;oq=Home+Gym&amp;prds=paur:ClkAsKraX-10BEgZ8ShdZrsNIJ885xei7HlHCAgYWcjMQ77e5MnTTN6hDBXInqIQgW1X7SjAdwX6zTvrFcmfiCuqFbAFKB4z5BQLLVz1BPFecSKleLmZaERFmxIZAFPVH70XP1Uj01vBSUlHot9UPrVmzrXsBA&amp;sa=X&amp;ved=0ahUKEwi5q4aMl6LZAhUV32MKHWfFD58Q8wII6wM</t>
  </si>
  <si>
    <t>https://www.google.com/shopping/product/10982690192714442922?q=Home+Gym&amp;biw=756&amp;bih=685&amp;prds=paur:ClkAsKraX60Wq4Qp3XVBbYyoq9KniHXkm31yJbO5eOGoJXFYf6m1TDz7MDk87Pf4DIrOP9FtVGgFnpbFUMAG6dThbUvsHuybkn1Lthw2CoUhyFG7yaucQ3GvNRIZAFPVH71iFIWuQp5iChdrZFcWtm0832DicA&amp;sa=X&amp;ved=0ahUKEwj_k7zYl6LZAhUBUGMKHa7KBdkQ8wIIggM</t>
  </si>
  <si>
    <t>https://www.google.com/shopping/product/4680290143464520498?q=Home+Gym&amp;biw=756&amp;bih=685&amp;prds=paur:ClkAsKraX-eXBwGfValwcr1qnzlaen1RVcIhEQPHpqOpS6b6ur8ecXV6HjrpDcwslbthb9REqNdbgU3ngvBzfqman465ETPi1DBxlA9LXyRYNu7mq60lWxN4PBIZAFPVH72Z2Gm9SyniJBxNzKtRFuP4l9wAWg&amp;sa=X&amp;ved=0ahUKEwj_k7zYl6LZAhUBUGMKHa7KBdkQ8wIIiAM</t>
  </si>
  <si>
    <t>Pulley Station</t>
  </si>
  <si>
    <t>https://www.google.com/shopping/product/7256889286432652850?q=Workout+pulley+station&amp;biw=756&amp;bih=685&amp;prds=paur:ClkAsKraX6woIuYhPClAwWZXXRLds66GbJJYu9BmlWhlhKPuNrR78gwsrYqStYjiRwC5zWzmAUNal685xe7MgJRWlaCwGi6iILH3jSZXX5cfRqnzdrJT8V5uPxIZAFPVH7220nYlfGu2NJ5gxEX9d9TVDeTs-w&amp;sa=X&amp;ved=0ahUKEwiG8dSYmKLZAhUR12MKHcS0D_AQ8wII2AI</t>
  </si>
  <si>
    <t>Bodycraft</t>
  </si>
  <si>
    <t>https://www.google.com/shopping/product/6653987105376170336?q=Workout+pulley+station&amp;biw=756&amp;bih=685&amp;prds=paur:ClkAsKraXzHDcHpBJHHVbTVzMNVmn4k5ZWV4yowBNfDhbJx5qMbD1SiTDPyMHCEOvoVQSVU8d4_K8EBvZwVldV9BcAGOHRq_pjhZlq2bFk95inUJ0O-dnCNU0xIZAFPVH72dzCRJ_EKx12bauDOze_N_ESnRsw&amp;sa=X&amp;ved=0ahUKEwiG8dSYmKLZAhUR12MKHcS0D_AQ8wII5gI</t>
  </si>
  <si>
    <t>https://www.google.com/shopping/product/17528227047097108679?q=Workout+pulley+station&amp;biw=756&amp;bih=685&amp;prds=paur:ClkAsKraXygJ51aUW4AUKsVJJMhX8aH_OYGemXY20hLOm8bvt7-wYhxDvcntK_vQDLV5sdDcKcmmCVPtFxCkFR3Jtseh-uJGoMiKFpQ7Am28Fu2bbZ_HMhGlDxIZAFPVH719WIiv7dETC6CMFyZV91xuySZBgQ&amp;sa=X&amp;ved=0ahUKEwiG8dSYmKLZAhUR12MKHcS0D_AQ8wII7AI</t>
  </si>
  <si>
    <t>https://www.google.com/shopping/product/15235064915861333464?q=Workout+pulley+station&amp;biw=756&amp;bih=685&amp;prds=paur:ClkAsKraXzOOXt1_1WEf8qcQW9PCVwNPAzja_YSHGVbe5rZgAoFTaPC5hWTCEGa9Dwj-W1wNowMu0gT3l2ckKUbfKPcw2UPyaWndeFqUDl2phohwy6MjGnZcMhIZAFPVH70EkzVfJb2iC_2DtyArM0XkSpx1jg&amp;sa=X&amp;ved=0ahUKEwiG8dSYmKLZAhUR12MKHcS0D_AQ8wII8gI</t>
  </si>
  <si>
    <t>https://www.google.com/aclk?sa=l&amp;ai=DChcSEwiuudmYmKLZAhUFicgKHViaAzIYABAqGgJxdQ&amp;sig=AOD64_1ws10m5X49GV8_nyL7Lms89mlZVQ&amp;ctype=5&amp;q=&amp;ved=0ahUKEwiG8dSYmKLZAhUR12MKHcS0D_AQ2CkI0gM&amp;adurl=</t>
  </si>
  <si>
    <t>Fitnessrush</t>
  </si>
  <si>
    <t>Most are 10000+</t>
  </si>
  <si>
    <t>To Contact</t>
  </si>
  <si>
    <t>Lifespan</t>
  </si>
  <si>
    <t>Rougue Fitness</t>
  </si>
  <si>
    <t>Golds Gym</t>
  </si>
  <si>
    <t>Sallsbury</t>
  </si>
  <si>
    <t>Suppliers</t>
  </si>
  <si>
    <t>Contacted</t>
  </si>
  <si>
    <t>Uncontacted</t>
  </si>
  <si>
    <t>Response</t>
  </si>
  <si>
    <t>Agree</t>
  </si>
  <si>
    <t>X</t>
  </si>
  <si>
    <t>Contact Info</t>
  </si>
  <si>
    <t>Bodysolid.com</t>
  </si>
  <si>
    <t>Bowflex.com</t>
  </si>
  <si>
    <t>sales@bodysolid.com</t>
  </si>
  <si>
    <t>Elkay.com</t>
  </si>
  <si>
    <t>Proform.com</t>
  </si>
  <si>
    <t>Weslo.com</t>
  </si>
  <si>
    <t>--</t>
  </si>
  <si>
    <t>Freemotionfitness.com</t>
  </si>
  <si>
    <t>Lifespanfitness.com</t>
  </si>
  <si>
    <t>Goldsgym.com</t>
  </si>
  <si>
    <t>HalseyTaylor.com</t>
  </si>
  <si>
    <t>consumer@elkay.com</t>
  </si>
  <si>
    <t>Hamptonfit.ocm</t>
  </si>
  <si>
    <t>info@hamptonfit.com</t>
  </si>
  <si>
    <t>Lifefitness.com</t>
  </si>
  <si>
    <t>pete@lifespanfitness.com</t>
  </si>
  <si>
    <t>Nordictrack.com</t>
  </si>
  <si>
    <t>Roguefitness.com</t>
  </si>
  <si>
    <t>team@roguefitness.com</t>
  </si>
  <si>
    <t>lockers.com</t>
  </si>
  <si>
    <t>salsbury@lockers.com</t>
  </si>
  <si>
    <t>??</t>
  </si>
  <si>
    <t>Yorkbarbell.com</t>
  </si>
  <si>
    <t>YBsales@YorkBarbell.com</t>
  </si>
  <si>
    <t>Yukon-fitness.com</t>
  </si>
  <si>
    <t>customerservice@yukon-fitness.com</t>
  </si>
  <si>
    <t>XX</t>
  </si>
  <si>
    <t>No</t>
  </si>
  <si>
    <t>"We will contact"</t>
  </si>
  <si>
    <t>Sea Eagle Boats</t>
  </si>
  <si>
    <t>Yes</t>
  </si>
  <si>
    <t>See email</t>
  </si>
  <si>
    <t>Recontacted</t>
  </si>
  <si>
    <t>SALES@FREEMOTIONFITNESS.COM</t>
  </si>
  <si>
    <t>We are not looking for payment terms, we are just looking to build a solid business relationship.  Can you tell me how we can go about applying for an account?”</t>
  </si>
  <si>
    <t>My name is Tyler and I am the lead buyer for Eat Sleep Lift, we recently noticed an opportunity in the Gym Equipment niche.  We have just launched eat-sleep-lift.myshopify.com, soon to be eat-sleep-lift.com and we are looking for suppliers who are interested in working together on a drop ship basis.</t>
  </si>
  <si>
    <t>Based on the market research that we have done, my team and I are confident that our marketing techniques will make this new venture our most successful yet.</t>
  </si>
  <si>
    <t>Tyler Ray</t>
  </si>
  <si>
    <t>jtray@outlook.es</t>
  </si>
  <si>
    <t>Market opening opportunity</t>
  </si>
  <si>
    <t>Please get back to me with your response as soon as possible.</t>
  </si>
  <si>
    <t>XXX</t>
  </si>
  <si>
    <t>Keiser.com</t>
  </si>
  <si>
    <t>+1 559.256.8000</t>
  </si>
  <si>
    <t>https://www.keiser.com/about-us/contact-us</t>
  </si>
  <si>
    <t>Kettlerusa.com</t>
  </si>
  <si>
    <t>http://www.kettlerusa.com/contact-us?fullSite=</t>
  </si>
  <si>
    <t>http://capbarbell.com/</t>
  </si>
  <si>
    <t>http://capbarbell.com/contact-us/</t>
  </si>
  <si>
    <t>(877) 227-0955</t>
  </si>
  <si>
    <t>http://www.cybexintl.com/</t>
  </si>
  <si>
    <t>508.533.4300</t>
  </si>
  <si>
    <t>cybexmarketing@cybexintl.com.</t>
  </si>
  <si>
    <t>Not yet contacted</t>
  </si>
  <si>
    <t>https://www.power-systems.com/shop/?gclid=CjwKCAiA8vPUBRAyEiwA8F1oDBw5-6DUaPHqds5kDynPe8uyiV5OTy5qGYozHbzhwwvRmRTEk82d2xoC4qkQAvD_BwE</t>
  </si>
  <si>
    <t>800.321.6975 or 865.769.8223</t>
  </si>
  <si>
    <t>https://www.power-systems.com/shop/contactus?gaMap=footertop</t>
  </si>
  <si>
    <t>Fitness Rush</t>
  </si>
  <si>
    <t>https://www.fitnessrush.com/contact-us/</t>
  </si>
  <si>
    <t>www.fitnessgiant.com/</t>
  </si>
  <si>
    <t>888-8671945</t>
  </si>
  <si>
    <t>sales@fitnessgiant.com</t>
  </si>
  <si>
    <t>Marcypro.com</t>
  </si>
  <si>
    <t>nfo@marcypro.com</t>
  </si>
  <si>
    <t>https://www.soletreadmills.com/</t>
  </si>
  <si>
    <t>866-780 SOLE (7653)</t>
  </si>
  <si>
    <t> info@soletreadmills.com</t>
  </si>
  <si>
    <t>https://www.spiritfitness.com/</t>
  </si>
  <si>
    <t>870-935-1107</t>
  </si>
  <si>
    <t>sales@spiritfitness.com</t>
  </si>
  <si>
    <t>Not Yet Contacted</t>
  </si>
  <si>
    <t>https://staminaproducts.com/</t>
  </si>
  <si>
    <t> 1-800-375-7520</t>
  </si>
  <si>
    <t>customer.care@staminaproducts.com</t>
  </si>
  <si>
    <t>(877) 90SUNNY </t>
  </si>
  <si>
    <t>https://sunnyhealthfitness.com/</t>
  </si>
  <si>
    <t>https://sunnyhealthfitness.com/wholesale/</t>
  </si>
  <si>
    <t>.fitnessedgeonline.com/</t>
  </si>
  <si>
    <t>800-896- 7568</t>
  </si>
  <si>
    <t>palossports.com</t>
  </si>
  <si>
    <t>800-233-5484</t>
  </si>
  <si>
    <t>https://www.palossports.com/mailit.cfm</t>
  </si>
  <si>
    <t>.fitnessfactoryoutlet.com</t>
  </si>
  <si>
    <t>877-336-7483</t>
  </si>
  <si>
    <t>http://www.fitnessfactoryoutlet.com/?gclid=CjwKCAiA8vPUBRAyEiwA8F1oDF9M49nnXu_4PxwuD0B_zZkEMlJq_VKJ5VYXU7E1adnqWFFebtGx2hoCFLoQAvD_BwE</t>
  </si>
  <si>
    <t>tkostrength.com</t>
  </si>
  <si>
    <t>https://www.tkostrength.com/pages/contact-us</t>
  </si>
  <si>
    <t>1.866.856.3488</t>
  </si>
  <si>
    <t>Troybarbell.com</t>
  </si>
  <si>
    <t>800.872.7767</t>
  </si>
  <si>
    <t>SALES@TROYBARBELL.COM </t>
  </si>
  <si>
    <t>https://www.bodyflex.com/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</si>
</sst>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Arial"/>
      <family val="2"/>
    </font>
    <font>
      <sz val="11"/>
      <color rgb="FF1E1E1E"/>
      <name val="Arial"/>
      <family val="2"/>
    </font>
    <font>
      <sz val="12"/>
      <color rgb="FF2E2E2E"/>
      <name val="Arial"/>
      <family val="2"/>
    </font>
    <font>
      <i/>
      <sz val="11"/>
      <color rgb="FF6F6E72"/>
      <name val="Arial"/>
      <family val="2"/>
    </font>
    <font>
      <sz val="9"/>
      <color rgb="FF333333"/>
      <name val="Segoe UI"/>
      <family val="2"/>
    </font>
    <font>
      <sz val="8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3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2"/>
    <xf numFmtId="0" fontId="0" fillId="0" borderId="0" xfId="0" applyFont="1"/>
    <xf numFmtId="44" fontId="0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/>
    <xf numFmtId="0" fontId="3" fillId="0" borderId="3" xfId="0" applyFont="1" applyBorder="1"/>
    <xf numFmtId="0" fontId="3" fillId="0" borderId="1" xfId="0" applyFont="1" applyBorder="1"/>
    <xf numFmtId="0" fontId="0" fillId="0" borderId="2" xfId="0" applyFill="1" applyBorder="1"/>
    <xf numFmtId="0" fontId="2" fillId="0" borderId="0" xfId="2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2" applyAlignment="1">
      <alignment vertical="center"/>
    </xf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3" fillId="0" borderId="1" xfId="0" applyFont="1" applyBorder="1" applyAlignment="1"/>
    <xf numFmtId="0" fontId="0" fillId="0" borderId="0" xfId="0" applyAlignment="1"/>
    <xf numFmtId="0" fontId="0" fillId="0" borderId="4" xfId="0" applyBorder="1" applyAlignment="1">
      <alignment vertical="center"/>
    </xf>
    <xf numFmtId="0" fontId="0" fillId="0" borderId="4" xfId="0" applyBorder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shopping/product/17031769663491283828?q=Posture+SUpport+Chair&amp;biw=754&amp;bih=685&amp;prds=paur:ClkAsKraX-6y4p57yUiAbrM9yDGhzRaokpthdaltgLp16GkCwh_YSx0ktuBt9olnrP8zT558w7z7xvVc3tG2DoeH1pXtddElmJDAcbLr2miyJUa-yG8fm7fGOxIZAFPVH72tKbbeG6NOBSiJ_DtmOVbXI-ywzg&amp;sa=X&amp;ved=0ahUKEwjflse-pP_YAhVSR6wKHR14DScQ8wII2QM" TargetMode="External"/><Relationship Id="rId2" Type="http://schemas.openxmlformats.org/officeDocument/2006/relationships/hyperlink" Target="https://www.google.com/shopping/product/9661295247643544390?biw=756&amp;bih=685&amp;q=Fishing+Paddle+Board&amp;oq=Fishing+Paddle+Board&amp;prds=paur:ClkAsKraXx0pdZuQH2y-gwhELdWJEtjC9z9OeK81gHBV5-NAPsNa8O7E7TixihaZwW8i6RvgAv-p4AMqJ5N2Ma3U4_kqrmjusOIPOiFipPmLxAICModt3YF4rRIZAFPVH70CjB99Z4dwrqP8Rm3ipzPBoDRXnA&amp;sa=X&amp;ved=0ahUKEwjT0-GCnP_YAhVT2GMKHUMaCBkQ8wIIqgU" TargetMode="External"/><Relationship Id="rId1" Type="http://schemas.openxmlformats.org/officeDocument/2006/relationships/hyperlink" Target="https://www.google.com/shopping/product/2364263728199695680?q=PAddle+boards&amp;biw=756&amp;bih=685&amp;prds=paur:ClkAsKraXzArgLqq6B_eXIfgb9uQDXlACUot-nnlVKK98KOLggu5I8NBL-dR06H0CFqJBVCzQuqnrgoehZin-ZElsGVMB3WPU_5PczzZxbSJpgA6MnQfHmKRwxIZAFPVH70OADnNbMzVfDaExE299xWtQ2cfAQ&amp;sa=X&amp;ved=0ahUKEwjzt_6rmv_YAhUB6WMKHSzPBHgQ8wIIkwU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/aclk?sa=l&amp;ai=DChcSEwi889OYnf_YAhXFgX4KHVjpBl8YABATGgJwYw&amp;sig=AOD64_2_4UNFHG950JFnNuyP6o0uBJW__A&amp;ctype=5&amp;q=&amp;ved=0ahUKEwjhjNCYnf_YAhUF3WMKHeBDC4oQ2CkI4wI&amp;adurl=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com/aclk?sa=l&amp;ai=DChcSEwiZ28y-pP_YAhUQucAKHUjUBT4YABAMGgJpbQ&amp;sig=AOD64_19S-49hx9Mmh0gjZ3kciIX-mzd9Q&amp;ctype=5&amp;q=&amp;ved=0ahUKEwjflse-pP_YAhVSR6wKHR14DScQ2CkIrgM&amp;adurl=" TargetMode="External"/><Relationship Id="rId1" Type="http://schemas.openxmlformats.org/officeDocument/2006/relationships/hyperlink" Target="https://www.google.com/shopping/product/17031769663491283828?q=Posture+SUpport+Chair&amp;biw=754&amp;bih=685&amp;prds=paur:ClkAsKraX-6y4p57yUiAbrM9yDGhzRaokpthdaltgLp16GkCwh_YSx0ktuBt9olnrP8zT558w7z7xvVc3tG2DoeH1pXtddElmJDAcbLr2miyJUa-yG8fm7fGOxIZAFPVH72tKbbeG6NOBSiJ_DtmOVbXI-ywzg&amp;sa=X&amp;ved=0ahUKEwjflse-pP_YAhVSR6wKHR14DScQ8wII2Q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aclk?sa=l&amp;ai=DChcSEwjW1d3z-6HZAhVQZX4KHUzDADYYABAJGgJwYw&amp;sig=AOD64_0krJi6f5HZ8eL8UY4yd_sROV-rnw&amp;ctype=5&amp;q=&amp;ved=0ahUKEwi4mtvz-6HZAhUU7WMKHS6gAscQ2CkI0wM&amp;adurl=" TargetMode="External"/><Relationship Id="rId3" Type="http://schemas.openxmlformats.org/officeDocument/2006/relationships/hyperlink" Target="https://www.google.com/shopping/product/18080368134205905728?q=elliptical&amp;biw=756&amp;bih=685&amp;dpr=0.9&amp;prds=paur:ClkAsKraX3MhxqniDPj2f-jMXSYJLb1-4GYng5t_JZlKtxuLnDkbxi768Zi-0K4-sY1Kjt0LLZcUNZ58oJbUEkGEyHzKTWHueaGME0w_QqfwFWgIqc1esuQAtBIZAFPVH73v6HvXZ0-O8cOwwJtXVbLGX_1l-g&amp;sa=X&amp;ved=0ahUKEwjY8f_w96HZAhVK2mMKHU2eBh4Q8wIIygM" TargetMode="External"/><Relationship Id="rId7" Type="http://schemas.openxmlformats.org/officeDocument/2006/relationships/hyperlink" Target="https://www.google.com/shopping/product/12675107574948490640?q=Locker&amp;biw=756&amp;bih=685&amp;prds=paur:ClkAsKraX1b0BjGl_RI45lcCx72JhZ2-2Ot3wcfqN1CsoN9XlTCMkHJ-7Sclr0Zq5QI0AZUVuQH7e_nOfN5TazbfwWVPm9nmXs4OhUUHtLMwniZGegAFo8q_qRIZAFPVH70wwqY-kDo9IOTeIsRILeddEdXF9Q&amp;sa=X&amp;ved=0ahUKEwifr461-qHZAhUB9GMKHaMlCWkQ8wII7AM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google.com/aclk?sa=l&amp;ai=DChcSEwiZzYLx96HZAhUNiX4KHbFHDhwYABAEGgJwYw&amp;sig=AOD64_302cOsikMavkl4evOPtnW_ZSH7zg&amp;ctype=5&amp;q=&amp;ved=0ahUKEwjY8f_w96HZAhVK2mMKHU2eBh4QwzwICA&amp;adurl=" TargetMode="External"/><Relationship Id="rId1" Type="http://schemas.openxmlformats.org/officeDocument/2006/relationships/hyperlink" Target="https://www.google.com/shopping/product/5211345742914609283?q=Rowing+MAchine&amp;biw=754&amp;bih=685&amp;prds=paur:ClkAsKraX-Mmh8bhlTbC84oKzHwNvG54hF_SAFO5EKcEy-bTr8DtKSd_dmurR20Ed-OWKtza6okZKjWCHOkcuorUfL1mkOBMU1SAqoJWLMzASe0065YDSURRPRIZAFPVH73_qJcffzNNf9-43ITYhF-NVjgdow&amp;sa=X&amp;ved=0ahUKEwi4uJ3Gp__YAhUK7awKHQdKCZEQ8wIIhQQ" TargetMode="External"/><Relationship Id="rId6" Type="http://schemas.openxmlformats.org/officeDocument/2006/relationships/hyperlink" Target="https://www.google.com/shopping/product/14959098787069885289?q=Locker&amp;biw=756&amp;bih=685&amp;prds=paur:ClkAsKraXy4uCckwoVkBZStQM5wVwGeLHWTCD-8X_Mr8Wy8Nxh_VmhU1US0pIETQiGx_AdQemrj4pWWLRwF8R2O6h84wLKH_kwc5PYWa2pDMDG6DjN_zBHHBkBIZAFPVH70fUOI6JimJ6Hbas8Eb1xDvAcafTA&amp;sa=X&amp;ved=0ahUKEwifr461-qHZAhUB9GMKHaMlCWkQ8wII2gM" TargetMode="External"/><Relationship Id="rId11" Type="http://schemas.openxmlformats.org/officeDocument/2006/relationships/hyperlink" Target="https://www.google.com/shopping/product/15121252422886897456?biw=756&amp;bih=685&amp;q=Home+Gym&amp;oq=Home+Gym&amp;prds=paur:ClkAsKraX-tZmf1OvQoxn3oR7pNS2r9GXc8BP0GgksVihaGAJkVl3s0uWphsbCFjnqCvrP7QPGVfz1CDj-AhqljSnTNN7pigQ_hKiz7vAo8VgXvtjOd674k67hIZAFPVH72L1m6BoOUpYDJWDARC2DzgC10bFw&amp;sa=X&amp;ved=0ahUKEwi5q4aMl6LZAhUV32MKHWfFD58Q8wII4gM" TargetMode="External"/><Relationship Id="rId5" Type="http://schemas.openxmlformats.org/officeDocument/2006/relationships/hyperlink" Target="https://www.google.com/shopping/product/15887888207913143802?q=stair+climber+exercise+machine&amp;biw=756&amp;bih=685&amp;prds=paur:ClkAsKraX03XXiDhyJMbQVFd4jsNonz2KA55CgtdEHYmrO6DI8ETTGxiXgOCPHgnMASTFTWkAnfIxfs8FQ_-cShmMN_fp2OxLJPzNavTWzocft6_hC7SSCrPLBIZAFPVH72oxo8HiVwjphg8uK0I8Ngg9Dx48w&amp;sa=X&amp;ved=0ahUKEwj85IW8-aHZAhVI5mMKHXitBnQQ8wIIhAQ" TargetMode="External"/><Relationship Id="rId10" Type="http://schemas.openxmlformats.org/officeDocument/2006/relationships/hyperlink" Target="https://www.google.com/shopping/product/11114739916294568807?biw=756&amp;bih=685&amp;q=Home+Gym&amp;oq=Home+Gym&amp;prds=paur:ClkAsKraXzPqeCopk1A8FbrR7UgX4XziCldwGAlkTCK1gzacvbY-GR5Wj0J7kOykULCmHHCnqIcOPP6KwFbKi1-58xM0_D-wRIMvdXwwtbp72ysdaQmHremJ6RIZAFPVH72pLn8hJKMpwEsBoo6gX3uU6ubYEQ&amp;sa=X&amp;ved=0ahUKEwi5q4aMl6LZAhUV32MKHWfFD58Q8wIIhwM" TargetMode="External"/><Relationship Id="rId4" Type="http://schemas.openxmlformats.org/officeDocument/2006/relationships/hyperlink" Target="https://www.google.com/shopping/product/13874781284290191011?q=stair+climber+exercise+machine&amp;biw=756&amp;bih=685&amp;prds=paur:ClkAsKraX_BpRJ19sJKynD59p34gSJOWEz4BI8qdVdFs-FSorpeANOnZtFVtB6LGjUMx_hnD_nYm4Sm50ib0hcxd0dGY2Gl-yKjZa2j7iaG-_AXO-l0frUXzuhIZAFPVH70TnUAQnZAW8sYo-kuTcvYV_rYcDw&amp;sa=X&amp;ved=0ahUKEwj85IW8-aHZAhVI5mMKHXitBnQQ8wII5wM" TargetMode="External"/><Relationship Id="rId9" Type="http://schemas.openxmlformats.org/officeDocument/2006/relationships/hyperlink" Target="https://www.google.com/shopping/product/8527349646046229459?biw=1517&amp;bih=707&amp;q=Flatweight+set&amp;prds=paur:ClkAsKraXzUUkVKio6AhGf8ql1eEXVRQvMHREyt3CO19dLmEhQrjp7nsx8Pcrzkwj_8QcY1NE6tQDbIeWxSCXU-WcJtbDbMz6bomqoubGvSXe4VTvRGrRxIksRIZAFPVH70NRC9yQIc5Bb-14PBywcmGxCxsPw&amp;sa=X&amp;ved=0ahUKEwiL9prdkqLZAhVO2GMKHYHQBG8Q8wIIpwQ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YBsales@YorkBarbell.com" TargetMode="External"/><Relationship Id="rId13" Type="http://schemas.openxmlformats.org/officeDocument/2006/relationships/hyperlink" Target="mailto:sales@fitnessgiant.com" TargetMode="External"/><Relationship Id="rId3" Type="http://schemas.openxmlformats.org/officeDocument/2006/relationships/hyperlink" Target="mailto:consumer@ht.com" TargetMode="External"/><Relationship Id="rId7" Type="http://schemas.openxmlformats.org/officeDocument/2006/relationships/hyperlink" Target="mailto:salsbury@lockers.com" TargetMode="External"/><Relationship Id="rId12" Type="http://schemas.openxmlformats.org/officeDocument/2006/relationships/hyperlink" Target="mailto:cybexmarketing@cybexintl.com" TargetMode="External"/><Relationship Id="rId17" Type="http://schemas.openxmlformats.org/officeDocument/2006/relationships/hyperlink" Target="mailto:SALES@TROYBARBELL.COM" TargetMode="External"/><Relationship Id="rId2" Type="http://schemas.openxmlformats.org/officeDocument/2006/relationships/hyperlink" Target="mailto:SALES@FREEMOTIONFITNESS.COM" TargetMode="External"/><Relationship Id="rId16" Type="http://schemas.openxmlformats.org/officeDocument/2006/relationships/hyperlink" Target="mailto:customer.care@staminaproducts.com" TargetMode="External"/><Relationship Id="rId1" Type="http://schemas.openxmlformats.org/officeDocument/2006/relationships/hyperlink" Target="mailto:sales@bodysolid.com" TargetMode="External"/><Relationship Id="rId6" Type="http://schemas.openxmlformats.org/officeDocument/2006/relationships/hyperlink" Target="mailto:team@roguefitness.com" TargetMode="External"/><Relationship Id="rId11" Type="http://schemas.openxmlformats.org/officeDocument/2006/relationships/hyperlink" Target="tel:+1%20559.256.8000" TargetMode="External"/><Relationship Id="rId5" Type="http://schemas.openxmlformats.org/officeDocument/2006/relationships/hyperlink" Target="mailto:pete@lifespanfitness.com" TargetMode="External"/><Relationship Id="rId15" Type="http://schemas.openxmlformats.org/officeDocument/2006/relationships/hyperlink" Target="tel:18003757520" TargetMode="External"/><Relationship Id="rId10" Type="http://schemas.openxmlformats.org/officeDocument/2006/relationships/hyperlink" Target="mailto:jtray@outlook.es" TargetMode="External"/><Relationship Id="rId4" Type="http://schemas.openxmlformats.org/officeDocument/2006/relationships/hyperlink" Target="mailto:info@hamptonfit.com" TargetMode="External"/><Relationship Id="rId9" Type="http://schemas.openxmlformats.org/officeDocument/2006/relationships/hyperlink" Target="mailto:customerservice@yukon-fitness.com" TargetMode="External"/><Relationship Id="rId14" Type="http://schemas.openxmlformats.org/officeDocument/2006/relationships/hyperlink" Target="mailto:info@soletreadmills.com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jtray@outlook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DAFBE-A84E-43D2-8B93-61D6E52572B5}">
  <dimension ref="A1:M88"/>
  <sheetViews>
    <sheetView topLeftCell="C1" workbookViewId="0">
      <selection activeCell="B80" sqref="B80:E88"/>
    </sheetView>
  </sheetViews>
  <sheetFormatPr defaultRowHeight="15" x14ac:dyDescent="0.25"/>
  <cols>
    <col min="2" max="2" width="13.7109375" customWidth="1"/>
    <col min="4" max="4" width="10.5703125" bestFit="1" customWidth="1"/>
    <col min="5" max="5" width="10.28515625" customWidth="1"/>
    <col min="6" max="6" width="1.7109375" customWidth="1"/>
    <col min="7" max="12" width="11" customWidth="1"/>
    <col min="13" max="13" width="11.5703125" customWidth="1"/>
  </cols>
  <sheetData>
    <row r="1" spans="1:13" x14ac:dyDescent="0.25">
      <c r="A1" t="s">
        <v>0</v>
      </c>
      <c r="E1" t="s">
        <v>170</v>
      </c>
      <c r="G1" s="14" t="s">
        <v>126</v>
      </c>
      <c r="H1" s="14"/>
      <c r="I1" s="14"/>
      <c r="J1" s="14"/>
      <c r="K1" s="14"/>
      <c r="L1" s="14"/>
      <c r="M1" s="14"/>
    </row>
    <row r="2" spans="1:13" x14ac:dyDescent="0.25">
      <c r="B2" s="4" t="s">
        <v>1</v>
      </c>
      <c r="C2" t="s">
        <v>2</v>
      </c>
      <c r="D2" s="4" t="s">
        <v>3</v>
      </c>
      <c r="E2">
        <v>0.3</v>
      </c>
      <c r="G2" s="4" t="s">
        <v>122</v>
      </c>
      <c r="H2" t="s">
        <v>123</v>
      </c>
      <c r="I2" s="4" t="s">
        <v>124</v>
      </c>
      <c r="J2" t="s">
        <v>125</v>
      </c>
      <c r="K2" s="4" t="s">
        <v>127</v>
      </c>
      <c r="L2" t="s">
        <v>128</v>
      </c>
      <c r="M2" s="4" t="s">
        <v>129</v>
      </c>
    </row>
    <row r="3" spans="1:13" x14ac:dyDescent="0.25">
      <c r="B3" t="s">
        <v>121</v>
      </c>
      <c r="C3" t="s">
        <v>5</v>
      </c>
      <c r="D3" s="3">
        <v>549</v>
      </c>
      <c r="E3" s="3">
        <f>D3*$E$2</f>
        <v>164.7</v>
      </c>
      <c r="F3" s="3"/>
      <c r="G3" s="6">
        <f>SUM(E3*4)</f>
        <v>658.8</v>
      </c>
      <c r="H3" s="6">
        <f>SUM(E3*8)</f>
        <v>1317.6</v>
      </c>
      <c r="I3" s="6">
        <f>SUM(E3*12)</f>
        <v>1976.3999999999999</v>
      </c>
      <c r="J3" s="6">
        <f>SUM(E3*16)</f>
        <v>2635.2</v>
      </c>
      <c r="K3" s="6">
        <f>SUM(E3*20)</f>
        <v>3294</v>
      </c>
      <c r="L3" s="6">
        <f>SUM(E3*6*4)</f>
        <v>3952.7999999999997</v>
      </c>
      <c r="M3" s="6">
        <f>SUM(E3*7*4)</f>
        <v>4611.5999999999995</v>
      </c>
    </row>
    <row r="4" spans="1:13" x14ac:dyDescent="0.25">
      <c r="B4" t="s">
        <v>4</v>
      </c>
      <c r="C4" t="s">
        <v>6</v>
      </c>
      <c r="D4" s="3">
        <v>700</v>
      </c>
      <c r="E4" s="3">
        <f t="shared" ref="E4:E67" si="0">D4*$E$2</f>
        <v>210</v>
      </c>
      <c r="F4" s="3"/>
      <c r="G4" s="6">
        <f t="shared" ref="G4:G67" si="1">SUM(E4*4)</f>
        <v>840</v>
      </c>
      <c r="H4" s="6">
        <f t="shared" ref="H4:H67" si="2">SUM(E4*8)</f>
        <v>1680</v>
      </c>
      <c r="I4" s="6">
        <f t="shared" ref="I4:I67" si="3">SUM(E4*12)</f>
        <v>2520</v>
      </c>
      <c r="J4" s="6">
        <f t="shared" ref="J4:J67" si="4">SUM(E4*16)</f>
        <v>3360</v>
      </c>
      <c r="K4" s="6">
        <f t="shared" ref="K4:K67" si="5">SUM(E4*20)</f>
        <v>4200</v>
      </c>
      <c r="L4" s="6">
        <f t="shared" ref="L4:L67" si="6">SUM(E4*6*4)</f>
        <v>5040</v>
      </c>
      <c r="M4" s="6">
        <f t="shared" ref="M4:M67" si="7">SUM(E4*7*4)</f>
        <v>5880</v>
      </c>
    </row>
    <row r="5" spans="1:13" x14ac:dyDescent="0.25">
      <c r="B5" t="s">
        <v>7</v>
      </c>
      <c r="C5" t="s">
        <v>8</v>
      </c>
      <c r="D5" s="3">
        <v>750</v>
      </c>
      <c r="E5" s="3">
        <f t="shared" si="0"/>
        <v>225</v>
      </c>
      <c r="F5" s="3"/>
      <c r="G5" s="6">
        <f t="shared" si="1"/>
        <v>900</v>
      </c>
      <c r="H5" s="6">
        <f t="shared" si="2"/>
        <v>1800</v>
      </c>
      <c r="I5" s="6">
        <f t="shared" si="3"/>
        <v>2700</v>
      </c>
      <c r="J5" s="6">
        <f t="shared" si="4"/>
        <v>3600</v>
      </c>
      <c r="K5" s="6">
        <f t="shared" si="5"/>
        <v>4500</v>
      </c>
      <c r="L5" s="6">
        <f t="shared" si="6"/>
        <v>5400</v>
      </c>
      <c r="M5" s="6">
        <f t="shared" si="7"/>
        <v>6300</v>
      </c>
    </row>
    <row r="6" spans="1:13" x14ac:dyDescent="0.25">
      <c r="B6" t="s">
        <v>9</v>
      </c>
      <c r="C6" t="s">
        <v>12</v>
      </c>
      <c r="D6" s="3">
        <v>570</v>
      </c>
      <c r="E6" s="3">
        <f t="shared" si="0"/>
        <v>171</v>
      </c>
      <c r="F6" s="3"/>
      <c r="G6" s="6">
        <f t="shared" si="1"/>
        <v>684</v>
      </c>
      <c r="H6" s="6">
        <f t="shared" si="2"/>
        <v>1368</v>
      </c>
      <c r="I6" s="6">
        <f t="shared" si="3"/>
        <v>2052</v>
      </c>
      <c r="J6" s="6">
        <f t="shared" si="4"/>
        <v>2736</v>
      </c>
      <c r="K6" s="6">
        <f t="shared" si="5"/>
        <v>3420</v>
      </c>
      <c r="L6" s="6">
        <f t="shared" si="6"/>
        <v>4104</v>
      </c>
      <c r="M6" s="6">
        <f t="shared" si="7"/>
        <v>4788</v>
      </c>
    </row>
    <row r="7" spans="1:13" x14ac:dyDescent="0.25">
      <c r="B7" t="s">
        <v>13</v>
      </c>
      <c r="C7" t="s">
        <v>14</v>
      </c>
      <c r="D7" s="3">
        <v>880</v>
      </c>
      <c r="E7" s="3">
        <f t="shared" si="0"/>
        <v>264</v>
      </c>
      <c r="F7" s="3"/>
      <c r="G7" s="6">
        <f t="shared" si="1"/>
        <v>1056</v>
      </c>
      <c r="H7" s="6">
        <f t="shared" si="2"/>
        <v>2112</v>
      </c>
      <c r="I7" s="6">
        <f t="shared" si="3"/>
        <v>3168</v>
      </c>
      <c r="J7" s="6">
        <f t="shared" si="4"/>
        <v>4224</v>
      </c>
      <c r="K7" s="6">
        <f t="shared" si="5"/>
        <v>5280</v>
      </c>
      <c r="L7" s="6">
        <f t="shared" si="6"/>
        <v>6336</v>
      </c>
      <c r="M7" s="6">
        <f t="shared" si="7"/>
        <v>7392</v>
      </c>
    </row>
    <row r="8" spans="1:13" x14ac:dyDescent="0.25">
      <c r="B8" t="s">
        <v>10</v>
      </c>
      <c r="C8" s="1" t="s">
        <v>15</v>
      </c>
      <c r="D8" s="3">
        <v>800</v>
      </c>
      <c r="E8" s="3">
        <f t="shared" si="0"/>
        <v>240</v>
      </c>
      <c r="F8" s="3"/>
      <c r="G8" s="6">
        <f t="shared" si="1"/>
        <v>960</v>
      </c>
      <c r="H8" s="6">
        <f t="shared" si="2"/>
        <v>1920</v>
      </c>
      <c r="I8" s="6">
        <f t="shared" si="3"/>
        <v>2880</v>
      </c>
      <c r="J8" s="6">
        <f t="shared" si="4"/>
        <v>3840</v>
      </c>
      <c r="K8" s="6">
        <f t="shared" si="5"/>
        <v>4800</v>
      </c>
      <c r="L8" s="6">
        <f t="shared" si="6"/>
        <v>5760</v>
      </c>
      <c r="M8" s="6">
        <f t="shared" si="7"/>
        <v>6720</v>
      </c>
    </row>
    <row r="9" spans="1:13" x14ac:dyDescent="0.25">
      <c r="B9" t="s">
        <v>11</v>
      </c>
      <c r="C9" t="s">
        <v>16</v>
      </c>
      <c r="D9" s="3">
        <v>650</v>
      </c>
      <c r="E9" s="3">
        <f t="shared" si="0"/>
        <v>195</v>
      </c>
      <c r="F9" s="3"/>
      <c r="G9" s="6">
        <f t="shared" si="1"/>
        <v>780</v>
      </c>
      <c r="H9" s="6">
        <f t="shared" si="2"/>
        <v>1560</v>
      </c>
      <c r="I9" s="6">
        <f t="shared" si="3"/>
        <v>2340</v>
      </c>
      <c r="J9" s="6">
        <f t="shared" si="4"/>
        <v>3120</v>
      </c>
      <c r="K9" s="6">
        <f t="shared" si="5"/>
        <v>3900</v>
      </c>
      <c r="L9" s="6">
        <f t="shared" si="6"/>
        <v>4680</v>
      </c>
      <c r="M9" s="6">
        <f t="shared" si="7"/>
        <v>5460</v>
      </c>
    </row>
    <row r="10" spans="1:13" x14ac:dyDescent="0.25">
      <c r="B10" t="s">
        <v>17</v>
      </c>
      <c r="C10" t="s">
        <v>18</v>
      </c>
      <c r="D10" s="3">
        <v>650</v>
      </c>
      <c r="E10" s="3">
        <f t="shared" si="0"/>
        <v>195</v>
      </c>
      <c r="F10" s="3"/>
      <c r="G10" s="6">
        <f t="shared" si="1"/>
        <v>780</v>
      </c>
      <c r="H10" s="6">
        <f t="shared" si="2"/>
        <v>1560</v>
      </c>
      <c r="I10" s="6">
        <f t="shared" si="3"/>
        <v>2340</v>
      </c>
      <c r="J10" s="6">
        <f t="shared" si="4"/>
        <v>3120</v>
      </c>
      <c r="K10" s="6">
        <f t="shared" si="5"/>
        <v>3900</v>
      </c>
      <c r="L10" s="6">
        <f t="shared" si="6"/>
        <v>4680</v>
      </c>
      <c r="M10" s="6">
        <f t="shared" si="7"/>
        <v>5460</v>
      </c>
    </row>
    <row r="11" spans="1:13" x14ac:dyDescent="0.25">
      <c r="B11" t="s">
        <v>13</v>
      </c>
      <c r="C11" t="s">
        <v>19</v>
      </c>
      <c r="D11" s="3">
        <v>850</v>
      </c>
      <c r="E11" s="3">
        <f t="shared" si="0"/>
        <v>255</v>
      </c>
      <c r="F11" s="3"/>
      <c r="G11" s="6">
        <f t="shared" si="1"/>
        <v>1020</v>
      </c>
      <c r="H11" s="6">
        <f t="shared" si="2"/>
        <v>2040</v>
      </c>
      <c r="I11" s="6">
        <f t="shared" si="3"/>
        <v>3060</v>
      </c>
      <c r="J11" s="6">
        <f t="shared" si="4"/>
        <v>4080</v>
      </c>
      <c r="K11" s="6">
        <f t="shared" si="5"/>
        <v>5100</v>
      </c>
      <c r="L11" s="6">
        <f t="shared" si="6"/>
        <v>6120</v>
      </c>
      <c r="M11" s="6">
        <f t="shared" si="7"/>
        <v>7140</v>
      </c>
    </row>
    <row r="12" spans="1:13" x14ac:dyDescent="0.25">
      <c r="B12" t="s">
        <v>13</v>
      </c>
      <c r="C12" s="1" t="s">
        <v>20</v>
      </c>
      <c r="D12" s="3">
        <v>900</v>
      </c>
      <c r="E12" s="3">
        <f t="shared" si="0"/>
        <v>270</v>
      </c>
      <c r="F12" s="3"/>
      <c r="G12" s="6">
        <f t="shared" si="1"/>
        <v>1080</v>
      </c>
      <c r="H12" s="6">
        <f t="shared" si="2"/>
        <v>2160</v>
      </c>
      <c r="I12" s="6">
        <f t="shared" si="3"/>
        <v>3240</v>
      </c>
      <c r="J12" s="6">
        <f t="shared" si="4"/>
        <v>4320</v>
      </c>
      <c r="K12" s="6">
        <f t="shared" si="5"/>
        <v>5400</v>
      </c>
      <c r="L12" s="6">
        <f t="shared" si="6"/>
        <v>6480</v>
      </c>
      <c r="M12" s="6">
        <f t="shared" si="7"/>
        <v>7560</v>
      </c>
    </row>
    <row r="13" spans="1:13" x14ac:dyDescent="0.25">
      <c r="B13" t="s">
        <v>22</v>
      </c>
      <c r="C13" t="s">
        <v>21</v>
      </c>
      <c r="D13" s="3">
        <v>1000</v>
      </c>
      <c r="E13" s="3">
        <f t="shared" si="0"/>
        <v>300</v>
      </c>
      <c r="F13" s="3"/>
      <c r="G13" s="6">
        <f t="shared" si="1"/>
        <v>1200</v>
      </c>
      <c r="H13" s="6">
        <f t="shared" si="2"/>
        <v>2400</v>
      </c>
      <c r="I13" s="6">
        <f t="shared" si="3"/>
        <v>3600</v>
      </c>
      <c r="J13" s="6">
        <f t="shared" si="4"/>
        <v>4800</v>
      </c>
      <c r="K13" s="6">
        <f t="shared" si="5"/>
        <v>6000</v>
      </c>
      <c r="L13" s="6">
        <f t="shared" si="6"/>
        <v>7200</v>
      </c>
      <c r="M13" s="6">
        <f t="shared" si="7"/>
        <v>8400</v>
      </c>
    </row>
    <row r="14" spans="1:13" x14ac:dyDescent="0.25">
      <c r="B14" t="s">
        <v>23</v>
      </c>
      <c r="C14" t="s">
        <v>24</v>
      </c>
      <c r="D14" s="3">
        <v>440</v>
      </c>
      <c r="E14" s="3">
        <f t="shared" si="0"/>
        <v>132</v>
      </c>
      <c r="F14" s="3"/>
      <c r="G14" s="6">
        <f t="shared" si="1"/>
        <v>528</v>
      </c>
      <c r="H14" s="6">
        <f t="shared" si="2"/>
        <v>1056</v>
      </c>
      <c r="I14" s="6">
        <f t="shared" si="3"/>
        <v>1584</v>
      </c>
      <c r="J14" s="6">
        <f t="shared" si="4"/>
        <v>2112</v>
      </c>
      <c r="K14" s="6">
        <f t="shared" si="5"/>
        <v>2640</v>
      </c>
      <c r="L14" s="6">
        <f t="shared" si="6"/>
        <v>3168</v>
      </c>
      <c r="M14" s="6">
        <f t="shared" si="7"/>
        <v>3696</v>
      </c>
    </row>
    <row r="15" spans="1:13" x14ac:dyDescent="0.25">
      <c r="B15" t="s">
        <v>23</v>
      </c>
      <c r="C15" t="s">
        <v>25</v>
      </c>
      <c r="D15" s="3">
        <v>1600</v>
      </c>
      <c r="E15" s="3">
        <f t="shared" si="0"/>
        <v>480</v>
      </c>
      <c r="F15" s="3"/>
      <c r="G15" s="6">
        <f t="shared" si="1"/>
        <v>1920</v>
      </c>
      <c r="H15" s="6">
        <f t="shared" si="2"/>
        <v>3840</v>
      </c>
      <c r="I15" s="6">
        <f t="shared" si="3"/>
        <v>5760</v>
      </c>
      <c r="J15" s="6">
        <f t="shared" si="4"/>
        <v>7680</v>
      </c>
      <c r="K15" s="6">
        <f t="shared" si="5"/>
        <v>9600</v>
      </c>
      <c r="L15" s="6">
        <f t="shared" si="6"/>
        <v>11520</v>
      </c>
      <c r="M15" s="6">
        <f t="shared" si="7"/>
        <v>13440</v>
      </c>
    </row>
    <row r="16" spans="1:13" x14ac:dyDescent="0.25">
      <c r="B16" t="s">
        <v>23</v>
      </c>
      <c r="C16" t="s">
        <v>26</v>
      </c>
      <c r="D16" s="3">
        <v>800</v>
      </c>
      <c r="E16" s="3">
        <f t="shared" si="0"/>
        <v>240</v>
      </c>
      <c r="F16" s="3"/>
      <c r="G16" s="6">
        <f t="shared" si="1"/>
        <v>960</v>
      </c>
      <c r="H16" s="6">
        <f t="shared" si="2"/>
        <v>1920</v>
      </c>
      <c r="I16" s="6">
        <f t="shared" si="3"/>
        <v>2880</v>
      </c>
      <c r="J16" s="6">
        <f t="shared" si="4"/>
        <v>3840</v>
      </c>
      <c r="K16" s="6">
        <f t="shared" si="5"/>
        <v>4800</v>
      </c>
      <c r="L16" s="6">
        <f t="shared" si="6"/>
        <v>5760</v>
      </c>
      <c r="M16" s="6">
        <f t="shared" si="7"/>
        <v>6720</v>
      </c>
    </row>
    <row r="17" spans="2:13" x14ac:dyDescent="0.25">
      <c r="B17" t="s">
        <v>23</v>
      </c>
      <c r="C17" t="s">
        <v>27</v>
      </c>
      <c r="D17" s="3">
        <v>1200</v>
      </c>
      <c r="E17" s="3">
        <f t="shared" si="0"/>
        <v>360</v>
      </c>
      <c r="F17" s="3"/>
      <c r="G17" s="6">
        <f t="shared" si="1"/>
        <v>1440</v>
      </c>
      <c r="H17" s="6">
        <f t="shared" si="2"/>
        <v>2880</v>
      </c>
      <c r="I17" s="6">
        <f t="shared" si="3"/>
        <v>4320</v>
      </c>
      <c r="J17" s="6">
        <f t="shared" si="4"/>
        <v>5760</v>
      </c>
      <c r="K17" s="6">
        <f t="shared" si="5"/>
        <v>7200</v>
      </c>
      <c r="L17" s="6">
        <f t="shared" si="6"/>
        <v>8640</v>
      </c>
      <c r="M17" s="6">
        <f t="shared" si="7"/>
        <v>10080</v>
      </c>
    </row>
    <row r="18" spans="2:13" x14ac:dyDescent="0.25">
      <c r="B18" t="s">
        <v>23</v>
      </c>
      <c r="C18" t="s">
        <v>30</v>
      </c>
      <c r="D18" s="3">
        <v>1200</v>
      </c>
      <c r="E18" s="3">
        <f t="shared" si="0"/>
        <v>360</v>
      </c>
      <c r="F18" s="3"/>
      <c r="G18" s="6">
        <f t="shared" si="1"/>
        <v>1440</v>
      </c>
      <c r="H18" s="6">
        <f t="shared" si="2"/>
        <v>2880</v>
      </c>
      <c r="I18" s="6">
        <f t="shared" si="3"/>
        <v>4320</v>
      </c>
      <c r="J18" s="6">
        <f t="shared" si="4"/>
        <v>5760</v>
      </c>
      <c r="K18" s="6">
        <f t="shared" si="5"/>
        <v>7200</v>
      </c>
      <c r="L18" s="6">
        <f t="shared" si="6"/>
        <v>8640</v>
      </c>
      <c r="M18" s="6">
        <f t="shared" si="7"/>
        <v>10080</v>
      </c>
    </row>
    <row r="19" spans="2:13" x14ac:dyDescent="0.25">
      <c r="B19" t="s">
        <v>28</v>
      </c>
      <c r="C19" t="s">
        <v>29</v>
      </c>
      <c r="D19" s="3">
        <v>1000</v>
      </c>
      <c r="E19" s="3">
        <f t="shared" si="0"/>
        <v>300</v>
      </c>
      <c r="F19" s="3"/>
      <c r="G19" s="6">
        <f t="shared" si="1"/>
        <v>1200</v>
      </c>
      <c r="H19" s="6">
        <f t="shared" si="2"/>
        <v>2400</v>
      </c>
      <c r="I19" s="6">
        <f t="shared" si="3"/>
        <v>3600</v>
      </c>
      <c r="J19" s="6">
        <f t="shared" si="4"/>
        <v>4800</v>
      </c>
      <c r="K19" s="6">
        <f t="shared" si="5"/>
        <v>6000</v>
      </c>
      <c r="L19" s="6">
        <f t="shared" si="6"/>
        <v>7200</v>
      </c>
      <c r="M19" s="6">
        <f t="shared" si="7"/>
        <v>8400</v>
      </c>
    </row>
    <row r="20" spans="2:13" x14ac:dyDescent="0.25">
      <c r="B20" t="s">
        <v>31</v>
      </c>
      <c r="C20" t="s">
        <v>32</v>
      </c>
      <c r="D20" s="3">
        <v>690</v>
      </c>
      <c r="E20" s="3">
        <f t="shared" si="0"/>
        <v>207</v>
      </c>
      <c r="F20" s="3"/>
      <c r="G20" s="6">
        <f t="shared" si="1"/>
        <v>828</v>
      </c>
      <c r="H20" s="6">
        <f t="shared" si="2"/>
        <v>1656</v>
      </c>
      <c r="I20" s="6">
        <f t="shared" si="3"/>
        <v>2484</v>
      </c>
      <c r="J20" s="6">
        <f t="shared" si="4"/>
        <v>3312</v>
      </c>
      <c r="K20" s="6">
        <f t="shared" si="5"/>
        <v>4140</v>
      </c>
      <c r="L20" s="6">
        <f t="shared" si="6"/>
        <v>4968</v>
      </c>
      <c r="M20" s="6">
        <f t="shared" si="7"/>
        <v>5796</v>
      </c>
    </row>
    <row r="21" spans="2:13" x14ac:dyDescent="0.25">
      <c r="B21" t="s">
        <v>33</v>
      </c>
      <c r="C21" t="s">
        <v>34</v>
      </c>
      <c r="D21" s="3">
        <v>1400</v>
      </c>
      <c r="E21" s="3">
        <f t="shared" si="0"/>
        <v>420</v>
      </c>
      <c r="F21" s="3"/>
      <c r="G21" s="6">
        <f t="shared" si="1"/>
        <v>1680</v>
      </c>
      <c r="H21" s="6">
        <f t="shared" si="2"/>
        <v>3360</v>
      </c>
      <c r="I21" s="6">
        <f t="shared" si="3"/>
        <v>5040</v>
      </c>
      <c r="J21" s="6">
        <f t="shared" si="4"/>
        <v>6720</v>
      </c>
      <c r="K21" s="6">
        <f t="shared" si="5"/>
        <v>8400</v>
      </c>
      <c r="L21" s="6">
        <f t="shared" si="6"/>
        <v>10080</v>
      </c>
      <c r="M21" s="6">
        <f t="shared" si="7"/>
        <v>11760</v>
      </c>
    </row>
    <row r="22" spans="2:13" x14ac:dyDescent="0.25">
      <c r="B22" t="s">
        <v>33</v>
      </c>
      <c r="C22" t="s">
        <v>35</v>
      </c>
      <c r="D22" s="3">
        <v>1150</v>
      </c>
      <c r="E22" s="3">
        <f t="shared" si="0"/>
        <v>345</v>
      </c>
      <c r="F22" s="3"/>
      <c r="G22" s="6">
        <f t="shared" si="1"/>
        <v>1380</v>
      </c>
      <c r="H22" s="6">
        <f t="shared" si="2"/>
        <v>2760</v>
      </c>
      <c r="I22" s="6">
        <f t="shared" si="3"/>
        <v>4140</v>
      </c>
      <c r="J22" s="6">
        <f t="shared" si="4"/>
        <v>5520</v>
      </c>
      <c r="K22" s="6">
        <f t="shared" si="5"/>
        <v>6900</v>
      </c>
      <c r="L22" s="6">
        <f t="shared" si="6"/>
        <v>8280</v>
      </c>
      <c r="M22" s="6">
        <f t="shared" si="7"/>
        <v>9660</v>
      </c>
    </row>
    <row r="23" spans="2:13" x14ac:dyDescent="0.25">
      <c r="B23" t="s">
        <v>33</v>
      </c>
      <c r="C23" t="s">
        <v>36</v>
      </c>
      <c r="D23" s="3">
        <v>1500</v>
      </c>
      <c r="E23" s="3">
        <f t="shared" si="0"/>
        <v>450</v>
      </c>
      <c r="F23" s="3"/>
      <c r="G23" s="6">
        <f t="shared" si="1"/>
        <v>1800</v>
      </c>
      <c r="H23" s="6">
        <f t="shared" si="2"/>
        <v>3600</v>
      </c>
      <c r="I23" s="6">
        <f t="shared" si="3"/>
        <v>5400</v>
      </c>
      <c r="J23" s="6">
        <f t="shared" si="4"/>
        <v>7200</v>
      </c>
      <c r="K23" s="6">
        <f t="shared" si="5"/>
        <v>9000</v>
      </c>
      <c r="L23" s="6">
        <f t="shared" si="6"/>
        <v>10800</v>
      </c>
      <c r="M23" s="6">
        <f t="shared" si="7"/>
        <v>12600</v>
      </c>
    </row>
    <row r="24" spans="2:13" x14ac:dyDescent="0.25">
      <c r="B24" t="s">
        <v>33</v>
      </c>
      <c r="C24" t="s">
        <v>37</v>
      </c>
      <c r="D24" s="3">
        <v>700</v>
      </c>
      <c r="E24" s="3">
        <f t="shared" si="0"/>
        <v>210</v>
      </c>
      <c r="F24" s="3"/>
      <c r="G24" s="6">
        <f t="shared" si="1"/>
        <v>840</v>
      </c>
      <c r="H24" s="6">
        <f t="shared" si="2"/>
        <v>1680</v>
      </c>
      <c r="I24" s="6">
        <f t="shared" si="3"/>
        <v>2520</v>
      </c>
      <c r="J24" s="6">
        <f t="shared" si="4"/>
        <v>3360</v>
      </c>
      <c r="K24" s="6">
        <f t="shared" si="5"/>
        <v>4200</v>
      </c>
      <c r="L24" s="6">
        <f t="shared" si="6"/>
        <v>5040</v>
      </c>
      <c r="M24" s="6">
        <f t="shared" si="7"/>
        <v>5880</v>
      </c>
    </row>
    <row r="25" spans="2:13" x14ac:dyDescent="0.25">
      <c r="B25" t="s">
        <v>38</v>
      </c>
      <c r="C25" t="s">
        <v>39</v>
      </c>
      <c r="D25" s="3">
        <v>580</v>
      </c>
      <c r="E25" s="3">
        <f t="shared" si="0"/>
        <v>174</v>
      </c>
      <c r="F25" s="3"/>
      <c r="G25" s="6">
        <f t="shared" si="1"/>
        <v>696</v>
      </c>
      <c r="H25" s="6">
        <f t="shared" si="2"/>
        <v>1392</v>
      </c>
      <c r="I25" s="6">
        <f t="shared" si="3"/>
        <v>2088</v>
      </c>
      <c r="J25" s="6">
        <f t="shared" si="4"/>
        <v>2784</v>
      </c>
      <c r="K25" s="6">
        <f t="shared" si="5"/>
        <v>3480</v>
      </c>
      <c r="L25" s="6">
        <f t="shared" si="6"/>
        <v>4176</v>
      </c>
      <c r="M25" s="6">
        <f t="shared" si="7"/>
        <v>4872</v>
      </c>
    </row>
    <row r="26" spans="2:13" x14ac:dyDescent="0.25">
      <c r="B26" t="s">
        <v>38</v>
      </c>
      <c r="C26" t="s">
        <v>40</v>
      </c>
      <c r="D26" s="3">
        <v>400</v>
      </c>
      <c r="E26" s="3">
        <f t="shared" si="0"/>
        <v>120</v>
      </c>
      <c r="F26" s="3"/>
      <c r="G26" s="6">
        <f t="shared" si="1"/>
        <v>480</v>
      </c>
      <c r="H26" s="6">
        <f t="shared" si="2"/>
        <v>960</v>
      </c>
      <c r="I26" s="6">
        <f t="shared" si="3"/>
        <v>1440</v>
      </c>
      <c r="J26" s="6">
        <f t="shared" si="4"/>
        <v>1920</v>
      </c>
      <c r="K26" s="6">
        <f t="shared" si="5"/>
        <v>2400</v>
      </c>
      <c r="L26" s="6">
        <f t="shared" si="6"/>
        <v>2880</v>
      </c>
      <c r="M26" s="6">
        <f t="shared" si="7"/>
        <v>3360</v>
      </c>
    </row>
    <row r="27" spans="2:13" x14ac:dyDescent="0.25">
      <c r="B27" t="s">
        <v>38</v>
      </c>
      <c r="C27" t="s">
        <v>41</v>
      </c>
      <c r="D27" s="3">
        <v>400</v>
      </c>
      <c r="E27" s="3">
        <f t="shared" si="0"/>
        <v>120</v>
      </c>
      <c r="F27" s="3"/>
      <c r="G27" s="6">
        <f t="shared" si="1"/>
        <v>480</v>
      </c>
      <c r="H27" s="6">
        <f t="shared" si="2"/>
        <v>960</v>
      </c>
      <c r="I27" s="6">
        <f t="shared" si="3"/>
        <v>1440</v>
      </c>
      <c r="J27" s="6">
        <f t="shared" si="4"/>
        <v>1920</v>
      </c>
      <c r="K27" s="6">
        <f t="shared" si="5"/>
        <v>2400</v>
      </c>
      <c r="L27" s="6">
        <f t="shared" si="6"/>
        <v>2880</v>
      </c>
      <c r="M27" s="6">
        <f t="shared" si="7"/>
        <v>3360</v>
      </c>
    </row>
    <row r="28" spans="2:13" x14ac:dyDescent="0.25">
      <c r="B28" t="s">
        <v>42</v>
      </c>
      <c r="C28" t="s">
        <v>43</v>
      </c>
      <c r="D28" s="3">
        <v>700</v>
      </c>
      <c r="E28" s="3">
        <f t="shared" si="0"/>
        <v>210</v>
      </c>
      <c r="F28" s="3"/>
      <c r="G28" s="6">
        <f t="shared" si="1"/>
        <v>840</v>
      </c>
      <c r="H28" s="6">
        <f t="shared" si="2"/>
        <v>1680</v>
      </c>
      <c r="I28" s="6">
        <f t="shared" si="3"/>
        <v>2520</v>
      </c>
      <c r="J28" s="6">
        <f t="shared" si="4"/>
        <v>3360</v>
      </c>
      <c r="K28" s="6">
        <f t="shared" si="5"/>
        <v>4200</v>
      </c>
      <c r="L28" s="6">
        <f t="shared" si="6"/>
        <v>5040</v>
      </c>
      <c r="M28" s="6">
        <f t="shared" si="7"/>
        <v>5880</v>
      </c>
    </row>
    <row r="29" spans="2:13" x14ac:dyDescent="0.25">
      <c r="B29" t="s">
        <v>42</v>
      </c>
      <c r="C29" t="s">
        <v>44</v>
      </c>
      <c r="D29" s="3">
        <v>580</v>
      </c>
      <c r="E29" s="3">
        <f t="shared" si="0"/>
        <v>174</v>
      </c>
      <c r="F29" s="3"/>
      <c r="G29" s="6">
        <f t="shared" si="1"/>
        <v>696</v>
      </c>
      <c r="H29" s="6">
        <f t="shared" si="2"/>
        <v>1392</v>
      </c>
      <c r="I29" s="6">
        <f t="shared" si="3"/>
        <v>2088</v>
      </c>
      <c r="J29" s="6">
        <f t="shared" si="4"/>
        <v>2784</v>
      </c>
      <c r="K29" s="6">
        <f t="shared" si="5"/>
        <v>3480</v>
      </c>
      <c r="L29" s="6">
        <f t="shared" si="6"/>
        <v>4176</v>
      </c>
      <c r="M29" s="6">
        <f t="shared" si="7"/>
        <v>4872</v>
      </c>
    </row>
    <row r="30" spans="2:13" x14ac:dyDescent="0.25">
      <c r="B30" t="s">
        <v>42</v>
      </c>
      <c r="C30" t="s">
        <v>45</v>
      </c>
      <c r="D30" s="3">
        <v>620</v>
      </c>
      <c r="E30" s="3">
        <f t="shared" si="0"/>
        <v>186</v>
      </c>
      <c r="F30" s="3"/>
      <c r="G30" s="6">
        <f t="shared" si="1"/>
        <v>744</v>
      </c>
      <c r="H30" s="6">
        <f t="shared" si="2"/>
        <v>1488</v>
      </c>
      <c r="I30" s="6">
        <f t="shared" si="3"/>
        <v>2232</v>
      </c>
      <c r="J30" s="6">
        <f t="shared" si="4"/>
        <v>2976</v>
      </c>
      <c r="K30" s="6">
        <f t="shared" si="5"/>
        <v>3720</v>
      </c>
      <c r="L30" s="6">
        <f t="shared" si="6"/>
        <v>4464</v>
      </c>
      <c r="M30" s="6">
        <f t="shared" si="7"/>
        <v>5208</v>
      </c>
    </row>
    <row r="31" spans="2:13" x14ac:dyDescent="0.25">
      <c r="B31" t="s">
        <v>46</v>
      </c>
      <c r="C31" t="s">
        <v>47</v>
      </c>
      <c r="D31" s="3">
        <v>612</v>
      </c>
      <c r="E31" s="3">
        <f t="shared" si="0"/>
        <v>183.6</v>
      </c>
      <c r="F31" s="3"/>
      <c r="G31" s="6">
        <f t="shared" si="1"/>
        <v>734.4</v>
      </c>
      <c r="H31" s="6">
        <f t="shared" si="2"/>
        <v>1468.8</v>
      </c>
      <c r="I31" s="6">
        <f t="shared" si="3"/>
        <v>2203.1999999999998</v>
      </c>
      <c r="J31" s="6">
        <f t="shared" si="4"/>
        <v>2937.6</v>
      </c>
      <c r="K31" s="6">
        <f t="shared" si="5"/>
        <v>3672</v>
      </c>
      <c r="L31" s="6">
        <f t="shared" si="6"/>
        <v>4406.3999999999996</v>
      </c>
      <c r="M31" s="6">
        <f t="shared" si="7"/>
        <v>5140.8</v>
      </c>
    </row>
    <row r="32" spans="2:13" x14ac:dyDescent="0.25">
      <c r="B32" t="s">
        <v>46</v>
      </c>
      <c r="C32" s="2" t="s">
        <v>48</v>
      </c>
      <c r="D32" s="3">
        <v>1200</v>
      </c>
      <c r="E32" s="3">
        <f t="shared" si="0"/>
        <v>360</v>
      </c>
      <c r="F32" s="3"/>
      <c r="G32" s="6">
        <f t="shared" si="1"/>
        <v>1440</v>
      </c>
      <c r="H32" s="6">
        <f t="shared" si="2"/>
        <v>2880</v>
      </c>
      <c r="I32" s="6">
        <f t="shared" si="3"/>
        <v>4320</v>
      </c>
      <c r="J32" s="6">
        <f t="shared" si="4"/>
        <v>5760</v>
      </c>
      <c r="K32" s="6">
        <f t="shared" si="5"/>
        <v>7200</v>
      </c>
      <c r="L32" s="6">
        <f t="shared" si="6"/>
        <v>8640</v>
      </c>
      <c r="M32" s="6">
        <f t="shared" si="7"/>
        <v>10080</v>
      </c>
    </row>
    <row r="33" spans="2:13" x14ac:dyDescent="0.25">
      <c r="B33" t="s">
        <v>46</v>
      </c>
      <c r="C33" t="s">
        <v>49</v>
      </c>
      <c r="D33" s="3">
        <v>900</v>
      </c>
      <c r="E33" s="3">
        <f t="shared" si="0"/>
        <v>270</v>
      </c>
      <c r="F33" s="3"/>
      <c r="G33" s="6">
        <f t="shared" si="1"/>
        <v>1080</v>
      </c>
      <c r="H33" s="6">
        <f t="shared" si="2"/>
        <v>2160</v>
      </c>
      <c r="I33" s="6">
        <f t="shared" si="3"/>
        <v>3240</v>
      </c>
      <c r="J33" s="6">
        <f t="shared" si="4"/>
        <v>4320</v>
      </c>
      <c r="K33" s="6">
        <f t="shared" si="5"/>
        <v>5400</v>
      </c>
      <c r="L33" s="6">
        <f t="shared" si="6"/>
        <v>6480</v>
      </c>
      <c r="M33" s="6">
        <f t="shared" si="7"/>
        <v>7560</v>
      </c>
    </row>
    <row r="34" spans="2:13" x14ac:dyDescent="0.25">
      <c r="B34" t="s">
        <v>46</v>
      </c>
      <c r="C34" t="s">
        <v>50</v>
      </c>
      <c r="D34" s="3">
        <v>1200</v>
      </c>
      <c r="E34" s="3">
        <f t="shared" si="0"/>
        <v>360</v>
      </c>
      <c r="F34" s="3"/>
      <c r="G34" s="6">
        <f t="shared" si="1"/>
        <v>1440</v>
      </c>
      <c r="H34" s="6">
        <f t="shared" si="2"/>
        <v>2880</v>
      </c>
      <c r="I34" s="6">
        <f t="shared" si="3"/>
        <v>4320</v>
      </c>
      <c r="J34" s="6">
        <f t="shared" si="4"/>
        <v>5760</v>
      </c>
      <c r="K34" s="6">
        <f t="shared" si="5"/>
        <v>7200</v>
      </c>
      <c r="L34" s="6">
        <f t="shared" si="6"/>
        <v>8640</v>
      </c>
      <c r="M34" s="6">
        <f t="shared" si="7"/>
        <v>10080</v>
      </c>
    </row>
    <row r="35" spans="2:13" x14ac:dyDescent="0.25">
      <c r="B35" t="s">
        <v>46</v>
      </c>
      <c r="C35" t="s">
        <v>51</v>
      </c>
      <c r="D35" s="3">
        <v>720</v>
      </c>
      <c r="E35" s="3">
        <f t="shared" si="0"/>
        <v>216</v>
      </c>
      <c r="F35" s="3"/>
      <c r="G35" s="6">
        <f t="shared" si="1"/>
        <v>864</v>
      </c>
      <c r="H35" s="6">
        <f t="shared" si="2"/>
        <v>1728</v>
      </c>
      <c r="I35" s="6">
        <f t="shared" si="3"/>
        <v>2592</v>
      </c>
      <c r="J35" s="6">
        <f t="shared" si="4"/>
        <v>3456</v>
      </c>
      <c r="K35" s="6">
        <f t="shared" si="5"/>
        <v>4320</v>
      </c>
      <c r="L35" s="6">
        <f t="shared" si="6"/>
        <v>5184</v>
      </c>
      <c r="M35" s="6">
        <f t="shared" si="7"/>
        <v>6048</v>
      </c>
    </row>
    <row r="36" spans="2:13" x14ac:dyDescent="0.25">
      <c r="B36" t="s">
        <v>52</v>
      </c>
      <c r="C36" t="s">
        <v>53</v>
      </c>
      <c r="D36" s="3">
        <v>300</v>
      </c>
      <c r="E36" s="3">
        <f t="shared" si="0"/>
        <v>90</v>
      </c>
      <c r="F36" s="3"/>
      <c r="G36" s="6">
        <f t="shared" si="1"/>
        <v>360</v>
      </c>
      <c r="H36" s="6">
        <f t="shared" si="2"/>
        <v>720</v>
      </c>
      <c r="I36" s="6">
        <f t="shared" si="3"/>
        <v>1080</v>
      </c>
      <c r="J36" s="6">
        <f t="shared" si="4"/>
        <v>1440</v>
      </c>
      <c r="K36" s="6">
        <f t="shared" si="5"/>
        <v>1800</v>
      </c>
      <c r="L36" s="6">
        <f t="shared" si="6"/>
        <v>2160</v>
      </c>
      <c r="M36" s="6">
        <f t="shared" si="7"/>
        <v>2520</v>
      </c>
    </row>
    <row r="37" spans="2:13" x14ac:dyDescent="0.25">
      <c r="B37" t="s">
        <v>52</v>
      </c>
      <c r="C37" t="s">
        <v>54</v>
      </c>
      <c r="D37" s="3">
        <v>770</v>
      </c>
      <c r="E37" s="3">
        <f t="shared" si="0"/>
        <v>231</v>
      </c>
      <c r="F37" s="3"/>
      <c r="G37" s="6">
        <f t="shared" si="1"/>
        <v>924</v>
      </c>
      <c r="H37" s="6">
        <f t="shared" si="2"/>
        <v>1848</v>
      </c>
      <c r="I37" s="6">
        <f t="shared" si="3"/>
        <v>2772</v>
      </c>
      <c r="J37" s="6">
        <f t="shared" si="4"/>
        <v>3696</v>
      </c>
      <c r="K37" s="6">
        <f t="shared" si="5"/>
        <v>4620</v>
      </c>
      <c r="L37" s="6">
        <f t="shared" si="6"/>
        <v>5544</v>
      </c>
      <c r="M37" s="6">
        <f t="shared" si="7"/>
        <v>6468</v>
      </c>
    </row>
    <row r="38" spans="2:13" x14ac:dyDescent="0.25">
      <c r="B38" t="s">
        <v>52</v>
      </c>
      <c r="C38" t="s">
        <v>55</v>
      </c>
      <c r="D38" s="3">
        <v>1000</v>
      </c>
      <c r="E38" s="3">
        <f t="shared" si="0"/>
        <v>300</v>
      </c>
      <c r="F38" s="3"/>
      <c r="G38" s="6">
        <f t="shared" si="1"/>
        <v>1200</v>
      </c>
      <c r="H38" s="6">
        <f t="shared" si="2"/>
        <v>2400</v>
      </c>
      <c r="I38" s="6">
        <f t="shared" si="3"/>
        <v>3600</v>
      </c>
      <c r="J38" s="6">
        <f t="shared" si="4"/>
        <v>4800</v>
      </c>
      <c r="K38" s="6">
        <f t="shared" si="5"/>
        <v>6000</v>
      </c>
      <c r="L38" s="6">
        <f t="shared" si="6"/>
        <v>7200</v>
      </c>
      <c r="M38" s="6">
        <f t="shared" si="7"/>
        <v>8400</v>
      </c>
    </row>
    <row r="39" spans="2:13" x14ac:dyDescent="0.25">
      <c r="B39" t="s">
        <v>52</v>
      </c>
      <c r="C39" t="s">
        <v>56</v>
      </c>
      <c r="D39" s="3">
        <v>590</v>
      </c>
      <c r="E39" s="3">
        <f t="shared" si="0"/>
        <v>177</v>
      </c>
      <c r="F39" s="3"/>
      <c r="G39" s="6">
        <f t="shared" si="1"/>
        <v>708</v>
      </c>
      <c r="H39" s="6">
        <f t="shared" si="2"/>
        <v>1416</v>
      </c>
      <c r="I39" s="6">
        <f t="shared" si="3"/>
        <v>2124</v>
      </c>
      <c r="J39" s="6">
        <f t="shared" si="4"/>
        <v>2832</v>
      </c>
      <c r="K39" s="6">
        <f t="shared" si="5"/>
        <v>3540</v>
      </c>
      <c r="L39" s="6">
        <f t="shared" si="6"/>
        <v>4248</v>
      </c>
      <c r="M39" s="6">
        <f t="shared" si="7"/>
        <v>4956</v>
      </c>
    </row>
    <row r="40" spans="2:13" x14ac:dyDescent="0.25">
      <c r="B40" t="s">
        <v>57</v>
      </c>
      <c r="C40" t="s">
        <v>58</v>
      </c>
      <c r="D40" s="3">
        <v>300</v>
      </c>
      <c r="E40" s="3">
        <f t="shared" si="0"/>
        <v>90</v>
      </c>
      <c r="F40" s="3"/>
      <c r="G40" s="6">
        <f t="shared" si="1"/>
        <v>360</v>
      </c>
      <c r="H40" s="6">
        <f t="shared" si="2"/>
        <v>720</v>
      </c>
      <c r="I40" s="6">
        <f t="shared" si="3"/>
        <v>1080</v>
      </c>
      <c r="J40" s="6">
        <f t="shared" si="4"/>
        <v>1440</v>
      </c>
      <c r="K40" s="6">
        <f t="shared" si="5"/>
        <v>1800</v>
      </c>
      <c r="L40" s="6">
        <f t="shared" si="6"/>
        <v>2160</v>
      </c>
      <c r="M40" s="6">
        <f t="shared" si="7"/>
        <v>2520</v>
      </c>
    </row>
    <row r="41" spans="2:13" x14ac:dyDescent="0.25">
      <c r="B41" t="s">
        <v>57</v>
      </c>
      <c r="C41" t="s">
        <v>59</v>
      </c>
      <c r="D41" s="3">
        <v>540</v>
      </c>
      <c r="E41" s="3">
        <f t="shared" si="0"/>
        <v>162</v>
      </c>
      <c r="F41" s="3"/>
      <c r="G41" s="6">
        <f t="shared" si="1"/>
        <v>648</v>
      </c>
      <c r="H41" s="6">
        <f t="shared" si="2"/>
        <v>1296</v>
      </c>
      <c r="I41" s="6">
        <f t="shared" si="3"/>
        <v>1944</v>
      </c>
      <c r="J41" s="6">
        <f t="shared" si="4"/>
        <v>2592</v>
      </c>
      <c r="K41" s="6">
        <f t="shared" si="5"/>
        <v>3240</v>
      </c>
      <c r="L41" s="6">
        <f t="shared" si="6"/>
        <v>3888</v>
      </c>
      <c r="M41" s="6">
        <f t="shared" si="7"/>
        <v>4536</v>
      </c>
    </row>
    <row r="42" spans="2:13" x14ac:dyDescent="0.25">
      <c r="B42" t="s">
        <v>57</v>
      </c>
      <c r="C42" t="s">
        <v>60</v>
      </c>
      <c r="D42" s="3">
        <v>470</v>
      </c>
      <c r="E42" s="3">
        <f t="shared" si="0"/>
        <v>141</v>
      </c>
      <c r="F42" s="3"/>
      <c r="G42" s="6">
        <f t="shared" si="1"/>
        <v>564</v>
      </c>
      <c r="H42" s="6">
        <f t="shared" si="2"/>
        <v>1128</v>
      </c>
      <c r="I42" s="6">
        <f t="shared" si="3"/>
        <v>1692</v>
      </c>
      <c r="J42" s="6">
        <f t="shared" si="4"/>
        <v>2256</v>
      </c>
      <c r="K42" s="6">
        <f t="shared" si="5"/>
        <v>2820</v>
      </c>
      <c r="L42" s="6">
        <f t="shared" si="6"/>
        <v>3384</v>
      </c>
      <c r="M42" s="6">
        <f t="shared" si="7"/>
        <v>3948</v>
      </c>
    </row>
    <row r="43" spans="2:13" x14ac:dyDescent="0.25">
      <c r="B43" t="s">
        <v>57</v>
      </c>
      <c r="C43" t="s">
        <v>61</v>
      </c>
      <c r="D43" s="3">
        <v>750</v>
      </c>
      <c r="E43" s="3">
        <f t="shared" si="0"/>
        <v>225</v>
      </c>
      <c r="F43" s="3"/>
      <c r="G43" s="6">
        <f t="shared" si="1"/>
        <v>900</v>
      </c>
      <c r="H43" s="6">
        <f t="shared" si="2"/>
        <v>1800</v>
      </c>
      <c r="I43" s="6">
        <f t="shared" si="3"/>
        <v>2700</v>
      </c>
      <c r="J43" s="6">
        <f t="shared" si="4"/>
        <v>3600</v>
      </c>
      <c r="K43" s="6">
        <f t="shared" si="5"/>
        <v>4500</v>
      </c>
      <c r="L43" s="6">
        <f t="shared" si="6"/>
        <v>5400</v>
      </c>
      <c r="M43" s="6">
        <f t="shared" si="7"/>
        <v>6300</v>
      </c>
    </row>
    <row r="44" spans="2:13" x14ac:dyDescent="0.25">
      <c r="B44" t="s">
        <v>57</v>
      </c>
      <c r="C44" t="s">
        <v>62</v>
      </c>
      <c r="D44" s="3">
        <v>830</v>
      </c>
      <c r="E44" s="3">
        <f t="shared" si="0"/>
        <v>249</v>
      </c>
      <c r="F44" s="3"/>
      <c r="G44" s="6">
        <f t="shared" si="1"/>
        <v>996</v>
      </c>
      <c r="H44" s="6">
        <f t="shared" si="2"/>
        <v>1992</v>
      </c>
      <c r="I44" s="6">
        <f t="shared" si="3"/>
        <v>2988</v>
      </c>
      <c r="J44" s="6">
        <f t="shared" si="4"/>
        <v>3984</v>
      </c>
      <c r="K44" s="6">
        <f t="shared" si="5"/>
        <v>4980</v>
      </c>
      <c r="L44" s="6">
        <f t="shared" si="6"/>
        <v>5976</v>
      </c>
      <c r="M44" s="6">
        <f t="shared" si="7"/>
        <v>6972</v>
      </c>
    </row>
    <row r="45" spans="2:13" x14ac:dyDescent="0.25">
      <c r="B45" t="s">
        <v>57</v>
      </c>
      <c r="C45" t="s">
        <v>63</v>
      </c>
      <c r="D45" s="3">
        <v>950</v>
      </c>
      <c r="E45" s="3">
        <f t="shared" si="0"/>
        <v>285</v>
      </c>
      <c r="F45" s="3"/>
      <c r="G45" s="6">
        <f t="shared" si="1"/>
        <v>1140</v>
      </c>
      <c r="H45" s="6">
        <f t="shared" si="2"/>
        <v>2280</v>
      </c>
      <c r="I45" s="6">
        <f t="shared" si="3"/>
        <v>3420</v>
      </c>
      <c r="J45" s="6">
        <f t="shared" si="4"/>
        <v>4560</v>
      </c>
      <c r="K45" s="6">
        <f t="shared" si="5"/>
        <v>5700</v>
      </c>
      <c r="L45" s="6">
        <f t="shared" si="6"/>
        <v>6840</v>
      </c>
      <c r="M45" s="6">
        <f t="shared" si="7"/>
        <v>7980</v>
      </c>
    </row>
    <row r="46" spans="2:13" x14ac:dyDescent="0.25">
      <c r="B46" t="s">
        <v>64</v>
      </c>
      <c r="C46" t="s">
        <v>65</v>
      </c>
      <c r="D46" s="3">
        <v>750</v>
      </c>
      <c r="E46" s="3">
        <f t="shared" si="0"/>
        <v>225</v>
      </c>
      <c r="F46" s="3"/>
      <c r="G46" s="6">
        <f t="shared" si="1"/>
        <v>900</v>
      </c>
      <c r="H46" s="6">
        <f t="shared" si="2"/>
        <v>1800</v>
      </c>
      <c r="I46" s="6">
        <f t="shared" si="3"/>
        <v>2700</v>
      </c>
      <c r="J46" s="6">
        <f t="shared" si="4"/>
        <v>3600</v>
      </c>
      <c r="K46" s="6">
        <f t="shared" si="5"/>
        <v>4500</v>
      </c>
      <c r="L46" s="6">
        <f t="shared" si="6"/>
        <v>5400</v>
      </c>
      <c r="M46" s="6">
        <f t="shared" si="7"/>
        <v>6300</v>
      </c>
    </row>
    <row r="47" spans="2:13" x14ac:dyDescent="0.25">
      <c r="B47" t="s">
        <v>64</v>
      </c>
      <c r="C47" t="s">
        <v>66</v>
      </c>
      <c r="D47" s="3">
        <v>800</v>
      </c>
      <c r="E47" s="3">
        <f t="shared" si="0"/>
        <v>240</v>
      </c>
      <c r="F47" s="3"/>
      <c r="G47" s="6">
        <f t="shared" si="1"/>
        <v>960</v>
      </c>
      <c r="H47" s="6">
        <f t="shared" si="2"/>
        <v>1920</v>
      </c>
      <c r="I47" s="6">
        <f t="shared" si="3"/>
        <v>2880</v>
      </c>
      <c r="J47" s="6">
        <f t="shared" si="4"/>
        <v>3840</v>
      </c>
      <c r="K47" s="6">
        <f t="shared" si="5"/>
        <v>4800</v>
      </c>
      <c r="L47" s="6">
        <f t="shared" si="6"/>
        <v>5760</v>
      </c>
      <c r="M47" s="6">
        <f t="shared" si="7"/>
        <v>6720</v>
      </c>
    </row>
    <row r="48" spans="2:13" x14ac:dyDescent="0.25">
      <c r="B48" t="s">
        <v>67</v>
      </c>
      <c r="C48" t="s">
        <v>68</v>
      </c>
      <c r="D48" s="3">
        <v>670</v>
      </c>
      <c r="E48" s="3">
        <f t="shared" si="0"/>
        <v>201</v>
      </c>
      <c r="F48" s="3"/>
      <c r="G48" s="6">
        <f t="shared" si="1"/>
        <v>804</v>
      </c>
      <c r="H48" s="6">
        <f t="shared" si="2"/>
        <v>1608</v>
      </c>
      <c r="I48" s="6">
        <f t="shared" si="3"/>
        <v>2412</v>
      </c>
      <c r="J48" s="6">
        <f t="shared" si="4"/>
        <v>3216</v>
      </c>
      <c r="K48" s="6">
        <f t="shared" si="5"/>
        <v>4020</v>
      </c>
      <c r="L48" s="6">
        <f t="shared" si="6"/>
        <v>4824</v>
      </c>
      <c r="M48" s="6">
        <f t="shared" si="7"/>
        <v>5628</v>
      </c>
    </row>
    <row r="49" spans="2:13" x14ac:dyDescent="0.25">
      <c r="B49" t="s">
        <v>69</v>
      </c>
      <c r="C49" t="s">
        <v>70</v>
      </c>
      <c r="D49" s="3">
        <v>500</v>
      </c>
      <c r="E49" s="3">
        <f t="shared" si="0"/>
        <v>150</v>
      </c>
      <c r="F49" s="3"/>
      <c r="G49" s="6">
        <f t="shared" si="1"/>
        <v>600</v>
      </c>
      <c r="H49" s="6">
        <f t="shared" si="2"/>
        <v>1200</v>
      </c>
      <c r="I49" s="6">
        <f t="shared" si="3"/>
        <v>1800</v>
      </c>
      <c r="J49" s="6">
        <f t="shared" si="4"/>
        <v>2400</v>
      </c>
      <c r="K49" s="6">
        <f t="shared" si="5"/>
        <v>3000</v>
      </c>
      <c r="L49" s="6">
        <f t="shared" si="6"/>
        <v>3600</v>
      </c>
      <c r="M49" s="6">
        <f t="shared" si="7"/>
        <v>4200</v>
      </c>
    </row>
    <row r="50" spans="2:13" x14ac:dyDescent="0.25">
      <c r="B50" t="s">
        <v>71</v>
      </c>
      <c r="C50" t="s">
        <v>72</v>
      </c>
      <c r="D50" s="3">
        <v>1550</v>
      </c>
      <c r="E50" s="3">
        <f t="shared" si="0"/>
        <v>465</v>
      </c>
      <c r="F50" s="3"/>
      <c r="G50" s="6">
        <f t="shared" si="1"/>
        <v>1860</v>
      </c>
      <c r="H50" s="6">
        <f t="shared" si="2"/>
        <v>3720</v>
      </c>
      <c r="I50" s="6">
        <f t="shared" si="3"/>
        <v>5580</v>
      </c>
      <c r="J50" s="6">
        <f t="shared" si="4"/>
        <v>7440</v>
      </c>
      <c r="K50" s="6">
        <f t="shared" si="5"/>
        <v>9300</v>
      </c>
      <c r="L50" s="6">
        <f t="shared" si="6"/>
        <v>11160</v>
      </c>
      <c r="M50" s="6">
        <f t="shared" si="7"/>
        <v>13020</v>
      </c>
    </row>
    <row r="51" spans="2:13" x14ac:dyDescent="0.25">
      <c r="B51" t="s">
        <v>73</v>
      </c>
      <c r="C51" t="s">
        <v>74</v>
      </c>
      <c r="D51" s="3">
        <v>630</v>
      </c>
      <c r="E51" s="3">
        <f t="shared" si="0"/>
        <v>189</v>
      </c>
      <c r="F51" s="3"/>
      <c r="G51" s="6">
        <f t="shared" si="1"/>
        <v>756</v>
      </c>
      <c r="H51" s="6">
        <f t="shared" si="2"/>
        <v>1512</v>
      </c>
      <c r="I51" s="6">
        <f t="shared" si="3"/>
        <v>2268</v>
      </c>
      <c r="J51" s="6">
        <f t="shared" si="4"/>
        <v>3024</v>
      </c>
      <c r="K51" s="6">
        <f t="shared" si="5"/>
        <v>3780</v>
      </c>
      <c r="L51" s="6">
        <f t="shared" si="6"/>
        <v>4536</v>
      </c>
      <c r="M51" s="6">
        <f t="shared" si="7"/>
        <v>5292</v>
      </c>
    </row>
    <row r="52" spans="2:13" x14ac:dyDescent="0.25">
      <c r="B52" t="s">
        <v>75</v>
      </c>
      <c r="C52" t="s">
        <v>76</v>
      </c>
      <c r="D52" s="3">
        <v>530</v>
      </c>
      <c r="E52" s="3">
        <f t="shared" si="0"/>
        <v>159</v>
      </c>
      <c r="F52" s="3"/>
      <c r="G52" s="6">
        <f t="shared" si="1"/>
        <v>636</v>
      </c>
      <c r="H52" s="6">
        <f t="shared" si="2"/>
        <v>1272</v>
      </c>
      <c r="I52" s="6">
        <f t="shared" si="3"/>
        <v>1908</v>
      </c>
      <c r="J52" s="6">
        <f t="shared" si="4"/>
        <v>2544</v>
      </c>
      <c r="K52" s="6">
        <f t="shared" si="5"/>
        <v>3180</v>
      </c>
      <c r="L52" s="6">
        <f t="shared" si="6"/>
        <v>3816</v>
      </c>
      <c r="M52" s="6">
        <f t="shared" si="7"/>
        <v>4452</v>
      </c>
    </row>
    <row r="53" spans="2:13" x14ac:dyDescent="0.25">
      <c r="B53" t="s">
        <v>75</v>
      </c>
      <c r="C53" t="s">
        <v>77</v>
      </c>
      <c r="D53" s="3">
        <v>320</v>
      </c>
      <c r="E53" s="3">
        <f t="shared" si="0"/>
        <v>96</v>
      </c>
      <c r="F53" s="3"/>
      <c r="G53" s="6">
        <f t="shared" si="1"/>
        <v>384</v>
      </c>
      <c r="H53" s="6">
        <f t="shared" si="2"/>
        <v>768</v>
      </c>
      <c r="I53" s="6">
        <f t="shared" si="3"/>
        <v>1152</v>
      </c>
      <c r="J53" s="6">
        <f t="shared" si="4"/>
        <v>1536</v>
      </c>
      <c r="K53" s="6">
        <f t="shared" si="5"/>
        <v>1920</v>
      </c>
      <c r="L53" s="6">
        <f t="shared" si="6"/>
        <v>2304</v>
      </c>
      <c r="M53" s="6">
        <f t="shared" si="7"/>
        <v>2688</v>
      </c>
    </row>
    <row r="54" spans="2:13" x14ac:dyDescent="0.25">
      <c r="B54" t="s">
        <v>75</v>
      </c>
      <c r="C54" t="s">
        <v>78</v>
      </c>
      <c r="D54" s="3">
        <v>630</v>
      </c>
      <c r="E54" s="3">
        <f t="shared" si="0"/>
        <v>189</v>
      </c>
      <c r="F54" s="3"/>
      <c r="G54" s="6">
        <f t="shared" si="1"/>
        <v>756</v>
      </c>
      <c r="H54" s="6">
        <f t="shared" si="2"/>
        <v>1512</v>
      </c>
      <c r="I54" s="6">
        <f t="shared" si="3"/>
        <v>2268</v>
      </c>
      <c r="J54" s="6">
        <f t="shared" si="4"/>
        <v>3024</v>
      </c>
      <c r="K54" s="6">
        <f t="shared" si="5"/>
        <v>3780</v>
      </c>
      <c r="L54" s="6">
        <f t="shared" si="6"/>
        <v>4536</v>
      </c>
      <c r="M54" s="6">
        <f t="shared" si="7"/>
        <v>5292</v>
      </c>
    </row>
    <row r="55" spans="2:13" x14ac:dyDescent="0.25">
      <c r="B55" t="s">
        <v>75</v>
      </c>
      <c r="C55" s="1" t="s">
        <v>79</v>
      </c>
      <c r="D55" s="3">
        <v>400</v>
      </c>
      <c r="E55" s="3">
        <f t="shared" si="0"/>
        <v>120</v>
      </c>
      <c r="F55" s="3"/>
      <c r="G55" s="6">
        <f t="shared" si="1"/>
        <v>480</v>
      </c>
      <c r="H55" s="6">
        <f t="shared" si="2"/>
        <v>960</v>
      </c>
      <c r="I55" s="6">
        <f t="shared" si="3"/>
        <v>1440</v>
      </c>
      <c r="J55" s="6">
        <f t="shared" si="4"/>
        <v>1920</v>
      </c>
      <c r="K55" s="6">
        <f t="shared" si="5"/>
        <v>2400</v>
      </c>
      <c r="L55" s="6">
        <f t="shared" si="6"/>
        <v>2880</v>
      </c>
      <c r="M55" s="6">
        <f t="shared" si="7"/>
        <v>3360</v>
      </c>
    </row>
    <row r="56" spans="2:13" x14ac:dyDescent="0.25">
      <c r="B56" t="s">
        <v>75</v>
      </c>
      <c r="C56" t="s">
        <v>80</v>
      </c>
      <c r="D56" s="3">
        <v>520</v>
      </c>
      <c r="E56" s="3">
        <f t="shared" si="0"/>
        <v>156</v>
      </c>
      <c r="F56" s="3"/>
      <c r="G56" s="6">
        <f t="shared" si="1"/>
        <v>624</v>
      </c>
      <c r="H56" s="6">
        <f t="shared" si="2"/>
        <v>1248</v>
      </c>
      <c r="I56" s="6">
        <f t="shared" si="3"/>
        <v>1872</v>
      </c>
      <c r="J56" s="6">
        <f t="shared" si="4"/>
        <v>2496</v>
      </c>
      <c r="K56" s="6">
        <f t="shared" si="5"/>
        <v>3120</v>
      </c>
      <c r="L56" s="6">
        <f t="shared" si="6"/>
        <v>3744</v>
      </c>
      <c r="M56" s="6">
        <f t="shared" si="7"/>
        <v>4368</v>
      </c>
    </row>
    <row r="57" spans="2:13" x14ac:dyDescent="0.25">
      <c r="B57" t="s">
        <v>75</v>
      </c>
      <c r="C57" t="s">
        <v>81</v>
      </c>
      <c r="D57" s="3">
        <v>400</v>
      </c>
      <c r="E57" s="3">
        <f t="shared" si="0"/>
        <v>120</v>
      </c>
      <c r="F57" s="3"/>
      <c r="G57" s="6">
        <f t="shared" si="1"/>
        <v>480</v>
      </c>
      <c r="H57" s="6">
        <f t="shared" si="2"/>
        <v>960</v>
      </c>
      <c r="I57" s="6">
        <f t="shared" si="3"/>
        <v>1440</v>
      </c>
      <c r="J57" s="6">
        <f t="shared" si="4"/>
        <v>1920</v>
      </c>
      <c r="K57" s="6">
        <f t="shared" si="5"/>
        <v>2400</v>
      </c>
      <c r="L57" s="6">
        <f t="shared" si="6"/>
        <v>2880</v>
      </c>
      <c r="M57" s="6">
        <f t="shared" si="7"/>
        <v>3360</v>
      </c>
    </row>
    <row r="58" spans="2:13" x14ac:dyDescent="0.25">
      <c r="B58" t="s">
        <v>75</v>
      </c>
      <c r="C58" t="s">
        <v>82</v>
      </c>
      <c r="D58" s="3">
        <v>770</v>
      </c>
      <c r="E58" s="3">
        <f t="shared" si="0"/>
        <v>231</v>
      </c>
      <c r="F58" s="3"/>
      <c r="G58" s="6">
        <f t="shared" si="1"/>
        <v>924</v>
      </c>
      <c r="H58" s="6">
        <f t="shared" si="2"/>
        <v>1848</v>
      </c>
      <c r="I58" s="6">
        <f t="shared" si="3"/>
        <v>2772</v>
      </c>
      <c r="J58" s="6">
        <f t="shared" si="4"/>
        <v>3696</v>
      </c>
      <c r="K58" s="6">
        <f t="shared" si="5"/>
        <v>4620</v>
      </c>
      <c r="L58" s="6">
        <f t="shared" si="6"/>
        <v>5544</v>
      </c>
      <c r="M58" s="6">
        <f t="shared" si="7"/>
        <v>6468</v>
      </c>
    </row>
    <row r="59" spans="2:13" x14ac:dyDescent="0.25">
      <c r="B59" t="s">
        <v>83</v>
      </c>
      <c r="C59" t="s">
        <v>84</v>
      </c>
      <c r="D59" s="3">
        <v>380</v>
      </c>
      <c r="E59" s="3">
        <f t="shared" si="0"/>
        <v>114</v>
      </c>
      <c r="F59" s="3"/>
      <c r="G59" s="6">
        <f t="shared" si="1"/>
        <v>456</v>
      </c>
      <c r="H59" s="6">
        <f t="shared" si="2"/>
        <v>912</v>
      </c>
      <c r="I59" s="6">
        <f t="shared" si="3"/>
        <v>1368</v>
      </c>
      <c r="J59" s="6">
        <f t="shared" si="4"/>
        <v>1824</v>
      </c>
      <c r="K59" s="6">
        <f t="shared" si="5"/>
        <v>2280</v>
      </c>
      <c r="L59" s="6">
        <f t="shared" si="6"/>
        <v>2736</v>
      </c>
      <c r="M59" s="6">
        <f t="shared" si="7"/>
        <v>3192</v>
      </c>
    </row>
    <row r="60" spans="2:13" x14ac:dyDescent="0.25">
      <c r="B60" t="s">
        <v>83</v>
      </c>
      <c r="C60" t="s">
        <v>85</v>
      </c>
      <c r="D60" s="3">
        <v>350</v>
      </c>
      <c r="E60" s="3">
        <f t="shared" si="0"/>
        <v>105</v>
      </c>
      <c r="F60" s="3"/>
      <c r="G60" s="6">
        <f t="shared" si="1"/>
        <v>420</v>
      </c>
      <c r="H60" s="6">
        <f t="shared" si="2"/>
        <v>840</v>
      </c>
      <c r="I60" s="6">
        <f t="shared" si="3"/>
        <v>1260</v>
      </c>
      <c r="J60" s="6">
        <f t="shared" si="4"/>
        <v>1680</v>
      </c>
      <c r="K60" s="6">
        <f t="shared" si="5"/>
        <v>2100</v>
      </c>
      <c r="L60" s="6">
        <f t="shared" si="6"/>
        <v>2520</v>
      </c>
      <c r="M60" s="6">
        <f t="shared" si="7"/>
        <v>2940</v>
      </c>
    </row>
    <row r="61" spans="2:13" x14ac:dyDescent="0.25">
      <c r="B61" t="s">
        <v>83</v>
      </c>
      <c r="C61" t="s">
        <v>86</v>
      </c>
      <c r="D61" s="3">
        <v>400</v>
      </c>
      <c r="E61" s="3">
        <f t="shared" si="0"/>
        <v>120</v>
      </c>
      <c r="F61" s="3"/>
      <c r="G61" s="6">
        <f t="shared" si="1"/>
        <v>480</v>
      </c>
      <c r="H61" s="6">
        <f t="shared" si="2"/>
        <v>960</v>
      </c>
      <c r="I61" s="6">
        <f t="shared" si="3"/>
        <v>1440</v>
      </c>
      <c r="J61" s="6">
        <f t="shared" si="4"/>
        <v>1920</v>
      </c>
      <c r="K61" s="6">
        <f t="shared" si="5"/>
        <v>2400</v>
      </c>
      <c r="L61" s="6">
        <f t="shared" si="6"/>
        <v>2880</v>
      </c>
      <c r="M61" s="6">
        <f t="shared" si="7"/>
        <v>3360</v>
      </c>
    </row>
    <row r="62" spans="2:13" x14ac:dyDescent="0.25">
      <c r="B62" t="s">
        <v>83</v>
      </c>
      <c r="C62" t="s">
        <v>87</v>
      </c>
      <c r="D62" s="3">
        <v>500</v>
      </c>
      <c r="E62" s="3">
        <f t="shared" si="0"/>
        <v>150</v>
      </c>
      <c r="F62" s="3"/>
      <c r="G62" s="6">
        <f t="shared" si="1"/>
        <v>600</v>
      </c>
      <c r="H62" s="6">
        <f t="shared" si="2"/>
        <v>1200</v>
      </c>
      <c r="I62" s="6">
        <f t="shared" si="3"/>
        <v>1800</v>
      </c>
      <c r="J62" s="6">
        <f t="shared" si="4"/>
        <v>2400</v>
      </c>
      <c r="K62" s="6">
        <f t="shared" si="5"/>
        <v>3000</v>
      </c>
      <c r="L62" s="6">
        <f t="shared" si="6"/>
        <v>3600</v>
      </c>
      <c r="M62" s="6">
        <f t="shared" si="7"/>
        <v>4200</v>
      </c>
    </row>
    <row r="63" spans="2:13" x14ac:dyDescent="0.25">
      <c r="B63" t="s">
        <v>83</v>
      </c>
      <c r="C63" t="s">
        <v>88</v>
      </c>
      <c r="D63" s="3">
        <v>650</v>
      </c>
      <c r="E63" s="3">
        <f t="shared" si="0"/>
        <v>195</v>
      </c>
      <c r="F63" s="3"/>
      <c r="G63" s="6">
        <f t="shared" si="1"/>
        <v>780</v>
      </c>
      <c r="H63" s="6">
        <f t="shared" si="2"/>
        <v>1560</v>
      </c>
      <c r="I63" s="6">
        <f t="shared" si="3"/>
        <v>2340</v>
      </c>
      <c r="J63" s="6">
        <f t="shared" si="4"/>
        <v>3120</v>
      </c>
      <c r="K63" s="6">
        <f t="shared" si="5"/>
        <v>3900</v>
      </c>
      <c r="L63" s="6">
        <f t="shared" si="6"/>
        <v>4680</v>
      </c>
      <c r="M63" s="6">
        <f t="shared" si="7"/>
        <v>5460</v>
      </c>
    </row>
    <row r="64" spans="2:13" x14ac:dyDescent="0.25">
      <c r="B64" t="s">
        <v>83</v>
      </c>
      <c r="C64" t="s">
        <v>89</v>
      </c>
      <c r="D64" s="3">
        <v>500</v>
      </c>
      <c r="E64" s="3">
        <f t="shared" si="0"/>
        <v>150</v>
      </c>
      <c r="F64" s="3"/>
      <c r="G64" s="6">
        <f t="shared" si="1"/>
        <v>600</v>
      </c>
      <c r="H64" s="6">
        <f t="shared" si="2"/>
        <v>1200</v>
      </c>
      <c r="I64" s="6">
        <f t="shared" si="3"/>
        <v>1800</v>
      </c>
      <c r="J64" s="6">
        <f t="shared" si="4"/>
        <v>2400</v>
      </c>
      <c r="K64" s="6">
        <f t="shared" si="5"/>
        <v>3000</v>
      </c>
      <c r="L64" s="6">
        <f t="shared" si="6"/>
        <v>3600</v>
      </c>
      <c r="M64" s="6">
        <f t="shared" si="7"/>
        <v>4200</v>
      </c>
    </row>
    <row r="65" spans="2:13" x14ac:dyDescent="0.25">
      <c r="B65" t="s">
        <v>90</v>
      </c>
      <c r="C65" t="s">
        <v>91</v>
      </c>
      <c r="D65" s="3">
        <v>500</v>
      </c>
      <c r="E65" s="3">
        <f t="shared" si="0"/>
        <v>150</v>
      </c>
      <c r="F65" s="3"/>
      <c r="G65" s="6">
        <f t="shared" si="1"/>
        <v>600</v>
      </c>
      <c r="H65" s="6">
        <f t="shared" si="2"/>
        <v>1200</v>
      </c>
      <c r="I65" s="6">
        <f t="shared" si="3"/>
        <v>1800</v>
      </c>
      <c r="J65" s="6">
        <f t="shared" si="4"/>
        <v>2400</v>
      </c>
      <c r="K65" s="6">
        <f t="shared" si="5"/>
        <v>3000</v>
      </c>
      <c r="L65" s="6">
        <f t="shared" si="6"/>
        <v>3600</v>
      </c>
      <c r="M65" s="6">
        <f t="shared" si="7"/>
        <v>4200</v>
      </c>
    </row>
    <row r="66" spans="2:13" x14ac:dyDescent="0.25">
      <c r="B66" t="s">
        <v>90</v>
      </c>
      <c r="C66" t="s">
        <v>92</v>
      </c>
      <c r="D66" s="3">
        <v>290</v>
      </c>
      <c r="E66" s="3">
        <f t="shared" si="0"/>
        <v>87</v>
      </c>
      <c r="F66" s="3"/>
      <c r="G66" s="6">
        <f t="shared" si="1"/>
        <v>348</v>
      </c>
      <c r="H66" s="6">
        <f t="shared" si="2"/>
        <v>696</v>
      </c>
      <c r="I66" s="6">
        <f t="shared" si="3"/>
        <v>1044</v>
      </c>
      <c r="J66" s="6">
        <f t="shared" si="4"/>
        <v>1392</v>
      </c>
      <c r="K66" s="6">
        <f t="shared" si="5"/>
        <v>1740</v>
      </c>
      <c r="L66" s="6">
        <f t="shared" si="6"/>
        <v>2088</v>
      </c>
      <c r="M66" s="6">
        <f t="shared" si="7"/>
        <v>2436</v>
      </c>
    </row>
    <row r="67" spans="2:13" x14ac:dyDescent="0.25">
      <c r="B67" t="s">
        <v>90</v>
      </c>
      <c r="C67" t="s">
        <v>93</v>
      </c>
      <c r="D67" s="3">
        <v>260</v>
      </c>
      <c r="E67" s="3">
        <f t="shared" si="0"/>
        <v>78</v>
      </c>
      <c r="F67" s="3"/>
      <c r="G67" s="6">
        <f t="shared" si="1"/>
        <v>312</v>
      </c>
      <c r="H67" s="6">
        <f t="shared" si="2"/>
        <v>624</v>
      </c>
      <c r="I67" s="6">
        <f t="shared" si="3"/>
        <v>936</v>
      </c>
      <c r="J67" s="6">
        <f t="shared" si="4"/>
        <v>1248</v>
      </c>
      <c r="K67" s="6">
        <f t="shared" si="5"/>
        <v>1560</v>
      </c>
      <c r="L67" s="6">
        <f t="shared" si="6"/>
        <v>1872</v>
      </c>
      <c r="M67" s="6">
        <f t="shared" si="7"/>
        <v>2184</v>
      </c>
    </row>
    <row r="68" spans="2:13" x14ac:dyDescent="0.25">
      <c r="B68" t="s">
        <v>90</v>
      </c>
      <c r="C68" t="s">
        <v>94</v>
      </c>
      <c r="D68" s="3">
        <v>380</v>
      </c>
      <c r="E68" s="3">
        <f t="shared" ref="E68:E88" si="8">D68*$E$2</f>
        <v>114</v>
      </c>
      <c r="F68" s="3"/>
      <c r="G68" s="6">
        <f t="shared" ref="G68:G88" si="9">SUM(E68*4)</f>
        <v>456</v>
      </c>
      <c r="H68" s="6">
        <f t="shared" ref="H68:H88" si="10">SUM(E68*8)</f>
        <v>912</v>
      </c>
      <c r="I68" s="6">
        <f t="shared" ref="I68:I88" si="11">SUM(E68*12)</f>
        <v>1368</v>
      </c>
      <c r="J68" s="6">
        <f t="shared" ref="J68:J88" si="12">SUM(E68*16)</f>
        <v>1824</v>
      </c>
      <c r="K68" s="6">
        <f t="shared" ref="K68:K88" si="13">SUM(E68*20)</f>
        <v>2280</v>
      </c>
      <c r="L68" s="6">
        <f t="shared" ref="L68:L88" si="14">SUM(E68*6*4)</f>
        <v>2736</v>
      </c>
      <c r="M68" s="6">
        <f t="shared" ref="M68:M88" si="15">SUM(E68*7*4)</f>
        <v>3192</v>
      </c>
    </row>
    <row r="69" spans="2:13" x14ac:dyDescent="0.25">
      <c r="B69" t="s">
        <v>90</v>
      </c>
      <c r="C69" t="s">
        <v>95</v>
      </c>
      <c r="D69" s="3">
        <v>725</v>
      </c>
      <c r="E69" s="3">
        <f t="shared" si="8"/>
        <v>217.5</v>
      </c>
      <c r="F69" s="3"/>
      <c r="G69" s="6">
        <f t="shared" si="9"/>
        <v>870</v>
      </c>
      <c r="H69" s="6">
        <f t="shared" si="10"/>
        <v>1740</v>
      </c>
      <c r="I69" s="6">
        <f t="shared" si="11"/>
        <v>2610</v>
      </c>
      <c r="J69" s="6">
        <f t="shared" si="12"/>
        <v>3480</v>
      </c>
      <c r="K69" s="6">
        <f t="shared" si="13"/>
        <v>4350</v>
      </c>
      <c r="L69" s="6">
        <f t="shared" si="14"/>
        <v>5220</v>
      </c>
      <c r="M69" s="6">
        <f t="shared" si="15"/>
        <v>6090</v>
      </c>
    </row>
    <row r="70" spans="2:13" x14ac:dyDescent="0.25">
      <c r="B70" t="s">
        <v>90</v>
      </c>
      <c r="C70" t="s">
        <v>96</v>
      </c>
      <c r="D70" s="3">
        <v>500</v>
      </c>
      <c r="E70" s="3">
        <f t="shared" si="8"/>
        <v>150</v>
      </c>
      <c r="F70" s="3"/>
      <c r="G70" s="6">
        <f t="shared" si="9"/>
        <v>600</v>
      </c>
      <c r="H70" s="6">
        <f t="shared" si="10"/>
        <v>1200</v>
      </c>
      <c r="I70" s="6">
        <f t="shared" si="11"/>
        <v>1800</v>
      </c>
      <c r="J70" s="6">
        <f t="shared" si="12"/>
        <v>2400</v>
      </c>
      <c r="K70" s="6">
        <f t="shared" si="13"/>
        <v>3000</v>
      </c>
      <c r="L70" s="6">
        <f t="shared" si="14"/>
        <v>3600</v>
      </c>
      <c r="M70" s="6">
        <f t="shared" si="15"/>
        <v>4200</v>
      </c>
    </row>
    <row r="71" spans="2:13" x14ac:dyDescent="0.25">
      <c r="B71" t="s">
        <v>90</v>
      </c>
      <c r="C71" t="s">
        <v>97</v>
      </c>
      <c r="D71" s="3">
        <v>680</v>
      </c>
      <c r="E71" s="3">
        <f t="shared" si="8"/>
        <v>204</v>
      </c>
      <c r="F71" s="3"/>
      <c r="G71" s="6">
        <f t="shared" si="9"/>
        <v>816</v>
      </c>
      <c r="H71" s="6">
        <f t="shared" si="10"/>
        <v>1632</v>
      </c>
      <c r="I71" s="6">
        <f t="shared" si="11"/>
        <v>2448</v>
      </c>
      <c r="J71" s="6">
        <f t="shared" si="12"/>
        <v>3264</v>
      </c>
      <c r="K71" s="6">
        <f t="shared" si="13"/>
        <v>4080</v>
      </c>
      <c r="L71" s="6">
        <f t="shared" si="14"/>
        <v>4896</v>
      </c>
      <c r="M71" s="6">
        <f t="shared" si="15"/>
        <v>5712</v>
      </c>
    </row>
    <row r="72" spans="2:13" x14ac:dyDescent="0.25">
      <c r="B72" t="s">
        <v>90</v>
      </c>
      <c r="C72" t="s">
        <v>98</v>
      </c>
      <c r="D72" s="3">
        <v>740</v>
      </c>
      <c r="E72" s="3">
        <f t="shared" si="8"/>
        <v>222</v>
      </c>
      <c r="F72" s="3"/>
      <c r="G72" s="6">
        <f t="shared" si="9"/>
        <v>888</v>
      </c>
      <c r="H72" s="6">
        <f t="shared" si="10"/>
        <v>1776</v>
      </c>
      <c r="I72" s="6">
        <f t="shared" si="11"/>
        <v>2664</v>
      </c>
      <c r="J72" s="6">
        <f t="shared" si="12"/>
        <v>3552</v>
      </c>
      <c r="K72" s="6">
        <f t="shared" si="13"/>
        <v>4440</v>
      </c>
      <c r="L72" s="6">
        <f t="shared" si="14"/>
        <v>5328</v>
      </c>
      <c r="M72" s="6">
        <f t="shared" si="15"/>
        <v>6216</v>
      </c>
    </row>
    <row r="73" spans="2:13" x14ac:dyDescent="0.25">
      <c r="B73" t="s">
        <v>90</v>
      </c>
      <c r="C73" t="s">
        <v>99</v>
      </c>
      <c r="D73" s="3">
        <v>680</v>
      </c>
      <c r="E73" s="3">
        <f t="shared" si="8"/>
        <v>204</v>
      </c>
      <c r="F73" s="3"/>
      <c r="G73" s="6">
        <f t="shared" si="9"/>
        <v>816</v>
      </c>
      <c r="H73" s="6">
        <f t="shared" si="10"/>
        <v>1632</v>
      </c>
      <c r="I73" s="6">
        <f t="shared" si="11"/>
        <v>2448</v>
      </c>
      <c r="J73" s="6">
        <f t="shared" si="12"/>
        <v>3264</v>
      </c>
      <c r="K73" s="6">
        <f t="shared" si="13"/>
        <v>4080</v>
      </c>
      <c r="L73" s="6">
        <f t="shared" si="14"/>
        <v>4896</v>
      </c>
      <c r="M73" s="6">
        <f t="shared" si="15"/>
        <v>5712</v>
      </c>
    </row>
    <row r="74" spans="2:13" x14ac:dyDescent="0.25">
      <c r="B74" t="s">
        <v>90</v>
      </c>
      <c r="C74" t="s">
        <v>100</v>
      </c>
      <c r="D74" s="3">
        <v>700</v>
      </c>
      <c r="E74" s="3">
        <f t="shared" si="8"/>
        <v>210</v>
      </c>
      <c r="F74" s="3"/>
      <c r="G74" s="6">
        <f t="shared" si="9"/>
        <v>840</v>
      </c>
      <c r="H74" s="6">
        <f t="shared" si="10"/>
        <v>1680</v>
      </c>
      <c r="I74" s="6">
        <f t="shared" si="11"/>
        <v>2520</v>
      </c>
      <c r="J74" s="6">
        <f t="shared" si="12"/>
        <v>3360</v>
      </c>
      <c r="K74" s="6">
        <f t="shared" si="13"/>
        <v>4200</v>
      </c>
      <c r="L74" s="6">
        <f t="shared" si="14"/>
        <v>5040</v>
      </c>
      <c r="M74" s="6">
        <f t="shared" si="15"/>
        <v>5880</v>
      </c>
    </row>
    <row r="75" spans="2:13" x14ac:dyDescent="0.25">
      <c r="B75" t="s">
        <v>101</v>
      </c>
      <c r="C75" t="s">
        <v>103</v>
      </c>
      <c r="D75" s="3">
        <v>600</v>
      </c>
      <c r="E75" s="3">
        <f t="shared" si="8"/>
        <v>180</v>
      </c>
      <c r="F75" s="3"/>
      <c r="G75" s="6">
        <f t="shared" si="9"/>
        <v>720</v>
      </c>
      <c r="H75" s="6">
        <f t="shared" si="10"/>
        <v>1440</v>
      </c>
      <c r="I75" s="6">
        <f t="shared" si="11"/>
        <v>2160</v>
      </c>
      <c r="J75" s="6">
        <f t="shared" si="12"/>
        <v>2880</v>
      </c>
      <c r="K75" s="6">
        <f t="shared" si="13"/>
        <v>3600</v>
      </c>
      <c r="L75" s="6">
        <f t="shared" si="14"/>
        <v>4320</v>
      </c>
      <c r="M75" s="6">
        <f t="shared" si="15"/>
        <v>5040</v>
      </c>
    </row>
    <row r="76" spans="2:13" x14ac:dyDescent="0.25">
      <c r="B76" t="s">
        <v>102</v>
      </c>
      <c r="C76" t="s">
        <v>104</v>
      </c>
      <c r="D76" s="3">
        <v>329</v>
      </c>
      <c r="E76" s="3">
        <f t="shared" si="8"/>
        <v>98.7</v>
      </c>
      <c r="F76" s="3"/>
      <c r="G76" s="6">
        <f t="shared" si="9"/>
        <v>394.8</v>
      </c>
      <c r="H76" s="6">
        <f t="shared" si="10"/>
        <v>789.6</v>
      </c>
      <c r="I76" s="6">
        <f t="shared" si="11"/>
        <v>1184.4000000000001</v>
      </c>
      <c r="J76" s="6">
        <f t="shared" si="12"/>
        <v>1579.2</v>
      </c>
      <c r="K76" s="6">
        <f t="shared" si="13"/>
        <v>1974</v>
      </c>
      <c r="L76" s="6">
        <f t="shared" si="14"/>
        <v>2368.8000000000002</v>
      </c>
      <c r="M76" s="6">
        <f t="shared" si="15"/>
        <v>2763.6</v>
      </c>
    </row>
    <row r="77" spans="2:13" x14ac:dyDescent="0.25">
      <c r="B77" t="s">
        <v>102</v>
      </c>
      <c r="C77" t="s">
        <v>105</v>
      </c>
      <c r="D77" s="3">
        <v>420</v>
      </c>
      <c r="E77" s="3">
        <f t="shared" si="8"/>
        <v>126</v>
      </c>
      <c r="F77" s="3"/>
      <c r="G77" s="6">
        <f t="shared" si="9"/>
        <v>504</v>
      </c>
      <c r="H77" s="6">
        <f t="shared" si="10"/>
        <v>1008</v>
      </c>
      <c r="I77" s="6">
        <f t="shared" si="11"/>
        <v>1512</v>
      </c>
      <c r="J77" s="6">
        <f t="shared" si="12"/>
        <v>2016</v>
      </c>
      <c r="K77" s="6">
        <f t="shared" si="13"/>
        <v>2520</v>
      </c>
      <c r="L77" s="6">
        <f t="shared" si="14"/>
        <v>3024</v>
      </c>
      <c r="M77" s="6">
        <f t="shared" si="15"/>
        <v>3528</v>
      </c>
    </row>
    <row r="78" spans="2:13" x14ac:dyDescent="0.25">
      <c r="B78" t="s">
        <v>106</v>
      </c>
      <c r="C78" t="s">
        <v>107</v>
      </c>
      <c r="D78" s="3">
        <v>400</v>
      </c>
      <c r="E78" s="3">
        <f t="shared" si="8"/>
        <v>120</v>
      </c>
      <c r="F78" s="3"/>
      <c r="G78" s="6">
        <f t="shared" si="9"/>
        <v>480</v>
      </c>
      <c r="H78" s="6">
        <f t="shared" si="10"/>
        <v>960</v>
      </c>
      <c r="I78" s="6">
        <f t="shared" si="11"/>
        <v>1440</v>
      </c>
      <c r="J78" s="6">
        <f t="shared" si="12"/>
        <v>1920</v>
      </c>
      <c r="K78" s="6">
        <f t="shared" si="13"/>
        <v>2400</v>
      </c>
      <c r="L78" s="6">
        <f t="shared" si="14"/>
        <v>2880</v>
      </c>
      <c r="M78" s="6">
        <f t="shared" si="15"/>
        <v>3360</v>
      </c>
    </row>
    <row r="79" spans="2:13" x14ac:dyDescent="0.25">
      <c r="B79" t="s">
        <v>106</v>
      </c>
      <c r="C79" t="s">
        <v>108</v>
      </c>
      <c r="D79" s="3">
        <v>300</v>
      </c>
      <c r="E79" s="3">
        <f t="shared" si="8"/>
        <v>90</v>
      </c>
      <c r="F79" s="3"/>
      <c r="G79" s="6">
        <f t="shared" si="9"/>
        <v>360</v>
      </c>
      <c r="H79" s="6">
        <f t="shared" si="10"/>
        <v>720</v>
      </c>
      <c r="I79" s="6">
        <f t="shared" si="11"/>
        <v>1080</v>
      </c>
      <c r="J79" s="6">
        <f t="shared" si="12"/>
        <v>1440</v>
      </c>
      <c r="K79" s="6">
        <f t="shared" si="13"/>
        <v>1800</v>
      </c>
      <c r="L79" s="6">
        <f t="shared" si="14"/>
        <v>2160</v>
      </c>
      <c r="M79" s="6">
        <f t="shared" si="15"/>
        <v>2520</v>
      </c>
    </row>
    <row r="80" spans="2:13" x14ac:dyDescent="0.25">
      <c r="B80" t="s">
        <v>109</v>
      </c>
      <c r="C80" t="s">
        <v>110</v>
      </c>
      <c r="D80" s="3">
        <v>900</v>
      </c>
      <c r="E80" s="3">
        <f t="shared" si="8"/>
        <v>270</v>
      </c>
      <c r="F80" s="3"/>
      <c r="G80" s="6">
        <f t="shared" si="9"/>
        <v>1080</v>
      </c>
      <c r="H80" s="6">
        <f t="shared" si="10"/>
        <v>2160</v>
      </c>
      <c r="I80" s="6">
        <f t="shared" si="11"/>
        <v>3240</v>
      </c>
      <c r="J80" s="6">
        <f t="shared" si="12"/>
        <v>4320</v>
      </c>
      <c r="K80" s="6">
        <f t="shared" si="13"/>
        <v>5400</v>
      </c>
      <c r="L80" s="6">
        <f t="shared" si="14"/>
        <v>6480</v>
      </c>
      <c r="M80" s="6">
        <f t="shared" si="15"/>
        <v>7560</v>
      </c>
    </row>
    <row r="81" spans="2:13" x14ac:dyDescent="0.25">
      <c r="B81" t="s">
        <v>109</v>
      </c>
      <c r="C81" t="s">
        <v>111</v>
      </c>
      <c r="D81" s="3">
        <v>800</v>
      </c>
      <c r="E81" s="3">
        <f t="shared" si="8"/>
        <v>240</v>
      </c>
      <c r="F81" s="3"/>
      <c r="G81" s="6">
        <f t="shared" si="9"/>
        <v>960</v>
      </c>
      <c r="H81" s="6">
        <f t="shared" si="10"/>
        <v>1920</v>
      </c>
      <c r="I81" s="6">
        <f t="shared" si="11"/>
        <v>2880</v>
      </c>
      <c r="J81" s="6">
        <f t="shared" si="12"/>
        <v>3840</v>
      </c>
      <c r="K81" s="6">
        <f t="shared" si="13"/>
        <v>4800</v>
      </c>
      <c r="L81" s="6">
        <f t="shared" si="14"/>
        <v>5760</v>
      </c>
      <c r="M81" s="6">
        <f t="shared" si="15"/>
        <v>6720</v>
      </c>
    </row>
    <row r="82" spans="2:13" x14ac:dyDescent="0.25">
      <c r="B82" t="s">
        <v>109</v>
      </c>
      <c r="C82" t="s">
        <v>112</v>
      </c>
      <c r="D82" s="3">
        <v>700</v>
      </c>
      <c r="E82" s="3">
        <f t="shared" si="8"/>
        <v>210</v>
      </c>
      <c r="F82" s="3"/>
      <c r="G82" s="6">
        <f t="shared" si="9"/>
        <v>840</v>
      </c>
      <c r="H82" s="6">
        <f t="shared" si="10"/>
        <v>1680</v>
      </c>
      <c r="I82" s="6">
        <f t="shared" si="11"/>
        <v>2520</v>
      </c>
      <c r="J82" s="6">
        <f t="shared" si="12"/>
        <v>3360</v>
      </c>
      <c r="K82" s="6">
        <f t="shared" si="13"/>
        <v>4200</v>
      </c>
      <c r="L82" s="6">
        <f t="shared" si="14"/>
        <v>5040</v>
      </c>
      <c r="M82" s="6">
        <f t="shared" si="15"/>
        <v>5880</v>
      </c>
    </row>
    <row r="83" spans="2:13" x14ac:dyDescent="0.25">
      <c r="B83" t="s">
        <v>109</v>
      </c>
      <c r="C83" t="s">
        <v>113</v>
      </c>
      <c r="D83" s="3">
        <v>850</v>
      </c>
      <c r="E83" s="3">
        <f t="shared" si="8"/>
        <v>255</v>
      </c>
      <c r="F83" s="3"/>
      <c r="G83" s="6">
        <f t="shared" si="9"/>
        <v>1020</v>
      </c>
      <c r="H83" s="6">
        <f t="shared" si="10"/>
        <v>2040</v>
      </c>
      <c r="I83" s="6">
        <f t="shared" si="11"/>
        <v>3060</v>
      </c>
      <c r="J83" s="6">
        <f t="shared" si="12"/>
        <v>4080</v>
      </c>
      <c r="K83" s="6">
        <f t="shared" si="13"/>
        <v>5100</v>
      </c>
      <c r="L83" s="6">
        <f t="shared" si="14"/>
        <v>6120</v>
      </c>
      <c r="M83" s="6">
        <f t="shared" si="15"/>
        <v>7140</v>
      </c>
    </row>
    <row r="84" spans="2:13" x14ac:dyDescent="0.25">
      <c r="B84" t="s">
        <v>109</v>
      </c>
      <c r="C84" t="s">
        <v>114</v>
      </c>
      <c r="D84" s="3">
        <v>800</v>
      </c>
      <c r="E84" s="3">
        <f t="shared" si="8"/>
        <v>240</v>
      </c>
      <c r="F84" s="3"/>
      <c r="G84" s="6">
        <f t="shared" si="9"/>
        <v>960</v>
      </c>
      <c r="H84" s="6">
        <f t="shared" si="10"/>
        <v>1920</v>
      </c>
      <c r="I84" s="6">
        <f t="shared" si="11"/>
        <v>2880</v>
      </c>
      <c r="J84" s="6">
        <f t="shared" si="12"/>
        <v>3840</v>
      </c>
      <c r="K84" s="6">
        <f t="shared" si="13"/>
        <v>4800</v>
      </c>
      <c r="L84" s="6">
        <f t="shared" si="14"/>
        <v>5760</v>
      </c>
      <c r="M84" s="6">
        <f t="shared" si="15"/>
        <v>6720</v>
      </c>
    </row>
    <row r="85" spans="2:13" x14ac:dyDescent="0.25">
      <c r="B85" t="s">
        <v>109</v>
      </c>
      <c r="C85" t="s">
        <v>115</v>
      </c>
      <c r="D85" s="3">
        <v>750</v>
      </c>
      <c r="E85" s="3">
        <f t="shared" si="8"/>
        <v>225</v>
      </c>
      <c r="F85" s="3"/>
      <c r="G85" s="6">
        <f t="shared" si="9"/>
        <v>900</v>
      </c>
      <c r="H85" s="6">
        <f t="shared" si="10"/>
        <v>1800</v>
      </c>
      <c r="I85" s="6">
        <f t="shared" si="11"/>
        <v>2700</v>
      </c>
      <c r="J85" s="6">
        <f t="shared" si="12"/>
        <v>3600</v>
      </c>
      <c r="K85" s="6">
        <f t="shared" si="13"/>
        <v>4500</v>
      </c>
      <c r="L85" s="6">
        <f t="shared" si="14"/>
        <v>5400</v>
      </c>
      <c r="M85" s="6">
        <f t="shared" si="15"/>
        <v>6300</v>
      </c>
    </row>
    <row r="86" spans="2:13" x14ac:dyDescent="0.25">
      <c r="B86" t="s">
        <v>116</v>
      </c>
      <c r="C86" t="s">
        <v>117</v>
      </c>
      <c r="D86" s="3">
        <v>650</v>
      </c>
      <c r="E86" s="3">
        <f t="shared" si="8"/>
        <v>195</v>
      </c>
      <c r="F86" s="3"/>
      <c r="G86" s="6">
        <f t="shared" si="9"/>
        <v>780</v>
      </c>
      <c r="H86" s="6">
        <f t="shared" si="10"/>
        <v>1560</v>
      </c>
      <c r="I86" s="6">
        <f t="shared" si="11"/>
        <v>2340</v>
      </c>
      <c r="J86" s="6">
        <f t="shared" si="12"/>
        <v>3120</v>
      </c>
      <c r="K86" s="6">
        <f t="shared" si="13"/>
        <v>3900</v>
      </c>
      <c r="L86" s="6">
        <f t="shared" si="14"/>
        <v>4680</v>
      </c>
      <c r="M86" s="6">
        <f t="shared" si="15"/>
        <v>5460</v>
      </c>
    </row>
    <row r="87" spans="2:13" x14ac:dyDescent="0.25">
      <c r="B87" t="s">
        <v>118</v>
      </c>
      <c r="C87" t="s">
        <v>119</v>
      </c>
      <c r="D87" s="3">
        <v>1200</v>
      </c>
      <c r="E87" s="3">
        <f t="shared" si="8"/>
        <v>360</v>
      </c>
      <c r="F87" s="3"/>
      <c r="G87" s="6">
        <f t="shared" si="9"/>
        <v>1440</v>
      </c>
      <c r="H87" s="6">
        <f t="shared" si="10"/>
        <v>2880</v>
      </c>
      <c r="I87" s="6">
        <f t="shared" si="11"/>
        <v>4320</v>
      </c>
      <c r="J87" s="6">
        <f t="shared" si="12"/>
        <v>5760</v>
      </c>
      <c r="K87" s="6">
        <f t="shared" si="13"/>
        <v>7200</v>
      </c>
      <c r="L87" s="6">
        <f t="shared" si="14"/>
        <v>8640</v>
      </c>
      <c r="M87" s="6">
        <f t="shared" si="15"/>
        <v>10080</v>
      </c>
    </row>
    <row r="88" spans="2:13" x14ac:dyDescent="0.25">
      <c r="B88" t="s">
        <v>118</v>
      </c>
      <c r="C88" t="s">
        <v>120</v>
      </c>
      <c r="D88" s="3">
        <v>1500</v>
      </c>
      <c r="E88" s="3">
        <f t="shared" si="8"/>
        <v>450</v>
      </c>
      <c r="F88" s="3"/>
      <c r="G88" s="6">
        <f t="shared" si="9"/>
        <v>1800</v>
      </c>
      <c r="H88" s="6">
        <f t="shared" si="10"/>
        <v>3600</v>
      </c>
      <c r="I88" s="6">
        <f t="shared" si="11"/>
        <v>5400</v>
      </c>
      <c r="J88" s="6">
        <f t="shared" si="12"/>
        <v>7200</v>
      </c>
      <c r="K88" s="6">
        <f t="shared" si="13"/>
        <v>9000</v>
      </c>
      <c r="L88" s="6">
        <f t="shared" si="14"/>
        <v>10800</v>
      </c>
      <c r="M88" s="6">
        <f t="shared" si="15"/>
        <v>12600</v>
      </c>
    </row>
  </sheetData>
  <mergeCells count="1">
    <mergeCell ref="G1:M1"/>
  </mergeCells>
  <conditionalFormatting sqref="G3:M88">
    <cfRule type="top10" dxfId="7" priority="1" percent="1" rank="10"/>
    <cfRule type="top10" dxfId="6" priority="3" percent="1" rank="10"/>
  </conditionalFormatting>
  <conditionalFormatting sqref="D3:M88">
    <cfRule type="cellIs" dxfId="5" priority="2" operator="greaterThan">
      <formula>2000</formula>
    </cfRule>
  </conditionalFormatting>
  <hyperlinks>
    <hyperlink ref="C8" r:id="rId1" display="https://www.google.com/shopping/product/2364263728199695680?q=PAddle+boards&amp;biw=756&amp;bih=685&amp;prds=paur:ClkAsKraXzArgLqq6B_eXIfgb9uQDXlACUot-nnlVKK98KOLggu5I8NBL-dR06H0CFqJBVCzQuqnrgoehZin-ZElsGVMB3WPU_5PczzZxbSJpgA6MnQfHmKRwxIZAFPVH70OADnNbMzVfDaExE299xWtQ2cfAQ&amp;sa=X&amp;ved=0ahUKEwjzt_6rmv_YAhUB6WMKHSzPBHgQ8wIIkwU" xr:uid="{57F581CF-E357-47C0-864C-A8633CE4F20E}"/>
    <hyperlink ref="C12" r:id="rId2" display="https://www.google.com/shopping/product/9661295247643544390?biw=756&amp;bih=685&amp;q=Fishing+Paddle+Board&amp;oq=Fishing+Paddle+Board&amp;prds=paur:ClkAsKraXx0pdZuQH2y-gwhELdWJEtjC9z9OeK81gHBV5-NAPsNa8O7E7TixihaZwW8i6RvgAv-p4AMqJ5N2Ma3U4_kqrmjusOIPOiFipPmLxAICModt3YF4rRIZAFPVH70CjB99Z4dwrqP8Rm3ipzPBoDRXnA&amp;sa=X&amp;ved=0ahUKEwjT0-GCnP_YAhVT2GMKHUMaCBkQ8wIIqgU" xr:uid="{A9767A74-6D61-45FA-96D2-5FCB6E1277E6}"/>
    <hyperlink ref="C55" r:id="rId3" display="https://www.google.com/shopping/product/17031769663491283828?q=Posture+SUpport+Chair&amp;biw=754&amp;bih=685&amp;prds=paur:ClkAsKraX-6y4p57yUiAbrM9yDGhzRaokpthdaltgLp16GkCwh_YSx0ktuBt9olnrP8zT558w7z7xvVc3tG2DoeH1pXtddElmJDAcbLr2miyJUa-yG8fm7fGOxIZAFPVH72tKbbeG6NOBSiJ_DtmOVbXI-ywzg&amp;sa=X&amp;ved=0ahUKEwjflse-pP_YAhVSR6wKHR14DScQ8wII2QM" xr:uid="{1A43AC67-4378-4B56-BD52-8AFB9454ABAA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5179-362D-4F1F-B7B6-9221EC167A33}">
  <dimension ref="A1:I20"/>
  <sheetViews>
    <sheetView workbookViewId="0">
      <selection activeCell="F2" sqref="F2:G2"/>
    </sheetView>
  </sheetViews>
  <sheetFormatPr defaultRowHeight="15" x14ac:dyDescent="0.25"/>
  <cols>
    <col min="1" max="1" width="6.7109375" customWidth="1"/>
    <col min="3" max="3" width="17.85546875" customWidth="1"/>
    <col min="4" max="4" width="8.140625" customWidth="1"/>
    <col min="5" max="5" width="5.5703125" customWidth="1"/>
    <col min="6" max="6" width="11.140625" customWidth="1"/>
    <col min="7" max="7" width="10.28515625" customWidth="1"/>
  </cols>
  <sheetData>
    <row r="1" spans="1:9" x14ac:dyDescent="0.25">
      <c r="A1" t="s">
        <v>130</v>
      </c>
    </row>
    <row r="2" spans="1:9" x14ac:dyDescent="0.25">
      <c r="B2" t="s">
        <v>133</v>
      </c>
      <c r="C2" t="s">
        <v>131</v>
      </c>
      <c r="D2" t="s">
        <v>2</v>
      </c>
      <c r="E2" t="s">
        <v>3</v>
      </c>
      <c r="F2" s="5" t="s">
        <v>132</v>
      </c>
      <c r="G2" t="s">
        <v>138</v>
      </c>
      <c r="H2" t="s">
        <v>134</v>
      </c>
      <c r="I2" t="s">
        <v>135</v>
      </c>
    </row>
    <row r="3" spans="1:9" x14ac:dyDescent="0.25">
      <c r="B3" t="s">
        <v>136</v>
      </c>
      <c r="C3" t="s">
        <v>141</v>
      </c>
      <c r="D3" t="s">
        <v>137</v>
      </c>
      <c r="E3">
        <v>836</v>
      </c>
      <c r="F3" s="5">
        <v>4</v>
      </c>
      <c r="G3" t="s">
        <v>139</v>
      </c>
    </row>
    <row r="4" spans="1:9" x14ac:dyDescent="0.25">
      <c r="B4" t="s">
        <v>140</v>
      </c>
      <c r="C4" t="s">
        <v>142</v>
      </c>
      <c r="D4" t="s">
        <v>143</v>
      </c>
      <c r="E4">
        <v>800</v>
      </c>
      <c r="F4" s="5">
        <v>4</v>
      </c>
      <c r="G4" t="s">
        <v>139</v>
      </c>
    </row>
    <row r="5" spans="1:9" x14ac:dyDescent="0.25">
      <c r="B5" t="s">
        <v>140</v>
      </c>
      <c r="C5" t="s">
        <v>142</v>
      </c>
      <c r="D5" t="s">
        <v>144</v>
      </c>
      <c r="E5">
        <v>800</v>
      </c>
      <c r="F5" s="5">
        <v>5</v>
      </c>
      <c r="G5" t="s">
        <v>139</v>
      </c>
    </row>
    <row r="6" spans="1:9" x14ac:dyDescent="0.25">
      <c r="B6" t="s">
        <v>140</v>
      </c>
      <c r="C6" t="s">
        <v>142</v>
      </c>
      <c r="D6" t="s">
        <v>145</v>
      </c>
      <c r="E6">
        <v>1000</v>
      </c>
      <c r="F6" s="5" t="s">
        <v>146</v>
      </c>
      <c r="G6" t="s">
        <v>139</v>
      </c>
    </row>
    <row r="7" spans="1:9" x14ac:dyDescent="0.25">
      <c r="B7" t="s">
        <v>136</v>
      </c>
      <c r="C7" t="s">
        <v>141</v>
      </c>
      <c r="D7" t="s">
        <v>147</v>
      </c>
      <c r="E7">
        <v>900</v>
      </c>
      <c r="F7" s="5">
        <v>2</v>
      </c>
      <c r="G7" t="s">
        <v>139</v>
      </c>
    </row>
    <row r="8" spans="1:9" x14ac:dyDescent="0.25">
      <c r="B8" t="s">
        <v>136</v>
      </c>
      <c r="C8" t="s">
        <v>141</v>
      </c>
      <c r="D8" t="s">
        <v>148</v>
      </c>
      <c r="E8">
        <v>1350</v>
      </c>
      <c r="F8" s="5">
        <v>5</v>
      </c>
      <c r="G8" t="s">
        <v>139</v>
      </c>
    </row>
    <row r="9" spans="1:9" x14ac:dyDescent="0.25">
      <c r="B9" t="s">
        <v>140</v>
      </c>
      <c r="C9" t="s">
        <v>142</v>
      </c>
      <c r="D9" t="s">
        <v>149</v>
      </c>
      <c r="E9">
        <v>850</v>
      </c>
      <c r="F9" s="5" t="s">
        <v>146</v>
      </c>
      <c r="G9" t="s">
        <v>139</v>
      </c>
    </row>
    <row r="10" spans="1:9" x14ac:dyDescent="0.25">
      <c r="B10" t="s">
        <v>140</v>
      </c>
      <c r="C10" t="s">
        <v>142</v>
      </c>
      <c r="D10" t="s">
        <v>150</v>
      </c>
      <c r="E10">
        <v>2350</v>
      </c>
      <c r="F10" s="5">
        <v>3</v>
      </c>
      <c r="G10" t="s">
        <v>151</v>
      </c>
    </row>
    <row r="11" spans="1:9" x14ac:dyDescent="0.25">
      <c r="B11" t="s">
        <v>140</v>
      </c>
      <c r="C11" t="s">
        <v>142</v>
      </c>
      <c r="D11" t="s">
        <v>152</v>
      </c>
      <c r="E11">
        <v>2300</v>
      </c>
      <c r="F11" s="5">
        <v>2</v>
      </c>
      <c r="G11" t="s">
        <v>151</v>
      </c>
    </row>
    <row r="12" spans="1:9" x14ac:dyDescent="0.25">
      <c r="B12" t="s">
        <v>153</v>
      </c>
      <c r="C12" t="s">
        <v>153</v>
      </c>
      <c r="D12" t="s">
        <v>154</v>
      </c>
      <c r="E12">
        <v>1000</v>
      </c>
      <c r="F12" s="5">
        <v>5</v>
      </c>
      <c r="G12" t="s">
        <v>155</v>
      </c>
    </row>
    <row r="13" spans="1:9" x14ac:dyDescent="0.25">
      <c r="B13" t="s">
        <v>156</v>
      </c>
      <c r="C13" t="s">
        <v>13</v>
      </c>
      <c r="D13" t="s">
        <v>157</v>
      </c>
      <c r="E13">
        <v>1000</v>
      </c>
      <c r="F13" s="5">
        <v>3</v>
      </c>
      <c r="G13" t="s">
        <v>158</v>
      </c>
    </row>
    <row r="14" spans="1:9" x14ac:dyDescent="0.25">
      <c r="B14" t="s">
        <v>159</v>
      </c>
      <c r="C14" t="s">
        <v>161</v>
      </c>
      <c r="D14" t="s">
        <v>160</v>
      </c>
      <c r="E14">
        <v>2200</v>
      </c>
      <c r="F14" s="5">
        <v>1</v>
      </c>
      <c r="G14" t="s">
        <v>158</v>
      </c>
    </row>
    <row r="15" spans="1:9" x14ac:dyDescent="0.25">
      <c r="B15" t="s">
        <v>159</v>
      </c>
      <c r="C15" t="s">
        <v>161</v>
      </c>
      <c r="D15" t="s">
        <v>162</v>
      </c>
      <c r="E15">
        <v>800</v>
      </c>
      <c r="F15" s="5">
        <v>5</v>
      </c>
      <c r="G15" t="s">
        <v>158</v>
      </c>
    </row>
    <row r="16" spans="1:9" x14ac:dyDescent="0.25">
      <c r="B16" t="s">
        <v>153</v>
      </c>
      <c r="C16" t="s">
        <v>153</v>
      </c>
      <c r="D16" t="s">
        <v>163</v>
      </c>
      <c r="E16">
        <v>1200</v>
      </c>
      <c r="F16" s="5">
        <v>5</v>
      </c>
      <c r="G16" t="s">
        <v>158</v>
      </c>
    </row>
    <row r="17" spans="2:7" x14ac:dyDescent="0.25">
      <c r="B17" t="s">
        <v>165</v>
      </c>
      <c r="C17" t="s">
        <v>153</v>
      </c>
      <c r="D17" t="s">
        <v>164</v>
      </c>
      <c r="E17">
        <v>1500</v>
      </c>
      <c r="F17" s="5">
        <v>4</v>
      </c>
      <c r="G17" t="s">
        <v>158</v>
      </c>
    </row>
    <row r="18" spans="2:7" x14ac:dyDescent="0.25">
      <c r="B18" t="s">
        <v>156</v>
      </c>
      <c r="C18" t="s">
        <v>166</v>
      </c>
      <c r="D18" t="s">
        <v>167</v>
      </c>
      <c r="E18">
        <v>800</v>
      </c>
      <c r="F18" s="5">
        <v>1</v>
      </c>
      <c r="G18" t="s">
        <v>158</v>
      </c>
    </row>
    <row r="19" spans="2:7" x14ac:dyDescent="0.25">
      <c r="B19" t="s">
        <v>156</v>
      </c>
      <c r="C19" t="s">
        <v>166</v>
      </c>
      <c r="D19" t="s">
        <v>168</v>
      </c>
      <c r="E19">
        <v>830</v>
      </c>
      <c r="F19" s="5" t="s">
        <v>146</v>
      </c>
    </row>
    <row r="20" spans="2:7" x14ac:dyDescent="0.25">
      <c r="B20" t="s">
        <v>153</v>
      </c>
      <c r="C20" t="s">
        <v>153</v>
      </c>
      <c r="D20" t="s">
        <v>169</v>
      </c>
      <c r="E20">
        <v>1300</v>
      </c>
      <c r="F20" s="5">
        <v>1</v>
      </c>
      <c r="G20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1B467-F571-4496-8BE6-50F91D816B00}">
  <dimension ref="A1:F15"/>
  <sheetViews>
    <sheetView workbookViewId="0">
      <selection activeCell="C15" sqref="C15"/>
    </sheetView>
  </sheetViews>
  <sheetFormatPr defaultRowHeight="15" x14ac:dyDescent="0.25"/>
  <cols>
    <col min="1" max="1" width="16.28515625" customWidth="1"/>
    <col min="3" max="3" width="11.7109375" customWidth="1"/>
    <col min="5" max="5" width="12.42578125" customWidth="1"/>
  </cols>
  <sheetData>
    <row r="1" spans="1:6" x14ac:dyDescent="0.25">
      <c r="A1" t="s">
        <v>131</v>
      </c>
      <c r="B1" t="s">
        <v>2</v>
      </c>
      <c r="C1" t="s">
        <v>3</v>
      </c>
      <c r="D1" t="s">
        <v>170</v>
      </c>
      <c r="E1" s="7" t="s">
        <v>132</v>
      </c>
      <c r="F1" t="s">
        <v>138</v>
      </c>
    </row>
    <row r="2" spans="1:6" x14ac:dyDescent="0.25">
      <c r="A2" t="s">
        <v>33</v>
      </c>
      <c r="B2" s="1" t="s">
        <v>34</v>
      </c>
      <c r="C2" s="3">
        <v>1400</v>
      </c>
      <c r="D2" s="3">
        <f>('Master Sheet'!$E$2)*C2</f>
        <v>420</v>
      </c>
      <c r="E2">
        <v>1</v>
      </c>
      <c r="F2" t="s">
        <v>173</v>
      </c>
    </row>
    <row r="3" spans="1:6" x14ac:dyDescent="0.25">
      <c r="A3" t="s">
        <v>33</v>
      </c>
      <c r="B3" t="s">
        <v>35</v>
      </c>
      <c r="C3" s="3">
        <v>1150</v>
      </c>
      <c r="D3" s="3">
        <f>('Master Sheet'!$E$2)*C3</f>
        <v>345</v>
      </c>
      <c r="E3">
        <v>1</v>
      </c>
      <c r="F3" t="s">
        <v>174</v>
      </c>
    </row>
    <row r="4" spans="1:6" x14ac:dyDescent="0.25">
      <c r="A4" t="s">
        <v>33</v>
      </c>
      <c r="B4" t="s">
        <v>36</v>
      </c>
      <c r="C4" s="3">
        <v>1500</v>
      </c>
      <c r="D4" s="3">
        <f>('Master Sheet'!$E$2)*C4</f>
        <v>450</v>
      </c>
      <c r="E4">
        <v>1</v>
      </c>
      <c r="F4" t="s">
        <v>173</v>
      </c>
    </row>
    <row r="5" spans="1:6" x14ac:dyDescent="0.25">
      <c r="A5" t="s">
        <v>33</v>
      </c>
      <c r="B5" t="s">
        <v>37</v>
      </c>
      <c r="C5" s="3">
        <v>700</v>
      </c>
      <c r="D5" s="3">
        <f>('Master Sheet'!$E$2)*C5</f>
        <v>210</v>
      </c>
      <c r="E5">
        <v>1</v>
      </c>
      <c r="F5" t="s">
        <v>175</v>
      </c>
    </row>
    <row r="6" spans="1:6" x14ac:dyDescent="0.25">
      <c r="A6" t="s">
        <v>38</v>
      </c>
      <c r="B6" t="s">
        <v>39</v>
      </c>
      <c r="C6" s="3">
        <v>580</v>
      </c>
      <c r="D6" s="3">
        <f>('Master Sheet'!$E$2)*C6</f>
        <v>174</v>
      </c>
      <c r="E6">
        <v>4</v>
      </c>
    </row>
    <row r="7" spans="1:6" x14ac:dyDescent="0.25">
      <c r="A7" t="s">
        <v>38</v>
      </c>
      <c r="B7" t="s">
        <v>40</v>
      </c>
      <c r="C7" s="3">
        <v>400</v>
      </c>
      <c r="D7" s="3">
        <f>('Master Sheet'!$E$2)*C7</f>
        <v>120</v>
      </c>
      <c r="E7">
        <v>12</v>
      </c>
    </row>
    <row r="8" spans="1:6" x14ac:dyDescent="0.25">
      <c r="A8" t="s">
        <v>38</v>
      </c>
      <c r="B8" t="s">
        <v>41</v>
      </c>
      <c r="C8" s="3">
        <v>400</v>
      </c>
      <c r="D8" s="3">
        <f>('Master Sheet'!$E$2)*C8</f>
        <v>120</v>
      </c>
      <c r="E8">
        <v>2</v>
      </c>
      <c r="F8" t="s">
        <v>176</v>
      </c>
    </row>
    <row r="9" spans="1:6" x14ac:dyDescent="0.25">
      <c r="A9" t="s">
        <v>42</v>
      </c>
      <c r="B9" t="s">
        <v>43</v>
      </c>
      <c r="C9" s="3">
        <v>700</v>
      </c>
      <c r="D9" s="3">
        <f>('Master Sheet'!$E$2)*C9</f>
        <v>210</v>
      </c>
      <c r="E9">
        <v>6</v>
      </c>
      <c r="F9" t="s">
        <v>177</v>
      </c>
    </row>
    <row r="10" spans="1:6" x14ac:dyDescent="0.25">
      <c r="C10" s="3"/>
      <c r="D10" s="3"/>
    </row>
    <row r="11" spans="1:6" x14ac:dyDescent="0.25">
      <c r="C11" s="3"/>
      <c r="D11" s="3"/>
    </row>
    <row r="15" spans="1:6" x14ac:dyDescent="0.25">
      <c r="C15" t="s">
        <v>178</v>
      </c>
    </row>
  </sheetData>
  <conditionalFormatting sqref="C2:D11">
    <cfRule type="cellIs" dxfId="4" priority="1" operator="greaterThan">
      <formula>2000</formula>
    </cfRule>
  </conditionalFormatting>
  <hyperlinks>
    <hyperlink ref="B2" r:id="rId1" xr:uid="{16617FD4-03BE-4C73-A5AE-1018D842071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177D8-DE0A-4793-A263-509C7FF07772}">
  <dimension ref="A1:F5"/>
  <sheetViews>
    <sheetView workbookViewId="0">
      <selection activeCell="F6" sqref="F6"/>
    </sheetView>
  </sheetViews>
  <sheetFormatPr defaultRowHeight="15" x14ac:dyDescent="0.25"/>
  <cols>
    <col min="4" max="4" width="9.28515625" customWidth="1"/>
  </cols>
  <sheetData>
    <row r="1" spans="1:6" x14ac:dyDescent="0.25">
      <c r="A1" t="s">
        <v>131</v>
      </c>
      <c r="B1" t="s">
        <v>2</v>
      </c>
      <c r="C1" t="s">
        <v>3</v>
      </c>
      <c r="D1" t="s">
        <v>170</v>
      </c>
      <c r="E1" t="s">
        <v>179</v>
      </c>
      <c r="F1" t="s">
        <v>138</v>
      </c>
    </row>
    <row r="2" spans="1:6" x14ac:dyDescent="0.25">
      <c r="A2" t="s">
        <v>57</v>
      </c>
      <c r="B2" t="s">
        <v>60</v>
      </c>
      <c r="C2" s="3">
        <v>470</v>
      </c>
      <c r="D2" s="3">
        <f>('Master Sheet'!$E$2)*C2</f>
        <v>141</v>
      </c>
      <c r="E2">
        <v>1</v>
      </c>
      <c r="F2" t="s">
        <v>180</v>
      </c>
    </row>
    <row r="3" spans="1:6" x14ac:dyDescent="0.25">
      <c r="A3" t="s">
        <v>57</v>
      </c>
      <c r="B3" t="s">
        <v>61</v>
      </c>
      <c r="C3" s="3">
        <v>750</v>
      </c>
      <c r="D3" s="3">
        <f>('Master Sheet'!$E$2)*C3</f>
        <v>225</v>
      </c>
      <c r="E3">
        <v>27</v>
      </c>
    </row>
    <row r="4" spans="1:6" x14ac:dyDescent="0.25">
      <c r="A4" t="s">
        <v>57</v>
      </c>
      <c r="B4" t="s">
        <v>62</v>
      </c>
      <c r="C4" s="3">
        <v>830</v>
      </c>
      <c r="D4" s="3">
        <f>('Master Sheet'!$E$2)*C4</f>
        <v>249</v>
      </c>
      <c r="E4">
        <v>3</v>
      </c>
      <c r="F4" t="s">
        <v>181</v>
      </c>
    </row>
    <row r="5" spans="1:6" x14ac:dyDescent="0.25">
      <c r="A5" t="s">
        <v>57</v>
      </c>
      <c r="B5" t="s">
        <v>63</v>
      </c>
      <c r="C5" s="3">
        <v>950</v>
      </c>
      <c r="D5" s="3">
        <f>('Master Sheet'!$E$2)*C5</f>
        <v>285</v>
      </c>
      <c r="E5">
        <v>1</v>
      </c>
      <c r="F5" t="s">
        <v>180</v>
      </c>
    </row>
  </sheetData>
  <conditionalFormatting sqref="C2:C5">
    <cfRule type="cellIs" dxfId="3" priority="1" operator="greaterThan">
      <formula>2000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6C698-93C3-4083-B4F9-60D1E4C9A9D2}">
  <dimension ref="A1:F8"/>
  <sheetViews>
    <sheetView workbookViewId="0">
      <selection activeCell="E9" sqref="E9"/>
    </sheetView>
  </sheetViews>
  <sheetFormatPr defaultRowHeight="15" x14ac:dyDescent="0.25"/>
  <cols>
    <col min="1" max="1" width="19.42578125" customWidth="1"/>
  </cols>
  <sheetData>
    <row r="1" spans="1:6" x14ac:dyDescent="0.25">
      <c r="A1" t="s">
        <v>131</v>
      </c>
      <c r="B1" t="s">
        <v>2</v>
      </c>
      <c r="C1" t="s">
        <v>3</v>
      </c>
      <c r="D1" t="s">
        <v>170</v>
      </c>
      <c r="E1" t="s">
        <v>179</v>
      </c>
      <c r="F1" t="s">
        <v>138</v>
      </c>
    </row>
    <row r="2" spans="1:6" x14ac:dyDescent="0.25">
      <c r="A2" t="s">
        <v>75</v>
      </c>
      <c r="B2" t="s">
        <v>76</v>
      </c>
      <c r="C2" s="3">
        <v>530</v>
      </c>
      <c r="D2" s="3">
        <f>'Master Sheet'!$E$2*C2</f>
        <v>159</v>
      </c>
      <c r="E2">
        <v>1</v>
      </c>
      <c r="F2" t="s">
        <v>182</v>
      </c>
    </row>
    <row r="3" spans="1:6" x14ac:dyDescent="0.25">
      <c r="A3" t="s">
        <v>75</v>
      </c>
      <c r="B3" t="s">
        <v>77</v>
      </c>
      <c r="C3" s="3">
        <v>320</v>
      </c>
      <c r="D3" s="3">
        <f>'Master Sheet'!$E$2*C3</f>
        <v>96</v>
      </c>
      <c r="E3">
        <v>1</v>
      </c>
      <c r="F3" t="s">
        <v>183</v>
      </c>
    </row>
    <row r="4" spans="1:6" x14ac:dyDescent="0.25">
      <c r="A4" t="s">
        <v>75</v>
      </c>
      <c r="B4" s="1" t="s">
        <v>78</v>
      </c>
      <c r="C4" s="3">
        <v>630</v>
      </c>
      <c r="D4" s="3">
        <f>'Master Sheet'!$E$2*C4</f>
        <v>189</v>
      </c>
      <c r="E4">
        <v>1</v>
      </c>
      <c r="F4" t="s">
        <v>184</v>
      </c>
    </row>
    <row r="5" spans="1:6" x14ac:dyDescent="0.25">
      <c r="A5" t="s">
        <v>75</v>
      </c>
      <c r="B5" s="1" t="s">
        <v>79</v>
      </c>
      <c r="C5" s="3">
        <v>400</v>
      </c>
      <c r="D5" s="3">
        <f>'Master Sheet'!$E$2*C5</f>
        <v>120</v>
      </c>
      <c r="E5">
        <v>1</v>
      </c>
      <c r="F5" t="s">
        <v>185</v>
      </c>
    </row>
    <row r="6" spans="1:6" x14ac:dyDescent="0.25">
      <c r="A6" t="s">
        <v>75</v>
      </c>
      <c r="B6" t="s">
        <v>80</v>
      </c>
      <c r="C6" s="3">
        <v>520</v>
      </c>
      <c r="D6" s="3">
        <f>'Master Sheet'!$E$2*C6</f>
        <v>156</v>
      </c>
      <c r="E6">
        <v>1</v>
      </c>
      <c r="F6" t="s">
        <v>186</v>
      </c>
    </row>
    <row r="7" spans="1:6" x14ac:dyDescent="0.25">
      <c r="A7" t="s">
        <v>75</v>
      </c>
      <c r="B7" t="s">
        <v>81</v>
      </c>
      <c r="C7" s="3">
        <v>400</v>
      </c>
      <c r="D7" s="3">
        <f>'Master Sheet'!$E$2*C7</f>
        <v>120</v>
      </c>
      <c r="E7">
        <v>1</v>
      </c>
      <c r="F7" t="s">
        <v>187</v>
      </c>
    </row>
    <row r="8" spans="1:6" x14ac:dyDescent="0.25">
      <c r="A8" t="s">
        <v>75</v>
      </c>
      <c r="B8" t="s">
        <v>82</v>
      </c>
      <c r="C8" s="3">
        <v>770</v>
      </c>
      <c r="D8" s="3">
        <f>'Master Sheet'!$E$2*C8</f>
        <v>231</v>
      </c>
      <c r="E8">
        <v>1</v>
      </c>
      <c r="F8" t="s">
        <v>186</v>
      </c>
    </row>
  </sheetData>
  <conditionalFormatting sqref="C2:D8">
    <cfRule type="cellIs" dxfId="2" priority="1" operator="greaterThan">
      <formula>2000</formula>
    </cfRule>
  </conditionalFormatting>
  <hyperlinks>
    <hyperlink ref="B5" r:id="rId1" display="https://www.google.com/shopping/product/17031769663491283828?q=Posture+SUpport+Chair&amp;biw=754&amp;bih=685&amp;prds=paur:ClkAsKraX-6y4p57yUiAbrM9yDGhzRaokpthdaltgLp16GkCwh_YSx0ktuBt9olnrP8zT558w7z7xvVc3tG2DoeH1pXtddElmJDAcbLr2miyJUa-yG8fm7fGOxIZAFPVH72tKbbeG6NOBSiJ_DtmOVbXI-ywzg&amp;sa=X&amp;ved=0ahUKEwjflse-pP_YAhVSR6wKHR14DScQ8wII2QM" xr:uid="{45597B4C-5489-4496-AA68-B1A82DC13981}"/>
    <hyperlink ref="B4" r:id="rId2" xr:uid="{A804CE6B-E703-419A-8222-CD361A9EDE2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FAE55-C19A-4BC2-AF9E-EB3807373CB1}">
  <dimension ref="A1:G11"/>
  <sheetViews>
    <sheetView workbookViewId="0">
      <selection activeCell="F11" sqref="F11"/>
    </sheetView>
  </sheetViews>
  <sheetFormatPr defaultRowHeight="15" x14ac:dyDescent="0.25"/>
  <cols>
    <col min="1" max="1" width="13.140625" customWidth="1"/>
    <col min="6" max="6" width="18.28515625" customWidth="1"/>
  </cols>
  <sheetData>
    <row r="1" spans="1:7" x14ac:dyDescent="0.25">
      <c r="A1" t="s">
        <v>131</v>
      </c>
      <c r="B1" t="s">
        <v>2</v>
      </c>
      <c r="C1" t="s">
        <v>3</v>
      </c>
      <c r="D1" t="s">
        <v>170</v>
      </c>
      <c r="E1" t="s">
        <v>179</v>
      </c>
      <c r="F1" t="s">
        <v>138</v>
      </c>
      <c r="G1" t="s">
        <v>188</v>
      </c>
    </row>
    <row r="2" spans="1:7" x14ac:dyDescent="0.25">
      <c r="A2" t="s">
        <v>90</v>
      </c>
      <c r="B2" t="s">
        <v>91</v>
      </c>
      <c r="C2" s="3">
        <v>500</v>
      </c>
      <c r="D2" s="3">
        <f>'Master Sheet'!$E$2*C2</f>
        <v>150</v>
      </c>
      <c r="E2">
        <v>1</v>
      </c>
      <c r="F2" t="s">
        <v>189</v>
      </c>
      <c r="G2" t="s">
        <v>190</v>
      </c>
    </row>
    <row r="3" spans="1:7" x14ac:dyDescent="0.25">
      <c r="A3" t="s">
        <v>90</v>
      </c>
      <c r="B3" t="s">
        <v>92</v>
      </c>
      <c r="C3" s="3">
        <v>290</v>
      </c>
      <c r="D3" s="3">
        <f>'Master Sheet'!$E$2*C3</f>
        <v>87</v>
      </c>
      <c r="G3" t="s">
        <v>190</v>
      </c>
    </row>
    <row r="4" spans="1:7" x14ac:dyDescent="0.25">
      <c r="A4" t="s">
        <v>90</v>
      </c>
      <c r="B4" t="s">
        <v>93</v>
      </c>
      <c r="C4" s="3">
        <v>260</v>
      </c>
      <c r="D4" s="3">
        <f>'Master Sheet'!$E$2*C4</f>
        <v>78</v>
      </c>
      <c r="F4" t="s">
        <v>191</v>
      </c>
      <c r="G4" t="s">
        <v>192</v>
      </c>
    </row>
    <row r="5" spans="1:7" x14ac:dyDescent="0.25">
      <c r="A5" t="s">
        <v>90</v>
      </c>
      <c r="B5" t="s">
        <v>94</v>
      </c>
      <c r="C5" s="3">
        <v>380</v>
      </c>
      <c r="D5" s="3">
        <f>'Master Sheet'!$E$2*C5</f>
        <v>114</v>
      </c>
      <c r="F5" t="s">
        <v>193</v>
      </c>
      <c r="G5" t="s">
        <v>192</v>
      </c>
    </row>
    <row r="6" spans="1:7" x14ac:dyDescent="0.25">
      <c r="A6" t="s">
        <v>90</v>
      </c>
      <c r="B6" t="s">
        <v>95</v>
      </c>
      <c r="C6" s="3">
        <v>725</v>
      </c>
      <c r="D6" s="3">
        <f>'Master Sheet'!$E$2*C6</f>
        <v>217.5</v>
      </c>
      <c r="F6" t="s">
        <v>194</v>
      </c>
      <c r="G6" t="s">
        <v>192</v>
      </c>
    </row>
    <row r="7" spans="1:7" x14ac:dyDescent="0.25">
      <c r="A7" t="s">
        <v>90</v>
      </c>
      <c r="B7" t="s">
        <v>96</v>
      </c>
      <c r="C7" s="3">
        <v>520</v>
      </c>
      <c r="D7" s="3">
        <f>'Master Sheet'!$E$2*C7</f>
        <v>156</v>
      </c>
      <c r="E7">
        <v>4</v>
      </c>
      <c r="F7" t="s">
        <v>195</v>
      </c>
      <c r="G7" t="s">
        <v>196</v>
      </c>
    </row>
    <row r="8" spans="1:7" x14ac:dyDescent="0.25">
      <c r="A8" t="s">
        <v>90</v>
      </c>
      <c r="B8" t="s">
        <v>97</v>
      </c>
      <c r="C8" s="3">
        <v>680</v>
      </c>
      <c r="D8" s="3">
        <f>'Master Sheet'!$E$2*C8</f>
        <v>204</v>
      </c>
      <c r="E8">
        <v>1</v>
      </c>
      <c r="G8" t="s">
        <v>197</v>
      </c>
    </row>
    <row r="9" spans="1:7" x14ac:dyDescent="0.25">
      <c r="A9" t="s">
        <v>90</v>
      </c>
      <c r="B9" t="s">
        <v>98</v>
      </c>
      <c r="C9" s="3">
        <v>740</v>
      </c>
      <c r="D9" s="3">
        <f>'Master Sheet'!$E$2*C9</f>
        <v>222</v>
      </c>
      <c r="E9">
        <v>3</v>
      </c>
      <c r="F9" t="s">
        <v>198</v>
      </c>
      <c r="G9" t="s">
        <v>186</v>
      </c>
    </row>
    <row r="10" spans="1:7" x14ac:dyDescent="0.25">
      <c r="A10" t="s">
        <v>90</v>
      </c>
      <c r="B10" t="s">
        <v>99</v>
      </c>
      <c r="C10" s="3">
        <v>680</v>
      </c>
      <c r="D10" s="3">
        <f>'Master Sheet'!$E$2*C10</f>
        <v>204</v>
      </c>
      <c r="F10" t="s">
        <v>199</v>
      </c>
      <c r="G10" t="s">
        <v>186</v>
      </c>
    </row>
    <row r="11" spans="1:7" x14ac:dyDescent="0.25">
      <c r="A11" t="s">
        <v>90</v>
      </c>
      <c r="B11" t="s">
        <v>100</v>
      </c>
      <c r="C11" s="3">
        <v>700</v>
      </c>
      <c r="D11" s="3">
        <f>'Master Sheet'!$E$2*C11</f>
        <v>210</v>
      </c>
    </row>
  </sheetData>
  <conditionalFormatting sqref="C2:D11">
    <cfRule type="cellIs" dxfId="1" priority="1" operator="greaterThan">
      <formula>2000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1693D-763F-4577-B3B9-83D5E2DBF40B}">
  <dimension ref="A2:P110"/>
  <sheetViews>
    <sheetView topLeftCell="A89" workbookViewId="0">
      <selection activeCell="H100" sqref="H100"/>
    </sheetView>
  </sheetViews>
  <sheetFormatPr defaultRowHeight="15" x14ac:dyDescent="0.25"/>
  <cols>
    <col min="1" max="1" width="16.7109375" customWidth="1"/>
    <col min="3" max="3" width="10.5703125" customWidth="1"/>
    <col min="5" max="5" width="9.140625" style="8"/>
    <col min="6" max="6" width="20.28515625" customWidth="1"/>
  </cols>
  <sheetData>
    <row r="2" spans="1:16" x14ac:dyDescent="0.25">
      <c r="A2" t="s">
        <v>131</v>
      </c>
      <c r="B2" t="s">
        <v>2</v>
      </c>
      <c r="C2" t="s">
        <v>3</v>
      </c>
      <c r="D2" t="s">
        <v>170</v>
      </c>
      <c r="E2" s="8" t="s">
        <v>179</v>
      </c>
      <c r="F2" t="s">
        <v>138</v>
      </c>
      <c r="G2" t="s">
        <v>2</v>
      </c>
    </row>
    <row r="3" spans="1:16" x14ac:dyDescent="0.25">
      <c r="A3" t="s">
        <v>109</v>
      </c>
      <c r="B3" t="s">
        <v>110</v>
      </c>
      <c r="C3" s="3">
        <v>900</v>
      </c>
      <c r="D3" s="3">
        <f>'Master Sheet'!$E$2*C3</f>
        <v>270</v>
      </c>
      <c r="E3" s="8">
        <v>19</v>
      </c>
      <c r="F3" t="s">
        <v>200</v>
      </c>
    </row>
    <row r="4" spans="1:16" x14ac:dyDescent="0.25">
      <c r="A4" t="s">
        <v>109</v>
      </c>
      <c r="B4" t="s">
        <v>111</v>
      </c>
      <c r="C4" s="3">
        <v>800</v>
      </c>
      <c r="D4" s="3">
        <f>'Master Sheet'!$E$2*C4</f>
        <v>240</v>
      </c>
      <c r="F4" t="s">
        <v>201</v>
      </c>
      <c r="G4" t="s">
        <v>176</v>
      </c>
      <c r="P4" t="s">
        <v>381</v>
      </c>
    </row>
    <row r="5" spans="1:16" x14ac:dyDescent="0.25">
      <c r="A5" t="s">
        <v>109</v>
      </c>
      <c r="B5" s="1" t="s">
        <v>112</v>
      </c>
      <c r="C5" s="3">
        <v>700</v>
      </c>
      <c r="D5" s="3">
        <f>'Master Sheet'!$E$2*C5</f>
        <v>210</v>
      </c>
      <c r="E5" s="8">
        <v>0</v>
      </c>
      <c r="F5" t="s">
        <v>202</v>
      </c>
      <c r="G5" t="s">
        <v>203</v>
      </c>
      <c r="P5" t="s">
        <v>327</v>
      </c>
    </row>
    <row r="6" spans="1:16" x14ac:dyDescent="0.25">
      <c r="A6" t="s">
        <v>109</v>
      </c>
      <c r="B6" t="s">
        <v>113</v>
      </c>
      <c r="C6" s="3">
        <v>850</v>
      </c>
      <c r="D6" s="3">
        <f>'Master Sheet'!$E$2*C6</f>
        <v>255</v>
      </c>
      <c r="P6" t="s">
        <v>208</v>
      </c>
    </row>
    <row r="7" spans="1:16" x14ac:dyDescent="0.25">
      <c r="A7" t="s">
        <v>109</v>
      </c>
      <c r="B7" t="s">
        <v>114</v>
      </c>
      <c r="C7" s="3">
        <v>800</v>
      </c>
      <c r="D7" s="3">
        <f>'Master Sheet'!$E$2*C7</f>
        <v>240</v>
      </c>
      <c r="F7" t="s">
        <v>204</v>
      </c>
      <c r="G7" t="s">
        <v>205</v>
      </c>
      <c r="I7" t="s">
        <v>243</v>
      </c>
      <c r="L7" t="s">
        <v>211</v>
      </c>
      <c r="P7" t="s">
        <v>279</v>
      </c>
    </row>
    <row r="8" spans="1:16" x14ac:dyDescent="0.25">
      <c r="A8" t="s">
        <v>109</v>
      </c>
      <c r="B8" t="s">
        <v>115</v>
      </c>
      <c r="C8" s="3">
        <v>750</v>
      </c>
      <c r="D8" s="3">
        <f>'Master Sheet'!$E$2*C8</f>
        <v>225</v>
      </c>
      <c r="E8" s="8">
        <v>10</v>
      </c>
      <c r="F8" t="s">
        <v>206</v>
      </c>
      <c r="G8" t="s">
        <v>207</v>
      </c>
      <c r="J8" t="s">
        <v>246</v>
      </c>
      <c r="M8" t="s">
        <v>212</v>
      </c>
      <c r="P8" t="s">
        <v>237</v>
      </c>
    </row>
    <row r="9" spans="1:16" x14ac:dyDescent="0.25">
      <c r="C9" s="3"/>
      <c r="D9" s="3"/>
      <c r="J9" t="s">
        <v>247</v>
      </c>
      <c r="M9" t="s">
        <v>208</v>
      </c>
      <c r="P9" t="s">
        <v>384</v>
      </c>
    </row>
    <row r="10" spans="1:16" x14ac:dyDescent="0.25">
      <c r="A10" t="s">
        <v>118</v>
      </c>
      <c r="B10" t="s">
        <v>119</v>
      </c>
      <c r="C10" s="3">
        <v>1200</v>
      </c>
      <c r="D10" s="3">
        <f>'Master Sheet'!$E$2*C10</f>
        <v>360</v>
      </c>
      <c r="E10" s="8">
        <v>6</v>
      </c>
      <c r="F10" t="s">
        <v>208</v>
      </c>
      <c r="G10" t="s">
        <v>209</v>
      </c>
      <c r="J10" t="s">
        <v>218</v>
      </c>
      <c r="M10" t="s">
        <v>213</v>
      </c>
      <c r="P10" t="s">
        <v>281</v>
      </c>
    </row>
    <row r="11" spans="1:16" x14ac:dyDescent="0.25">
      <c r="A11" t="s">
        <v>118</v>
      </c>
      <c r="B11" t="s">
        <v>120</v>
      </c>
      <c r="C11" s="3">
        <v>1500</v>
      </c>
      <c r="D11" s="3">
        <f>'Master Sheet'!$E$2*C11</f>
        <v>450</v>
      </c>
      <c r="E11" s="8">
        <v>7</v>
      </c>
      <c r="F11" t="s">
        <v>208</v>
      </c>
      <c r="G11" t="s">
        <v>210</v>
      </c>
      <c r="J11" t="s">
        <v>219</v>
      </c>
      <c r="M11" t="s">
        <v>214</v>
      </c>
      <c r="P11" t="s">
        <v>288</v>
      </c>
    </row>
    <row r="12" spans="1:16" x14ac:dyDescent="0.25">
      <c r="A12" t="s">
        <v>118</v>
      </c>
      <c r="B12" t="s">
        <v>253</v>
      </c>
      <c r="C12" s="3">
        <v>2000</v>
      </c>
      <c r="D12" s="3"/>
      <c r="E12" s="8" t="s">
        <v>254</v>
      </c>
      <c r="P12" t="s">
        <v>288</v>
      </c>
    </row>
    <row r="13" spans="1:16" x14ac:dyDescent="0.25">
      <c r="C13" s="3"/>
      <c r="D13" s="3"/>
      <c r="J13" t="s">
        <v>224</v>
      </c>
      <c r="P13" t="s">
        <v>219</v>
      </c>
    </row>
    <row r="14" spans="1:16" x14ac:dyDescent="0.25">
      <c r="A14" t="s">
        <v>211</v>
      </c>
      <c r="B14" s="1" t="s">
        <v>231</v>
      </c>
      <c r="C14" s="3">
        <v>899</v>
      </c>
      <c r="D14" s="3">
        <f>'Master Sheet'!$E$2*C14</f>
        <v>269.7</v>
      </c>
      <c r="E14" s="8" t="s">
        <v>146</v>
      </c>
      <c r="F14" t="s">
        <v>232</v>
      </c>
      <c r="G14" t="s">
        <v>233</v>
      </c>
      <c r="J14" t="s">
        <v>225</v>
      </c>
      <c r="M14" t="s">
        <v>215</v>
      </c>
      <c r="P14" t="s">
        <v>382</v>
      </c>
    </row>
    <row r="15" spans="1:16" x14ac:dyDescent="0.25">
      <c r="A15" t="s">
        <v>211</v>
      </c>
      <c r="B15" t="s">
        <v>234</v>
      </c>
      <c r="C15" s="3">
        <v>1300</v>
      </c>
      <c r="D15" s="3">
        <f>'Master Sheet'!$E$2*C15</f>
        <v>390</v>
      </c>
      <c r="E15" s="8">
        <v>2</v>
      </c>
      <c r="F15" t="s">
        <v>235</v>
      </c>
      <c r="G15" t="s">
        <v>221</v>
      </c>
      <c r="J15" t="s">
        <v>248</v>
      </c>
      <c r="M15" t="s">
        <v>216</v>
      </c>
      <c r="P15" t="s">
        <v>221</v>
      </c>
    </row>
    <row r="16" spans="1:16" x14ac:dyDescent="0.25">
      <c r="A16" t="s">
        <v>211</v>
      </c>
      <c r="B16" s="1" t="s">
        <v>236</v>
      </c>
      <c r="C16" s="3">
        <v>980</v>
      </c>
      <c r="D16" s="3">
        <f>'Master Sheet'!$E$2*C16</f>
        <v>294</v>
      </c>
      <c r="E16" s="8">
        <v>3</v>
      </c>
      <c r="F16" t="s">
        <v>237</v>
      </c>
      <c r="M16" t="s">
        <v>217</v>
      </c>
      <c r="P16" t="s">
        <v>232</v>
      </c>
    </row>
    <row r="17" spans="1:16" x14ac:dyDescent="0.25">
      <c r="A17" t="s">
        <v>211</v>
      </c>
      <c r="B17" t="s">
        <v>238</v>
      </c>
      <c r="C17" s="3">
        <v>820</v>
      </c>
      <c r="D17" s="3">
        <f>'Master Sheet'!$E$2*C17</f>
        <v>246</v>
      </c>
      <c r="E17" s="8" t="s">
        <v>146</v>
      </c>
      <c r="F17" t="s">
        <v>232</v>
      </c>
      <c r="I17" t="s">
        <v>291</v>
      </c>
      <c r="M17" t="s">
        <v>218</v>
      </c>
      <c r="P17" t="s">
        <v>383</v>
      </c>
    </row>
    <row r="18" spans="1:16" x14ac:dyDescent="0.25">
      <c r="A18" t="s">
        <v>211</v>
      </c>
      <c r="B18" t="s">
        <v>239</v>
      </c>
      <c r="C18" s="3">
        <v>930</v>
      </c>
      <c r="D18" s="3">
        <f>'Master Sheet'!$E$2*C18</f>
        <v>279</v>
      </c>
      <c r="E18" s="8" t="s">
        <v>146</v>
      </c>
      <c r="F18" t="s">
        <v>232</v>
      </c>
      <c r="J18" s="2" t="s">
        <v>246</v>
      </c>
      <c r="M18" t="s">
        <v>219</v>
      </c>
      <c r="P18" t="s">
        <v>385</v>
      </c>
    </row>
    <row r="19" spans="1:16" x14ac:dyDescent="0.25">
      <c r="A19" t="s">
        <v>211</v>
      </c>
      <c r="B19" t="s">
        <v>240</v>
      </c>
      <c r="C19" s="3">
        <v>890</v>
      </c>
      <c r="D19" s="3">
        <f>'Master Sheet'!$E$2*C19</f>
        <v>267</v>
      </c>
      <c r="E19" s="8">
        <v>3</v>
      </c>
      <c r="F19" t="s">
        <v>241</v>
      </c>
      <c r="J19" t="s">
        <v>292</v>
      </c>
      <c r="M19" t="s">
        <v>220</v>
      </c>
      <c r="P19" t="s">
        <v>248</v>
      </c>
    </row>
    <row r="20" spans="1:16" x14ac:dyDescent="0.25">
      <c r="C20" s="3"/>
      <c r="D20" s="3"/>
      <c r="J20" t="s">
        <v>288</v>
      </c>
      <c r="M20" t="s">
        <v>221</v>
      </c>
      <c r="P20" t="s">
        <v>230</v>
      </c>
    </row>
    <row r="21" spans="1:16" x14ac:dyDescent="0.25">
      <c r="A21" t="s">
        <v>243</v>
      </c>
      <c r="B21" t="s">
        <v>244</v>
      </c>
      <c r="C21" s="3">
        <v>2000</v>
      </c>
      <c r="D21" s="3">
        <f>'Master Sheet'!$E$2*C21</f>
        <v>600</v>
      </c>
      <c r="E21" s="8">
        <v>1</v>
      </c>
      <c r="F21" t="s">
        <v>245</v>
      </c>
      <c r="G21" t="s">
        <v>245</v>
      </c>
      <c r="J21" t="s">
        <v>293</v>
      </c>
      <c r="M21" t="s">
        <v>222</v>
      </c>
      <c r="P21" t="s">
        <v>286</v>
      </c>
    </row>
    <row r="22" spans="1:16" x14ac:dyDescent="0.25">
      <c r="A22" t="s">
        <v>243</v>
      </c>
      <c r="B22" t="s">
        <v>249</v>
      </c>
      <c r="C22" s="3">
        <v>2200</v>
      </c>
      <c r="D22" s="3">
        <f>'Master Sheet'!$E$2*C22</f>
        <v>660</v>
      </c>
      <c r="E22" s="8">
        <v>3</v>
      </c>
      <c r="F22" t="s">
        <v>248</v>
      </c>
      <c r="J22" t="s">
        <v>294</v>
      </c>
      <c r="M22" t="s">
        <v>223</v>
      </c>
      <c r="P22" t="s">
        <v>367</v>
      </c>
    </row>
    <row r="23" spans="1:16" x14ac:dyDescent="0.25">
      <c r="C23" s="3"/>
      <c r="D23" s="3"/>
      <c r="J23" t="s">
        <v>295</v>
      </c>
    </row>
    <row r="24" spans="1:16" x14ac:dyDescent="0.25">
      <c r="A24" t="s">
        <v>260</v>
      </c>
      <c r="D24" s="3"/>
      <c r="J24" t="s">
        <v>296</v>
      </c>
      <c r="M24" t="s">
        <v>224</v>
      </c>
    </row>
    <row r="25" spans="1:16" x14ac:dyDescent="0.25">
      <c r="A25" t="s">
        <v>242</v>
      </c>
      <c r="B25" t="s">
        <v>250</v>
      </c>
      <c r="C25" s="3">
        <v>1600</v>
      </c>
      <c r="D25" s="3">
        <f>'Master Sheet'!$E$2*C25</f>
        <v>480</v>
      </c>
      <c r="E25" s="8">
        <v>1</v>
      </c>
      <c r="F25" t="s">
        <v>251</v>
      </c>
      <c r="M25" t="s">
        <v>225</v>
      </c>
    </row>
    <row r="26" spans="1:16" x14ac:dyDescent="0.25">
      <c r="A26" t="s">
        <v>242</v>
      </c>
      <c r="B26" t="s">
        <v>252</v>
      </c>
      <c r="C26" s="3">
        <v>1600</v>
      </c>
      <c r="D26" s="3">
        <f>'Master Sheet'!$E$2*C26</f>
        <v>480</v>
      </c>
      <c r="E26" s="8">
        <v>2</v>
      </c>
      <c r="F26" t="s">
        <v>208</v>
      </c>
      <c r="M26" t="s">
        <v>226</v>
      </c>
    </row>
    <row r="27" spans="1:16" x14ac:dyDescent="0.25">
      <c r="A27" t="s">
        <v>242</v>
      </c>
      <c r="B27" t="s">
        <v>253</v>
      </c>
      <c r="C27" s="3">
        <v>2200</v>
      </c>
      <c r="D27" s="3">
        <f>'Master Sheet'!$E$2*C27</f>
        <v>660</v>
      </c>
      <c r="E27" s="8" t="s">
        <v>254</v>
      </c>
      <c r="F27" t="s">
        <v>208</v>
      </c>
      <c r="M27" t="s">
        <v>227</v>
      </c>
    </row>
    <row r="28" spans="1:16" x14ac:dyDescent="0.25">
      <c r="A28" t="s">
        <v>242</v>
      </c>
      <c r="B28" t="s">
        <v>255</v>
      </c>
      <c r="C28" s="3">
        <v>899</v>
      </c>
      <c r="D28" s="3">
        <f>'Master Sheet'!$E$2*C28</f>
        <v>269.7</v>
      </c>
      <c r="E28" s="8" t="s">
        <v>146</v>
      </c>
      <c r="F28" t="s">
        <v>232</v>
      </c>
      <c r="M28" t="s">
        <v>228</v>
      </c>
    </row>
    <row r="29" spans="1:16" x14ac:dyDescent="0.25">
      <c r="A29" t="s">
        <v>242</v>
      </c>
      <c r="B29" s="1" t="s">
        <v>256</v>
      </c>
      <c r="C29" s="3">
        <v>1500</v>
      </c>
      <c r="D29" s="3">
        <f>'Master Sheet'!$E$2*C29</f>
        <v>450</v>
      </c>
      <c r="E29" s="8">
        <v>3</v>
      </c>
      <c r="F29" t="s">
        <v>232</v>
      </c>
      <c r="M29" t="s">
        <v>229</v>
      </c>
    </row>
    <row r="30" spans="1:16" x14ac:dyDescent="0.25">
      <c r="A30" t="s">
        <v>242</v>
      </c>
      <c r="B30" t="s">
        <v>257</v>
      </c>
      <c r="C30" s="3">
        <v>1700</v>
      </c>
      <c r="D30" s="3">
        <f>'Master Sheet'!$E$2*C30</f>
        <v>510</v>
      </c>
      <c r="E30" s="8" t="s">
        <v>254</v>
      </c>
      <c r="F30" t="s">
        <v>208</v>
      </c>
    </row>
    <row r="31" spans="1:16" x14ac:dyDescent="0.25">
      <c r="A31" t="s">
        <v>242</v>
      </c>
      <c r="B31" s="1" t="s">
        <v>258</v>
      </c>
      <c r="C31" s="3">
        <v>800</v>
      </c>
      <c r="D31" s="3">
        <f>'Master Sheet'!$E$2*C31</f>
        <v>240</v>
      </c>
      <c r="E31" s="8" t="s">
        <v>146</v>
      </c>
      <c r="F31" t="s">
        <v>259</v>
      </c>
    </row>
    <row r="32" spans="1:16" x14ac:dyDescent="0.25">
      <c r="B32" s="1"/>
      <c r="C32" s="3"/>
      <c r="D32" s="3"/>
    </row>
    <row r="33" spans="1:6" x14ac:dyDescent="0.25">
      <c r="A33" t="s">
        <v>275</v>
      </c>
      <c r="D33" s="3"/>
    </row>
    <row r="34" spans="1:6" x14ac:dyDescent="0.25">
      <c r="A34" t="s">
        <v>261</v>
      </c>
      <c r="B34" t="s">
        <v>262</v>
      </c>
      <c r="C34" s="3">
        <v>680</v>
      </c>
      <c r="D34" s="3">
        <f>'Master Sheet'!$E$2*C34</f>
        <v>204</v>
      </c>
      <c r="E34" s="8" t="s">
        <v>254</v>
      </c>
      <c r="F34" t="s">
        <v>263</v>
      </c>
    </row>
    <row r="35" spans="1:6" x14ac:dyDescent="0.25">
      <c r="A35" t="s">
        <v>261</v>
      </c>
      <c r="B35" t="s">
        <v>264</v>
      </c>
      <c r="C35" s="3">
        <v>980</v>
      </c>
      <c r="D35" s="3">
        <f>'Master Sheet'!$E$2*C35</f>
        <v>294</v>
      </c>
      <c r="E35" s="8" t="s">
        <v>254</v>
      </c>
      <c r="F35" t="s">
        <v>263</v>
      </c>
    </row>
    <row r="36" spans="1:6" x14ac:dyDescent="0.25">
      <c r="A36" t="s">
        <v>261</v>
      </c>
      <c r="B36" t="s">
        <v>265</v>
      </c>
      <c r="C36" s="3">
        <v>970</v>
      </c>
      <c r="D36" s="3">
        <f>'Master Sheet'!$E$2*C36</f>
        <v>291</v>
      </c>
      <c r="E36" s="8" t="s">
        <v>254</v>
      </c>
      <c r="F36" t="s">
        <v>266</v>
      </c>
    </row>
    <row r="37" spans="1:6" x14ac:dyDescent="0.25">
      <c r="A37" t="s">
        <v>261</v>
      </c>
      <c r="B37" t="s">
        <v>267</v>
      </c>
      <c r="C37" s="3">
        <v>600</v>
      </c>
      <c r="D37" s="3">
        <f>'Master Sheet'!$E$2*C37</f>
        <v>180</v>
      </c>
      <c r="E37" s="8">
        <v>3</v>
      </c>
    </row>
    <row r="38" spans="1:6" x14ac:dyDescent="0.25">
      <c r="A38" t="s">
        <v>261</v>
      </c>
      <c r="B38" t="s">
        <v>268</v>
      </c>
      <c r="C38" s="3">
        <v>750</v>
      </c>
      <c r="D38" s="3">
        <f>'Master Sheet'!$E$2*C38</f>
        <v>225</v>
      </c>
      <c r="E38" s="8" t="s">
        <v>254</v>
      </c>
      <c r="F38" t="s">
        <v>269</v>
      </c>
    </row>
    <row r="39" spans="1:6" x14ac:dyDescent="0.25">
      <c r="A39" t="s">
        <v>261</v>
      </c>
      <c r="B39" t="s">
        <v>270</v>
      </c>
      <c r="C39" s="3">
        <v>910</v>
      </c>
      <c r="D39" s="3">
        <f>'Master Sheet'!$E$2*C39</f>
        <v>273</v>
      </c>
      <c r="E39" s="8" t="s">
        <v>254</v>
      </c>
      <c r="F39" t="s">
        <v>263</v>
      </c>
    </row>
    <row r="40" spans="1:6" x14ac:dyDescent="0.25">
      <c r="A40" t="s">
        <v>261</v>
      </c>
      <c r="B40" s="1" t="s">
        <v>271</v>
      </c>
      <c r="C40" s="3">
        <v>1600</v>
      </c>
      <c r="D40" s="3">
        <f>'Master Sheet'!$E$2*C40</f>
        <v>480</v>
      </c>
      <c r="E40" s="8">
        <v>4</v>
      </c>
      <c r="F40" t="s">
        <v>266</v>
      </c>
    </row>
    <row r="41" spans="1:6" x14ac:dyDescent="0.25">
      <c r="A41" t="s">
        <v>261</v>
      </c>
      <c r="B41" s="1" t="s">
        <v>272</v>
      </c>
      <c r="C41" s="3">
        <v>1000</v>
      </c>
      <c r="D41" s="3">
        <f>'Master Sheet'!$E$2*C41</f>
        <v>300</v>
      </c>
      <c r="E41" s="8">
        <v>3</v>
      </c>
      <c r="F41" t="s">
        <v>263</v>
      </c>
    </row>
    <row r="42" spans="1:6" x14ac:dyDescent="0.25">
      <c r="A42" t="s">
        <v>261</v>
      </c>
      <c r="B42" t="s">
        <v>273</v>
      </c>
      <c r="C42" s="3">
        <v>1800</v>
      </c>
      <c r="D42" s="3">
        <f>'Master Sheet'!$E$2*C42</f>
        <v>540</v>
      </c>
      <c r="E42" s="8">
        <v>4</v>
      </c>
      <c r="F42" t="s">
        <v>274</v>
      </c>
    </row>
    <row r="43" spans="1:6" x14ac:dyDescent="0.25">
      <c r="D43" s="3"/>
    </row>
    <row r="44" spans="1:6" x14ac:dyDescent="0.25">
      <c r="A44" t="s">
        <v>276</v>
      </c>
      <c r="B44" t="s">
        <v>277</v>
      </c>
      <c r="C44" s="3">
        <v>970</v>
      </c>
      <c r="D44" s="3">
        <f>'Master Sheet'!$E$2*C44</f>
        <v>291</v>
      </c>
      <c r="E44" s="8">
        <v>2</v>
      </c>
      <c r="F44" t="s">
        <v>281</v>
      </c>
    </row>
    <row r="45" spans="1:6" x14ac:dyDescent="0.25">
      <c r="A45" t="s">
        <v>276</v>
      </c>
      <c r="B45" t="s">
        <v>278</v>
      </c>
      <c r="C45" s="3">
        <v>820</v>
      </c>
      <c r="D45" s="3">
        <f>'Master Sheet'!$E$2*C45</f>
        <v>246</v>
      </c>
      <c r="E45" s="8" t="s">
        <v>146</v>
      </c>
      <c r="F45" t="s">
        <v>279</v>
      </c>
    </row>
    <row r="46" spans="1:6" x14ac:dyDescent="0.25">
      <c r="A46" t="s">
        <v>276</v>
      </c>
      <c r="B46" t="s">
        <v>280</v>
      </c>
      <c r="C46" s="3">
        <v>860</v>
      </c>
      <c r="D46" s="3">
        <f>'Master Sheet'!$E$2*C46</f>
        <v>258</v>
      </c>
      <c r="E46" s="8" t="s">
        <v>146</v>
      </c>
      <c r="F46" t="s">
        <v>281</v>
      </c>
    </row>
    <row r="47" spans="1:6" x14ac:dyDescent="0.25">
      <c r="A47" t="s">
        <v>276</v>
      </c>
      <c r="B47" t="s">
        <v>282</v>
      </c>
      <c r="C47" s="3">
        <v>1400</v>
      </c>
      <c r="D47" s="3">
        <f>'Master Sheet'!$E$2*C47</f>
        <v>420</v>
      </c>
      <c r="E47" s="8">
        <v>4</v>
      </c>
      <c r="F47" t="s">
        <v>281</v>
      </c>
    </row>
    <row r="48" spans="1:6" x14ac:dyDescent="0.25">
      <c r="A48" t="s">
        <v>276</v>
      </c>
      <c r="B48" t="s">
        <v>283</v>
      </c>
      <c r="C48" s="3">
        <v>830</v>
      </c>
      <c r="D48" s="3">
        <f>'Master Sheet'!$E$2*C48</f>
        <v>249</v>
      </c>
    </row>
    <row r="49" spans="1:10" x14ac:dyDescent="0.25">
      <c r="D49" s="3"/>
    </row>
    <row r="50" spans="1:10" x14ac:dyDescent="0.25">
      <c r="A50" t="s">
        <v>284</v>
      </c>
      <c r="B50" t="s">
        <v>285</v>
      </c>
      <c r="C50" s="3">
        <v>830</v>
      </c>
      <c r="D50" s="3">
        <f>'Master Sheet'!$E$2*C50</f>
        <v>249</v>
      </c>
      <c r="E50" s="8" t="s">
        <v>254</v>
      </c>
      <c r="F50" t="s">
        <v>286</v>
      </c>
    </row>
    <row r="51" spans="1:10" x14ac:dyDescent="0.25">
      <c r="A51" t="s">
        <v>284</v>
      </c>
      <c r="B51" t="s">
        <v>287</v>
      </c>
      <c r="C51" s="3">
        <v>2300</v>
      </c>
      <c r="D51" s="3">
        <f>'Master Sheet'!$E$2*C51</f>
        <v>690</v>
      </c>
      <c r="E51" s="8">
        <v>3</v>
      </c>
      <c r="F51" t="s">
        <v>288</v>
      </c>
    </row>
    <row r="52" spans="1:10" x14ac:dyDescent="0.25">
      <c r="A52" t="s">
        <v>284</v>
      </c>
      <c r="B52" s="1" t="s">
        <v>289</v>
      </c>
      <c r="C52" s="3">
        <v>1900</v>
      </c>
      <c r="D52" s="3">
        <f>'Master Sheet'!$E$2*C52</f>
        <v>570</v>
      </c>
      <c r="E52" s="8">
        <v>1</v>
      </c>
      <c r="F52" t="s">
        <v>288</v>
      </c>
      <c r="G52" t="s">
        <v>290</v>
      </c>
    </row>
    <row r="53" spans="1:10" x14ac:dyDescent="0.25">
      <c r="A53" t="s">
        <v>284</v>
      </c>
      <c r="B53" t="s">
        <v>297</v>
      </c>
      <c r="C53" s="3">
        <v>800</v>
      </c>
      <c r="D53" s="3">
        <f>'Master Sheet'!$E$2*C53</f>
        <v>240</v>
      </c>
      <c r="E53" s="8">
        <v>1</v>
      </c>
      <c r="F53" t="s">
        <v>298</v>
      </c>
      <c r="G53" t="s">
        <v>299</v>
      </c>
    </row>
    <row r="54" spans="1:10" x14ac:dyDescent="0.25">
      <c r="C54" s="3"/>
      <c r="D54" s="3">
        <f>'Master Sheet'!$E$2*C54</f>
        <v>0</v>
      </c>
    </row>
    <row r="55" spans="1:10" x14ac:dyDescent="0.25">
      <c r="A55" t="s">
        <v>303</v>
      </c>
      <c r="B55" t="s">
        <v>304</v>
      </c>
      <c r="C55" s="3">
        <v>2600</v>
      </c>
      <c r="D55" s="3"/>
      <c r="E55" s="8">
        <v>2</v>
      </c>
      <c r="F55" t="s">
        <v>294</v>
      </c>
    </row>
    <row r="56" spans="1:10" x14ac:dyDescent="0.25">
      <c r="A56" t="s">
        <v>303</v>
      </c>
      <c r="B56" t="s">
        <v>305</v>
      </c>
      <c r="C56" s="3">
        <v>2500</v>
      </c>
      <c r="D56" s="3">
        <f>'Master Sheet'!$E$2*C56</f>
        <v>750</v>
      </c>
      <c r="E56" s="8">
        <v>1</v>
      </c>
      <c r="F56" t="s">
        <v>306</v>
      </c>
      <c r="G56" t="s">
        <v>307</v>
      </c>
    </row>
    <row r="57" spans="1:10" x14ac:dyDescent="0.25">
      <c r="A57" t="s">
        <v>310</v>
      </c>
      <c r="B57" t="s">
        <v>311</v>
      </c>
      <c r="C57">
        <v>3000</v>
      </c>
      <c r="D57" s="3">
        <f>'Master Sheet'!$E$2*C57</f>
        <v>900</v>
      </c>
      <c r="E57" s="8">
        <v>1</v>
      </c>
      <c r="F57" t="s">
        <v>312</v>
      </c>
      <c r="G57" t="s">
        <v>313</v>
      </c>
    </row>
    <row r="58" spans="1:10" x14ac:dyDescent="0.25">
      <c r="A58" t="s">
        <v>317</v>
      </c>
      <c r="B58" t="s">
        <v>318</v>
      </c>
      <c r="C58" s="3">
        <v>2800</v>
      </c>
      <c r="D58" s="3">
        <f>'Master Sheet'!$E$2*C58</f>
        <v>840</v>
      </c>
      <c r="E58" s="8" t="s">
        <v>254</v>
      </c>
      <c r="F58" t="s">
        <v>306</v>
      </c>
    </row>
    <row r="59" spans="1:10" x14ac:dyDescent="0.25">
      <c r="A59" t="s">
        <v>319</v>
      </c>
      <c r="B59" t="s">
        <v>320</v>
      </c>
      <c r="C59" s="3">
        <v>2500</v>
      </c>
      <c r="D59" s="3">
        <f>'Master Sheet'!$E$2*C59</f>
        <v>750</v>
      </c>
      <c r="E59" s="8">
        <v>3</v>
      </c>
      <c r="F59" t="s">
        <v>286</v>
      </c>
    </row>
    <row r="60" spans="1:10" x14ac:dyDescent="0.25">
      <c r="D60" s="3"/>
    </row>
    <row r="61" spans="1:10" x14ac:dyDescent="0.25">
      <c r="A61" t="s">
        <v>300</v>
      </c>
      <c r="B61" t="s">
        <v>301</v>
      </c>
      <c r="C61" s="3">
        <v>1100</v>
      </c>
      <c r="D61" s="3">
        <f>'Master Sheet'!$E$2*C61</f>
        <v>330</v>
      </c>
      <c r="E61" s="8">
        <v>2</v>
      </c>
      <c r="F61" t="s">
        <v>302</v>
      </c>
    </row>
    <row r="62" spans="1:10" x14ac:dyDescent="0.25">
      <c r="A62" t="s">
        <v>300</v>
      </c>
      <c r="B62" s="1" t="s">
        <v>308</v>
      </c>
      <c r="C62">
        <v>600</v>
      </c>
      <c r="D62" s="3">
        <f>'Master Sheet'!$E$2*C62</f>
        <v>180</v>
      </c>
      <c r="E62" s="8" t="s">
        <v>146</v>
      </c>
      <c r="F62" t="s">
        <v>309</v>
      </c>
    </row>
    <row r="63" spans="1:10" x14ac:dyDescent="0.25">
      <c r="D63" s="3"/>
    </row>
    <row r="64" spans="1:10" x14ac:dyDescent="0.25">
      <c r="A64" t="s">
        <v>314</v>
      </c>
      <c r="B64" t="s">
        <v>315</v>
      </c>
      <c r="C64">
        <v>550</v>
      </c>
      <c r="D64" s="3">
        <f>'Master Sheet'!$E$2*C64</f>
        <v>165</v>
      </c>
      <c r="E64" s="8">
        <v>1</v>
      </c>
      <c r="F64" t="s">
        <v>316</v>
      </c>
      <c r="G64" t="s">
        <v>293</v>
      </c>
      <c r="J64" t="s">
        <v>356</v>
      </c>
    </row>
    <row r="65" spans="1:10" x14ac:dyDescent="0.25">
      <c r="D65" s="3"/>
      <c r="J65" t="s">
        <v>359</v>
      </c>
    </row>
    <row r="66" spans="1:10" x14ac:dyDescent="0.25">
      <c r="A66" t="s">
        <v>321</v>
      </c>
      <c r="B66" t="s">
        <v>322</v>
      </c>
      <c r="C66">
        <v>1300</v>
      </c>
      <c r="D66" s="3">
        <f>'Master Sheet'!$E$2*C66</f>
        <v>390</v>
      </c>
      <c r="E66" s="8">
        <v>1</v>
      </c>
      <c r="F66" t="s">
        <v>248</v>
      </c>
      <c r="J66" t="s">
        <v>293</v>
      </c>
    </row>
    <row r="67" spans="1:10" x14ac:dyDescent="0.25">
      <c r="A67" t="s">
        <v>321</v>
      </c>
      <c r="B67" t="s">
        <v>323</v>
      </c>
      <c r="C67">
        <v>1150</v>
      </c>
      <c r="D67" s="3">
        <f>'Master Sheet'!$E$2*C67</f>
        <v>345</v>
      </c>
      <c r="E67" s="8" t="s">
        <v>146</v>
      </c>
      <c r="F67" t="s">
        <v>309</v>
      </c>
      <c r="J67" t="s">
        <v>205</v>
      </c>
    </row>
    <row r="68" spans="1:10" x14ac:dyDescent="0.25">
      <c r="A68" t="s">
        <v>321</v>
      </c>
      <c r="B68" t="s">
        <v>324</v>
      </c>
      <c r="C68">
        <v>780</v>
      </c>
      <c r="D68" s="3">
        <f>'Master Sheet'!$E$2*C68</f>
        <v>234</v>
      </c>
      <c r="E68" s="8" t="s">
        <v>254</v>
      </c>
      <c r="F68" t="s">
        <v>286</v>
      </c>
    </row>
    <row r="69" spans="1:10" x14ac:dyDescent="0.25">
      <c r="A69" t="s">
        <v>328</v>
      </c>
      <c r="B69" t="s">
        <v>325</v>
      </c>
      <c r="C69">
        <v>1480</v>
      </c>
      <c r="D69" s="3">
        <f>'Master Sheet'!$E$2*C69</f>
        <v>444</v>
      </c>
      <c r="E69" s="8" t="s">
        <v>326</v>
      </c>
      <c r="F69" t="s">
        <v>327</v>
      </c>
    </row>
    <row r="70" spans="1:10" x14ac:dyDescent="0.25">
      <c r="A70" t="s">
        <v>328</v>
      </c>
      <c r="B70" t="s">
        <v>329</v>
      </c>
      <c r="C70">
        <v>3200</v>
      </c>
      <c r="D70" s="3">
        <f>'Master Sheet'!$E$2*C70</f>
        <v>960</v>
      </c>
      <c r="E70" s="8" t="s">
        <v>254</v>
      </c>
      <c r="F70" t="s">
        <v>327</v>
      </c>
    </row>
    <row r="71" spans="1:10" x14ac:dyDescent="0.25">
      <c r="A71" t="s">
        <v>328</v>
      </c>
      <c r="B71" t="s">
        <v>330</v>
      </c>
      <c r="C71">
        <v>2800</v>
      </c>
      <c r="D71" s="3">
        <f>'Master Sheet'!$E$2*C71</f>
        <v>840</v>
      </c>
      <c r="E71" s="8">
        <v>1</v>
      </c>
      <c r="F71" t="s">
        <v>331</v>
      </c>
      <c r="G71" t="s">
        <v>205</v>
      </c>
    </row>
    <row r="72" spans="1:10" x14ac:dyDescent="0.25">
      <c r="D72" s="3"/>
    </row>
    <row r="73" spans="1:10" x14ac:dyDescent="0.25">
      <c r="A73" t="s">
        <v>332</v>
      </c>
      <c r="B73" t="s">
        <v>333</v>
      </c>
      <c r="C73">
        <v>1700</v>
      </c>
      <c r="D73" s="3">
        <f>'Master Sheet'!$E$2*C73</f>
        <v>510</v>
      </c>
      <c r="E73" s="8" t="s">
        <v>254</v>
      </c>
      <c r="F73" t="s">
        <v>286</v>
      </c>
    </row>
    <row r="74" spans="1:10" x14ac:dyDescent="0.25">
      <c r="A74" t="s">
        <v>332</v>
      </c>
      <c r="B74" t="s">
        <v>334</v>
      </c>
      <c r="C74">
        <v>1500</v>
      </c>
      <c r="D74" s="3">
        <f>'Master Sheet'!$E$2*C74</f>
        <v>450</v>
      </c>
      <c r="E74" s="8" t="s">
        <v>146</v>
      </c>
    </row>
    <row r="75" spans="1:10" x14ac:dyDescent="0.25">
      <c r="A75" t="s">
        <v>332</v>
      </c>
      <c r="B75" t="s">
        <v>335</v>
      </c>
      <c r="C75">
        <v>1500</v>
      </c>
      <c r="D75" s="3">
        <f>'Master Sheet'!$E$2*C75</f>
        <v>450</v>
      </c>
      <c r="E75" s="8">
        <v>4</v>
      </c>
      <c r="F75" t="s">
        <v>286</v>
      </c>
    </row>
    <row r="76" spans="1:10" x14ac:dyDescent="0.25">
      <c r="D76" s="3"/>
    </row>
    <row r="77" spans="1:10" x14ac:dyDescent="0.25">
      <c r="A77" t="s">
        <v>336</v>
      </c>
      <c r="B77" t="s">
        <v>337</v>
      </c>
      <c r="C77">
        <v>1700</v>
      </c>
      <c r="D77" s="3">
        <f>'Master Sheet'!$E$2*C77</f>
        <v>510</v>
      </c>
      <c r="E77" s="8">
        <v>2</v>
      </c>
      <c r="F77" t="s">
        <v>288</v>
      </c>
    </row>
    <row r="78" spans="1:10" x14ac:dyDescent="0.25">
      <c r="B78" t="s">
        <v>338</v>
      </c>
      <c r="C78">
        <v>600</v>
      </c>
      <c r="D78" s="3">
        <f>'Master Sheet'!$E$2*C78</f>
        <v>180</v>
      </c>
      <c r="E78" s="8" t="s">
        <v>146</v>
      </c>
      <c r="F78" t="s">
        <v>327</v>
      </c>
    </row>
    <row r="79" spans="1:10" x14ac:dyDescent="0.25">
      <c r="B79" t="s">
        <v>339</v>
      </c>
      <c r="C79">
        <v>650</v>
      </c>
      <c r="D79" s="3">
        <f>'Master Sheet'!$E$2*C79</f>
        <v>195</v>
      </c>
      <c r="E79" s="8" t="s">
        <v>146</v>
      </c>
      <c r="F79" t="s">
        <v>327</v>
      </c>
    </row>
    <row r="80" spans="1:10" x14ac:dyDescent="0.25">
      <c r="D80" s="3"/>
    </row>
    <row r="81" spans="1:7" x14ac:dyDescent="0.25">
      <c r="A81" t="s">
        <v>340</v>
      </c>
      <c r="B81" t="s">
        <v>341</v>
      </c>
      <c r="C81">
        <v>900</v>
      </c>
      <c r="D81" s="3">
        <f>'Master Sheet'!$E$2*C81</f>
        <v>270</v>
      </c>
      <c r="E81" s="8" t="s">
        <v>254</v>
      </c>
      <c r="F81" t="s">
        <v>342</v>
      </c>
    </row>
    <row r="82" spans="1:7" x14ac:dyDescent="0.25">
      <c r="A82" t="s">
        <v>340</v>
      </c>
      <c r="B82" t="s">
        <v>354</v>
      </c>
      <c r="C82">
        <v>450</v>
      </c>
      <c r="D82" s="3">
        <f>'Master Sheet'!$E$2*C82</f>
        <v>135</v>
      </c>
      <c r="E82" s="8">
        <v>1</v>
      </c>
      <c r="F82" t="s">
        <v>355</v>
      </c>
      <c r="G82" t="s">
        <v>356</v>
      </c>
    </row>
    <row r="83" spans="1:7" x14ac:dyDescent="0.25">
      <c r="A83" t="s">
        <v>340</v>
      </c>
      <c r="B83" t="s">
        <v>357</v>
      </c>
      <c r="C83">
        <v>500</v>
      </c>
      <c r="D83" s="3">
        <f>'Master Sheet'!$E$2*C83</f>
        <v>150</v>
      </c>
      <c r="E83" s="8">
        <v>1</v>
      </c>
      <c r="F83" t="s">
        <v>358</v>
      </c>
      <c r="G83" t="s">
        <v>359</v>
      </c>
    </row>
    <row r="84" spans="1:7" x14ac:dyDescent="0.25">
      <c r="A84" t="s">
        <v>340</v>
      </c>
      <c r="B84" t="s">
        <v>360</v>
      </c>
      <c r="C84">
        <v>1300</v>
      </c>
      <c r="D84" s="3">
        <f>'Master Sheet'!$E$2*C84</f>
        <v>390</v>
      </c>
      <c r="E84" s="8" t="s">
        <v>146</v>
      </c>
      <c r="F84" t="s">
        <v>358</v>
      </c>
    </row>
    <row r="85" spans="1:7" x14ac:dyDescent="0.25">
      <c r="A85" t="s">
        <v>347</v>
      </c>
      <c r="B85" t="s">
        <v>348</v>
      </c>
      <c r="C85">
        <v>900</v>
      </c>
      <c r="D85" s="3">
        <f>'Master Sheet'!$E$2*C85</f>
        <v>270</v>
      </c>
      <c r="E85" s="8">
        <v>4</v>
      </c>
      <c r="F85" t="s">
        <v>342</v>
      </c>
    </row>
    <row r="86" spans="1:7" x14ac:dyDescent="0.25">
      <c r="D86" s="3"/>
    </row>
    <row r="87" spans="1:7" x14ac:dyDescent="0.25">
      <c r="A87" t="s">
        <v>343</v>
      </c>
      <c r="B87" t="s">
        <v>344</v>
      </c>
      <c r="C87">
        <v>900</v>
      </c>
      <c r="D87" s="3">
        <f>'Master Sheet'!$E$2*C87</f>
        <v>270</v>
      </c>
      <c r="E87" s="8">
        <v>4</v>
      </c>
      <c r="F87" t="s">
        <v>342</v>
      </c>
    </row>
    <row r="88" spans="1:7" x14ac:dyDescent="0.25">
      <c r="A88" t="s">
        <v>343</v>
      </c>
      <c r="B88" t="s">
        <v>345</v>
      </c>
      <c r="C88">
        <v>1300</v>
      </c>
      <c r="D88" s="3">
        <f>'Master Sheet'!$E$2*C88</f>
        <v>390</v>
      </c>
      <c r="E88" s="8" t="s">
        <v>146</v>
      </c>
      <c r="F88" t="s">
        <v>327</v>
      </c>
    </row>
    <row r="89" spans="1:7" x14ac:dyDescent="0.25">
      <c r="A89" t="s">
        <v>343</v>
      </c>
      <c r="B89" t="s">
        <v>346</v>
      </c>
      <c r="C89">
        <v>1500</v>
      </c>
      <c r="D89" s="3">
        <f>'Master Sheet'!$E$2*C89</f>
        <v>450</v>
      </c>
      <c r="E89" s="8" t="s">
        <v>326</v>
      </c>
    </row>
    <row r="90" spans="1:7" x14ac:dyDescent="0.25">
      <c r="A90" t="s">
        <v>343</v>
      </c>
      <c r="B90" t="s">
        <v>349</v>
      </c>
      <c r="C90">
        <v>900</v>
      </c>
      <c r="D90" s="3">
        <f>'Master Sheet'!$E$2*C90</f>
        <v>270</v>
      </c>
      <c r="E90" s="8">
        <v>3</v>
      </c>
      <c r="F90" t="s">
        <v>342</v>
      </c>
    </row>
    <row r="91" spans="1:7" x14ac:dyDescent="0.25">
      <c r="D91" s="3"/>
    </row>
    <row r="92" spans="1:7" x14ac:dyDescent="0.25">
      <c r="A92" t="s">
        <v>275</v>
      </c>
      <c r="D92" s="3"/>
    </row>
    <row r="93" spans="1:7" x14ac:dyDescent="0.25">
      <c r="A93" t="s">
        <v>350</v>
      </c>
      <c r="B93" t="s">
        <v>351</v>
      </c>
      <c r="C93">
        <v>700</v>
      </c>
      <c r="D93" s="3">
        <f>'Master Sheet'!$E$2*C93</f>
        <v>210</v>
      </c>
      <c r="E93" s="8" t="s">
        <v>146</v>
      </c>
      <c r="F93" t="s">
        <v>352</v>
      </c>
    </row>
    <row r="94" spans="1:7" x14ac:dyDescent="0.25">
      <c r="A94" t="s">
        <v>350</v>
      </c>
      <c r="B94" t="s">
        <v>353</v>
      </c>
      <c r="C94">
        <v>1000</v>
      </c>
      <c r="D94" s="3">
        <f>'Master Sheet'!$E$2*C94</f>
        <v>300</v>
      </c>
      <c r="E94" s="8">
        <v>1</v>
      </c>
      <c r="F94" t="s">
        <v>352</v>
      </c>
      <c r="G94" t="s">
        <v>190</v>
      </c>
    </row>
    <row r="95" spans="1:7" x14ac:dyDescent="0.25">
      <c r="A95" t="s">
        <v>350</v>
      </c>
      <c r="B95" t="s">
        <v>361</v>
      </c>
      <c r="C95">
        <v>1600</v>
      </c>
      <c r="D95" s="3">
        <f>'Master Sheet'!$E$2*C95</f>
        <v>480</v>
      </c>
      <c r="E95" s="8">
        <v>1</v>
      </c>
      <c r="F95" t="s">
        <v>362</v>
      </c>
      <c r="G95" t="s">
        <v>362</v>
      </c>
    </row>
    <row r="96" spans="1:7" x14ac:dyDescent="0.25">
      <c r="A96" t="s">
        <v>350</v>
      </c>
      <c r="B96" t="s">
        <v>363</v>
      </c>
      <c r="C96">
        <v>700</v>
      </c>
      <c r="D96" s="3">
        <f>'Master Sheet'!$E$2*C96</f>
        <v>210</v>
      </c>
      <c r="E96" s="8" t="s">
        <v>254</v>
      </c>
      <c r="F96" t="s">
        <v>352</v>
      </c>
    </row>
    <row r="97" spans="1:8" x14ac:dyDescent="0.25">
      <c r="A97" t="s">
        <v>350</v>
      </c>
      <c r="B97" s="1" t="s">
        <v>364</v>
      </c>
      <c r="C97">
        <v>700</v>
      </c>
      <c r="D97" s="3">
        <f>'Master Sheet'!$E$2*C97</f>
        <v>210</v>
      </c>
      <c r="E97" s="8" t="s">
        <v>146</v>
      </c>
      <c r="F97" t="s">
        <v>352</v>
      </c>
    </row>
    <row r="98" spans="1:8" x14ac:dyDescent="0.25">
      <c r="A98" t="s">
        <v>350</v>
      </c>
      <c r="B98" t="s">
        <v>365</v>
      </c>
      <c r="C98">
        <v>600</v>
      </c>
      <c r="D98" s="3">
        <f>'Master Sheet'!$E$2*C98</f>
        <v>180</v>
      </c>
      <c r="E98" s="8" t="s">
        <v>146</v>
      </c>
      <c r="F98" t="s">
        <v>352</v>
      </c>
    </row>
    <row r="99" spans="1:8" x14ac:dyDescent="0.25">
      <c r="A99" t="s">
        <v>350</v>
      </c>
      <c r="B99" t="s">
        <v>366</v>
      </c>
      <c r="C99">
        <v>1500</v>
      </c>
      <c r="D99" s="3">
        <f>'Master Sheet'!$E$2*C99</f>
        <v>450</v>
      </c>
      <c r="E99" s="8">
        <v>2</v>
      </c>
      <c r="F99" t="s">
        <v>367</v>
      </c>
    </row>
    <row r="100" spans="1:8" x14ac:dyDescent="0.25">
      <c r="A100" t="s">
        <v>350</v>
      </c>
      <c r="B100" s="1" t="s">
        <v>368</v>
      </c>
      <c r="C100">
        <v>700</v>
      </c>
      <c r="D100" s="3">
        <f>'Master Sheet'!$E$2*C100</f>
        <v>210</v>
      </c>
      <c r="E100" s="8" t="s">
        <v>146</v>
      </c>
      <c r="F100" t="s">
        <v>208</v>
      </c>
      <c r="H100" t="s">
        <v>352</v>
      </c>
    </row>
    <row r="101" spans="1:8" x14ac:dyDescent="0.25">
      <c r="A101" t="s">
        <v>350</v>
      </c>
      <c r="B101" t="s">
        <v>369</v>
      </c>
      <c r="C101">
        <v>550</v>
      </c>
      <c r="D101" s="3">
        <f>'Master Sheet'!$E$2*C101</f>
        <v>165</v>
      </c>
      <c r="E101" s="8" t="s">
        <v>254</v>
      </c>
      <c r="F101" t="s">
        <v>352</v>
      </c>
    </row>
    <row r="102" spans="1:8" x14ac:dyDescent="0.25">
      <c r="A102" t="s">
        <v>350</v>
      </c>
      <c r="B102" t="s">
        <v>370</v>
      </c>
      <c r="C102">
        <v>1700</v>
      </c>
      <c r="D102" s="3">
        <f>'Master Sheet'!$E$2*C102</f>
        <v>510</v>
      </c>
      <c r="E102" s="8" t="s">
        <v>254</v>
      </c>
      <c r="F102" t="s">
        <v>367</v>
      </c>
    </row>
    <row r="103" spans="1:8" x14ac:dyDescent="0.25">
      <c r="A103" t="s">
        <v>350</v>
      </c>
      <c r="B103" t="s">
        <v>371</v>
      </c>
      <c r="C103">
        <v>2700</v>
      </c>
      <c r="D103" s="3">
        <f>'Master Sheet'!$E$2*C103</f>
        <v>810</v>
      </c>
      <c r="E103" s="8" t="s">
        <v>254</v>
      </c>
      <c r="F103" t="s">
        <v>327</v>
      </c>
    </row>
    <row r="104" spans="1:8" x14ac:dyDescent="0.25">
      <c r="A104" t="s">
        <v>350</v>
      </c>
      <c r="B104" t="s">
        <v>377</v>
      </c>
      <c r="C104">
        <v>3000</v>
      </c>
      <c r="D104" s="3">
        <f>'Master Sheet'!$E$2*C104</f>
        <v>900</v>
      </c>
      <c r="E104" s="8" t="s">
        <v>254</v>
      </c>
      <c r="F104" t="s">
        <v>362</v>
      </c>
    </row>
    <row r="105" spans="1:8" x14ac:dyDescent="0.25">
      <c r="D105" s="3"/>
    </row>
    <row r="106" spans="1:8" x14ac:dyDescent="0.25">
      <c r="A106" t="s">
        <v>380</v>
      </c>
      <c r="D106" s="3"/>
    </row>
    <row r="107" spans="1:8" x14ac:dyDescent="0.25">
      <c r="A107" t="s">
        <v>372</v>
      </c>
      <c r="B107" t="s">
        <v>373</v>
      </c>
      <c r="C107">
        <v>2200</v>
      </c>
      <c r="D107" s="3">
        <f>'Master Sheet'!$E$2*C107</f>
        <v>660</v>
      </c>
      <c r="E107" s="8" t="s">
        <v>146</v>
      </c>
      <c r="F107" t="s">
        <v>374</v>
      </c>
    </row>
    <row r="108" spans="1:8" x14ac:dyDescent="0.25">
      <c r="A108" t="s">
        <v>372</v>
      </c>
      <c r="B108" t="s">
        <v>375</v>
      </c>
      <c r="C108">
        <v>4000</v>
      </c>
      <c r="D108" s="3">
        <f>'Master Sheet'!$E$2*C108</f>
        <v>1200</v>
      </c>
      <c r="E108" s="8" t="s">
        <v>254</v>
      </c>
      <c r="F108" t="s">
        <v>237</v>
      </c>
    </row>
    <row r="109" spans="1:8" x14ac:dyDescent="0.25">
      <c r="A109" t="s">
        <v>372</v>
      </c>
      <c r="B109" t="s">
        <v>376</v>
      </c>
      <c r="C109">
        <v>2800</v>
      </c>
      <c r="D109" s="3">
        <f>'Master Sheet'!$E$2*C109</f>
        <v>840</v>
      </c>
      <c r="E109" s="8">
        <v>3</v>
      </c>
      <c r="F109" t="s">
        <v>286</v>
      </c>
    </row>
    <row r="110" spans="1:8" x14ac:dyDescent="0.25">
      <c r="A110" t="s">
        <v>372</v>
      </c>
      <c r="B110" t="s">
        <v>378</v>
      </c>
      <c r="C110">
        <v>2000</v>
      </c>
      <c r="D110" s="3">
        <f>'Master Sheet'!$E$2*C110</f>
        <v>600</v>
      </c>
      <c r="E110" s="8">
        <v>1</v>
      </c>
      <c r="F110" t="s">
        <v>358</v>
      </c>
      <c r="G110" t="s">
        <v>379</v>
      </c>
    </row>
  </sheetData>
  <sortState ref="P5:P22">
    <sortCondition ref="P22"/>
  </sortState>
  <conditionalFormatting sqref="C3:D13 C14:C23 C25:C32 C34:C42 C44:C48 C61:C62 C50:C59 D14:D110">
    <cfRule type="cellIs" dxfId="0" priority="1" operator="greaterThan">
      <formula>2000</formula>
    </cfRule>
  </conditionalFormatting>
  <hyperlinks>
    <hyperlink ref="B5" r:id="rId1" display="https://www.google.com/shopping/product/5211345742914609283?q=Rowing+MAchine&amp;biw=754&amp;bih=685&amp;prds=paur:ClkAsKraX-Mmh8bhlTbC84oKzHwNvG54hF_SAFO5EKcEy-bTr8DtKSd_dmurR20Ed-OWKtza6okZKjWCHOkcuorUfL1mkOBMU1SAqoJWLMzASe0065YDSURRPRIZAFPVH73_qJcffzNNf9-43ITYhF-NVjgdow&amp;sa=X&amp;ved=0ahUKEwi4uJ3Gp__YAhUK7awKHQdKCZEQ8wIIhQQ" xr:uid="{B39F0555-0A91-4723-B819-8EFD19B6B239}"/>
    <hyperlink ref="B14" r:id="rId2" xr:uid="{D2DB3334-1F0A-42C1-A858-069AD7B0A7E6}"/>
    <hyperlink ref="B16" r:id="rId3" display="https://www.google.com/shopping/product/18080368134205905728?q=elliptical&amp;biw=756&amp;bih=685&amp;dpr=0.9&amp;prds=paur:ClkAsKraX3MhxqniDPj2f-jMXSYJLb1-4GYng5t_JZlKtxuLnDkbxi768Zi-0K4-sY1Kjt0LLZcUNZ58oJbUEkGEyHzKTWHueaGME0w_QqfwFWgIqc1esuQAtBIZAFPVH73v6HvXZ0-O8cOwwJtXVbLGX_1l-g&amp;sa=X&amp;ved=0ahUKEwjY8f_w96HZAhVK2mMKHU2eBh4Q8wIIygM" xr:uid="{699C0A29-F33E-430B-B5EA-D5CD38238BFD}"/>
    <hyperlink ref="B29" r:id="rId4" display="https://www.google.com/shopping/product/13874781284290191011?q=stair+climber+exercise+machine&amp;biw=756&amp;bih=685&amp;prds=paur:ClkAsKraX_BpRJ19sJKynD59p34gSJOWEz4BI8qdVdFs-FSorpeANOnZtFVtB6LGjUMx_hnD_nYm4Sm50ib0hcxd0dGY2Gl-yKjZa2j7iaG-_AXO-l0frUXzuhIZAFPVH70TnUAQnZAW8sYo-kuTcvYV_rYcDw&amp;sa=X&amp;ved=0ahUKEwj85IW8-aHZAhVI5mMKHXitBnQQ8wII5wM" xr:uid="{5ABBE1AE-32DD-43AC-B31E-DCC863DDE24F}"/>
    <hyperlink ref="B31" r:id="rId5" display="https://www.google.com/shopping/product/15887888207913143802?q=stair+climber+exercise+machine&amp;biw=756&amp;bih=685&amp;prds=paur:ClkAsKraX03XXiDhyJMbQVFd4jsNonz2KA55CgtdEHYmrO6DI8ETTGxiXgOCPHgnMASTFTWkAnfIxfs8FQ_-cShmMN_fp2OxLJPzNavTWzocft6_hC7SSCrPLBIZAFPVH72oxo8HiVwjphg8uK0I8Ngg9Dx48w&amp;sa=X&amp;ved=0ahUKEwj85IW8-aHZAhVI5mMKHXitBnQQ8wIIhAQ" xr:uid="{95610ED7-21EC-4D35-8698-8D7CBE7E646C}"/>
    <hyperlink ref="B40" r:id="rId6" display="https://www.google.com/shopping/product/14959098787069885289?q=Locker&amp;biw=756&amp;bih=685&amp;prds=paur:ClkAsKraXy4uCckwoVkBZStQM5wVwGeLHWTCD-8X_Mr8Wy8Nxh_VmhU1US0pIETQiGx_AdQemrj4pWWLRwF8R2O6h84wLKH_kwc5PYWa2pDMDG6DjN_zBHHBkBIZAFPVH70fUOI6JimJ6Hbas8Eb1xDvAcafTA&amp;sa=X&amp;ved=0ahUKEwifr461-qHZAhUB9GMKHaMlCWkQ8wII2gM" xr:uid="{4D94D49A-1611-4B3C-ABCE-CCDCDAF60A72}"/>
    <hyperlink ref="B41" r:id="rId7" display="https://www.google.com/shopping/product/12675107574948490640?q=Locker&amp;biw=756&amp;bih=685&amp;prds=paur:ClkAsKraX1b0BjGl_RI45lcCx72JhZ2-2Ot3wcfqN1CsoN9XlTCMkHJ-7Sclr0Zq5QI0AZUVuQH7e_nOfN5TazbfwWVPm9nmXs4OhUUHtLMwniZGegAFo8q_qRIZAFPVH70wwqY-kDo9IOTeIsRILeddEdXF9Q&amp;sa=X&amp;ved=0ahUKEwifr461-qHZAhUB9GMKHaMlCWkQ8wII7AM" xr:uid="{C8A84B41-1B8F-4356-BD69-378BD7B2B3A1}"/>
    <hyperlink ref="B52" r:id="rId8" xr:uid="{316C4BB6-9358-4CFB-8404-FE655489803E}"/>
    <hyperlink ref="B62" r:id="rId9" display="https://www.google.com/shopping/product/8527349646046229459?biw=1517&amp;bih=707&amp;q=Flatweight+set&amp;prds=paur:ClkAsKraXzUUkVKio6AhGf8ql1eEXVRQvMHREyt3CO19dLmEhQrjp7nsx8Pcrzkwj_8QcY1NE6tQDbIeWxSCXU-WcJtbDbMz6bomqoubGvSXe4VTvRGrRxIksRIZAFPVH70NRC9yQIc5Bb-14PBywcmGxCxsPw&amp;sa=X&amp;ved=0ahUKEwiL9prdkqLZAhVO2GMKHYHQBG8Q8wIIpwQ" xr:uid="{C1FECA41-3E76-4AC3-8940-9D04BE2A8679}"/>
    <hyperlink ref="B97" r:id="rId10" display="https://www.google.com/shopping/product/11114739916294568807?biw=756&amp;bih=685&amp;q=Home+Gym&amp;oq=Home+Gym&amp;prds=paur:ClkAsKraXzPqeCopk1A8FbrR7UgX4XziCldwGAlkTCK1gzacvbY-GR5Wj0J7kOykULCmHHCnqIcOPP6KwFbKi1-58xM0_D-wRIMvdXwwtbp72ysdaQmHremJ6RIZAFPVH72pLn8hJKMpwEsBoo6gX3uU6ubYEQ&amp;sa=X&amp;ved=0ahUKEwi5q4aMl6LZAhUV32MKHWfFD58Q8wIIhwM" xr:uid="{9FFF2D73-6868-4275-9002-FFD52935A722}"/>
    <hyperlink ref="B100" r:id="rId11" display="https://www.google.com/shopping/product/15121252422886897456?biw=756&amp;bih=685&amp;q=Home+Gym&amp;oq=Home+Gym&amp;prds=paur:ClkAsKraX-tZmf1OvQoxn3oR7pNS2r9GXc8BP0GgksVihaGAJkVl3s0uWphsbCFjnqCvrP7QPGVfz1CDj-AhqljSnTNN7pigQ_hKiz7vAo8VgXvtjOd674k67hIZAFPVH72L1m6BoOUpYDJWDARC2DzgC10bFw&amp;sa=X&amp;ved=0ahUKEwi5q4aMl6LZAhUV32MKHWfFD58Q8wII4gM" xr:uid="{ABDC814A-5ACA-42AF-BE07-6B4E09E603D9}"/>
  </hyperlinks>
  <pageMargins left="0.7" right="0.7" top="0.75" bottom="0.75" header="0.3" footer="0.3"/>
  <pageSetup orientation="portrait" r:id="rId1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321E4-5857-4200-BB6A-289EEE9CB9B4}">
  <dimension ref="A1:L53"/>
  <sheetViews>
    <sheetView tabSelected="1" topLeftCell="A37" zoomScale="115" zoomScaleNormal="115" workbookViewId="0">
      <selection activeCell="D43" sqref="D43"/>
    </sheetView>
  </sheetViews>
  <sheetFormatPr defaultRowHeight="15" x14ac:dyDescent="0.25"/>
  <cols>
    <col min="1" max="1" width="16" customWidth="1"/>
    <col min="2" max="2" width="14.140625" style="23" customWidth="1"/>
    <col min="3" max="5" width="17" customWidth="1"/>
    <col min="6" max="6" width="9" customWidth="1"/>
    <col min="7" max="7" width="17" customWidth="1"/>
    <col min="8" max="8" width="20.7109375" customWidth="1"/>
    <col min="9" max="9" width="10.42578125" customWidth="1"/>
    <col min="12" max="12" width="12.5703125" customWidth="1"/>
  </cols>
  <sheetData>
    <row r="1" spans="1:12" ht="21" x14ac:dyDescent="0.35">
      <c r="A1" s="10" t="s">
        <v>386</v>
      </c>
      <c r="B1" s="22" t="s">
        <v>387</v>
      </c>
      <c r="C1" s="11" t="s">
        <v>388</v>
      </c>
      <c r="D1" s="11" t="s">
        <v>425</v>
      </c>
      <c r="E1" s="11" t="s">
        <v>389</v>
      </c>
      <c r="F1" s="11" t="s">
        <v>390</v>
      </c>
      <c r="G1" s="11" t="s">
        <v>2</v>
      </c>
      <c r="H1" s="11" t="s">
        <v>392</v>
      </c>
    </row>
    <row r="2" spans="1:12" x14ac:dyDescent="0.25">
      <c r="A2" s="9" t="s">
        <v>327</v>
      </c>
      <c r="B2" s="15" t="s">
        <v>434</v>
      </c>
      <c r="C2" s="8"/>
      <c r="D2" s="8"/>
      <c r="E2" s="8"/>
      <c r="F2" s="8"/>
      <c r="G2" t="s">
        <v>393</v>
      </c>
      <c r="H2" s="1" t="s">
        <v>395</v>
      </c>
    </row>
    <row r="3" spans="1:12" x14ac:dyDescent="0.25">
      <c r="A3" s="9" t="s">
        <v>208</v>
      </c>
      <c r="B3" s="15" t="s">
        <v>391</v>
      </c>
      <c r="C3" s="8"/>
      <c r="D3" s="8"/>
      <c r="E3" s="8" t="s">
        <v>391</v>
      </c>
      <c r="F3" s="8" t="s">
        <v>420</v>
      </c>
      <c r="G3" t="s">
        <v>394</v>
      </c>
      <c r="H3" t="s">
        <v>2</v>
      </c>
    </row>
    <row r="4" spans="1:12" x14ac:dyDescent="0.25">
      <c r="A4" s="9" t="s">
        <v>279</v>
      </c>
      <c r="B4" s="15" t="s">
        <v>391</v>
      </c>
      <c r="C4" s="8"/>
      <c r="D4" s="8"/>
      <c r="E4" s="8"/>
      <c r="F4" s="8"/>
      <c r="G4" t="s">
        <v>396</v>
      </c>
      <c r="H4" t="s">
        <v>2</v>
      </c>
    </row>
    <row r="5" spans="1:12" x14ac:dyDescent="0.25">
      <c r="A5" s="9" t="s">
        <v>237</v>
      </c>
      <c r="B5" s="15" t="s">
        <v>434</v>
      </c>
      <c r="C5" s="8"/>
      <c r="D5" s="8"/>
      <c r="E5" s="8"/>
      <c r="F5" s="8"/>
      <c r="G5" t="s">
        <v>400</v>
      </c>
      <c r="H5" s="1" t="s">
        <v>426</v>
      </c>
      <c r="J5" t="s">
        <v>2</v>
      </c>
    </row>
    <row r="6" spans="1:12" x14ac:dyDescent="0.25">
      <c r="A6" s="9" t="s">
        <v>384</v>
      </c>
      <c r="B6" s="15"/>
      <c r="C6" s="8" t="s">
        <v>391</v>
      </c>
      <c r="D6" s="8"/>
      <c r="E6" s="8"/>
      <c r="F6" s="8"/>
      <c r="G6" t="s">
        <v>402</v>
      </c>
    </row>
    <row r="7" spans="1:12" x14ac:dyDescent="0.25">
      <c r="A7" s="9" t="s">
        <v>281</v>
      </c>
      <c r="B7" s="15" t="s">
        <v>419</v>
      </c>
      <c r="C7" s="8"/>
      <c r="D7" s="8"/>
      <c r="E7" s="8" t="s">
        <v>421</v>
      </c>
      <c r="F7" s="8"/>
      <c r="G7" t="s">
        <v>403</v>
      </c>
      <c r="H7" s="1" t="s">
        <v>404</v>
      </c>
      <c r="I7" t="s">
        <v>2</v>
      </c>
    </row>
    <row r="8" spans="1:12" x14ac:dyDescent="0.25">
      <c r="A8" s="9" t="s">
        <v>288</v>
      </c>
      <c r="B8" s="15" t="s">
        <v>391</v>
      </c>
      <c r="C8" s="8"/>
      <c r="D8" s="8"/>
      <c r="E8" s="8"/>
      <c r="F8" s="8"/>
      <c r="G8" t="s">
        <v>405</v>
      </c>
      <c r="H8" s="1" t="s">
        <v>406</v>
      </c>
    </row>
    <row r="9" spans="1:12" x14ac:dyDescent="0.25">
      <c r="A9" s="9" t="s">
        <v>219</v>
      </c>
      <c r="B9" s="15" t="s">
        <v>391</v>
      </c>
      <c r="C9" s="8"/>
      <c r="D9" s="8"/>
      <c r="E9" s="8"/>
      <c r="F9" s="8"/>
      <c r="G9" t="s">
        <v>407</v>
      </c>
      <c r="H9" t="s">
        <v>2</v>
      </c>
    </row>
    <row r="10" spans="1:12" x14ac:dyDescent="0.25">
      <c r="A10" s="9" t="s">
        <v>382</v>
      </c>
      <c r="B10" s="15" t="s">
        <v>391</v>
      </c>
      <c r="C10" s="8"/>
      <c r="D10" s="8"/>
      <c r="E10" s="8"/>
      <c r="F10" s="8"/>
      <c r="G10" t="s">
        <v>401</v>
      </c>
      <c r="H10" s="1" t="s">
        <v>408</v>
      </c>
    </row>
    <row r="11" spans="1:12" x14ac:dyDescent="0.25">
      <c r="A11" s="9" t="s">
        <v>221</v>
      </c>
      <c r="B11" s="15"/>
      <c r="C11" s="8" t="s">
        <v>391</v>
      </c>
      <c r="D11" s="8"/>
      <c r="E11" s="8"/>
      <c r="F11" s="8"/>
      <c r="G11" t="s">
        <v>409</v>
      </c>
      <c r="H11">
        <v>18883089616</v>
      </c>
    </row>
    <row r="12" spans="1:12" x14ac:dyDescent="0.25">
      <c r="A12" s="9" t="s">
        <v>232</v>
      </c>
      <c r="B12" s="15"/>
      <c r="C12" s="8" t="s">
        <v>391</v>
      </c>
      <c r="D12" s="8"/>
      <c r="E12" s="8"/>
      <c r="F12" s="8"/>
      <c r="G12" t="s">
        <v>397</v>
      </c>
      <c r="H12">
        <v>18887420128</v>
      </c>
      <c r="L12" t="s">
        <v>432</v>
      </c>
    </row>
    <row r="13" spans="1:12" x14ac:dyDescent="0.25">
      <c r="A13" s="9" t="s">
        <v>293</v>
      </c>
      <c r="B13" s="15" t="s">
        <v>391</v>
      </c>
      <c r="E13" s="8"/>
      <c r="F13" s="8"/>
      <c r="G13" t="s">
        <v>410</v>
      </c>
      <c r="H13" s="13" t="s">
        <v>411</v>
      </c>
      <c r="I13" t="s">
        <v>2</v>
      </c>
    </row>
    <row r="14" spans="1:12" x14ac:dyDescent="0.25">
      <c r="A14" s="9" t="s">
        <v>385</v>
      </c>
      <c r="B14" s="15" t="s">
        <v>391</v>
      </c>
      <c r="C14" s="8"/>
      <c r="D14" s="8"/>
      <c r="E14" s="8"/>
      <c r="F14" s="8"/>
      <c r="G14" t="s">
        <v>412</v>
      </c>
      <c r="H14" s="1" t="s">
        <v>413</v>
      </c>
      <c r="L14" s="16"/>
    </row>
    <row r="15" spans="1:12" x14ac:dyDescent="0.25">
      <c r="A15" s="9" t="s">
        <v>248</v>
      </c>
      <c r="B15" s="15" t="s">
        <v>391</v>
      </c>
      <c r="C15" s="8"/>
      <c r="D15" s="8"/>
      <c r="E15" s="8"/>
      <c r="F15" s="8"/>
      <c r="G15" t="s">
        <v>414</v>
      </c>
      <c r="L15" s="16" t="s">
        <v>428</v>
      </c>
    </row>
    <row r="16" spans="1:12" x14ac:dyDescent="0.25">
      <c r="A16" s="9" t="s">
        <v>230</v>
      </c>
      <c r="B16" s="15" t="s">
        <v>391</v>
      </c>
      <c r="C16" s="8"/>
      <c r="D16" s="8"/>
      <c r="E16" s="8" t="s">
        <v>421</v>
      </c>
      <c r="F16" s="8" t="s">
        <v>414</v>
      </c>
      <c r="G16" t="s">
        <v>398</v>
      </c>
      <c r="L16" s="16" t="s">
        <v>429</v>
      </c>
    </row>
    <row r="17" spans="1:12" x14ac:dyDescent="0.25">
      <c r="A17" s="9" t="s">
        <v>286</v>
      </c>
      <c r="B17" s="15" t="s">
        <v>391</v>
      </c>
      <c r="C17" s="8"/>
      <c r="D17" s="8"/>
      <c r="E17" s="8"/>
      <c r="F17" s="8"/>
      <c r="G17" t="s">
        <v>415</v>
      </c>
      <c r="H17" s="1" t="s">
        <v>416</v>
      </c>
      <c r="L17" s="16" t="s">
        <v>427</v>
      </c>
    </row>
    <row r="18" spans="1:12" x14ac:dyDescent="0.25">
      <c r="A18" s="9" t="s">
        <v>367</v>
      </c>
      <c r="B18" s="15" t="s">
        <v>391</v>
      </c>
      <c r="C18" s="8"/>
      <c r="D18" s="8"/>
      <c r="E18" s="8"/>
      <c r="F18" s="8"/>
      <c r="G18" t="s">
        <v>417</v>
      </c>
      <c r="H18" s="1" t="s">
        <v>418</v>
      </c>
      <c r="L18" s="16" t="s">
        <v>433</v>
      </c>
    </row>
    <row r="19" spans="1:12" x14ac:dyDescent="0.25">
      <c r="A19" s="12" t="s">
        <v>422</v>
      </c>
      <c r="B19" s="23" t="s">
        <v>391</v>
      </c>
      <c r="E19" s="8" t="s">
        <v>391</v>
      </c>
      <c r="F19" s="8" t="s">
        <v>423</v>
      </c>
      <c r="G19" t="s">
        <v>424</v>
      </c>
      <c r="L19" s="16" t="s">
        <v>399</v>
      </c>
    </row>
    <row r="20" spans="1:12" x14ac:dyDescent="0.25">
      <c r="A20" t="s">
        <v>247</v>
      </c>
      <c r="B20" s="24"/>
      <c r="C20" t="s">
        <v>435</v>
      </c>
      <c r="D20" s="1" t="s">
        <v>436</v>
      </c>
      <c r="E20" t="s">
        <v>437</v>
      </c>
      <c r="L20" s="16" t="s">
        <v>430</v>
      </c>
    </row>
    <row r="21" spans="1:12" x14ac:dyDescent="0.25">
      <c r="A21" t="s">
        <v>218</v>
      </c>
      <c r="B21" s="24"/>
      <c r="C21" t="s">
        <v>438</v>
      </c>
      <c r="D21">
        <v>8882538853</v>
      </c>
      <c r="E21" t="s">
        <v>439</v>
      </c>
      <c r="L21" s="17" t="s">
        <v>431</v>
      </c>
    </row>
    <row r="22" spans="1:12" x14ac:dyDescent="0.25">
      <c r="B22" s="24"/>
      <c r="E22" s="19"/>
      <c r="F22" s="19"/>
      <c r="G22" s="19"/>
      <c r="H22" s="19"/>
      <c r="L22" s="18">
        <v>4805163213</v>
      </c>
    </row>
    <row r="23" spans="1:12" x14ac:dyDescent="0.25">
      <c r="A23" s="2"/>
      <c r="B23" s="24"/>
      <c r="E23" s="19"/>
      <c r="F23" s="19"/>
      <c r="G23" s="19"/>
      <c r="H23" s="19"/>
    </row>
    <row r="24" spans="1:12" x14ac:dyDescent="0.25">
      <c r="A24" t="s">
        <v>292</v>
      </c>
      <c r="B24" s="24"/>
      <c r="C24" t="s">
        <v>440</v>
      </c>
      <c r="D24" s="26" t="s">
        <v>442</v>
      </c>
      <c r="E24" s="19" t="s">
        <v>441</v>
      </c>
      <c r="F24" s="19"/>
      <c r="G24" s="19"/>
      <c r="H24" s="19"/>
    </row>
    <row r="25" spans="1:12" x14ac:dyDescent="0.25">
      <c r="A25" t="s">
        <v>213</v>
      </c>
      <c r="B25" s="24" t="s">
        <v>446</v>
      </c>
      <c r="C25" t="s">
        <v>443</v>
      </c>
      <c r="D25" s="27" t="s">
        <v>444</v>
      </c>
      <c r="E25" s="1" t="s">
        <v>445</v>
      </c>
      <c r="F25" s="19"/>
      <c r="G25" s="19"/>
      <c r="H25" s="19"/>
    </row>
    <row r="26" spans="1:12" x14ac:dyDescent="0.25">
      <c r="B26" s="24"/>
      <c r="E26" s="19"/>
      <c r="F26" s="19"/>
      <c r="G26" s="20"/>
      <c r="H26" s="19"/>
    </row>
    <row r="27" spans="1:12" x14ac:dyDescent="0.25">
      <c r="B27" s="24"/>
      <c r="E27" s="19"/>
      <c r="F27" s="19"/>
      <c r="G27" s="19"/>
      <c r="H27" s="19"/>
    </row>
    <row r="28" spans="1:12" ht="15.75" x14ac:dyDescent="0.25">
      <c r="A28" t="s">
        <v>313</v>
      </c>
      <c r="B28" s="24"/>
      <c r="C28" t="s">
        <v>447</v>
      </c>
      <c r="D28" s="28" t="s">
        <v>448</v>
      </c>
      <c r="E28" s="19" t="s">
        <v>449</v>
      </c>
      <c r="F28" s="19"/>
      <c r="G28" s="19"/>
      <c r="H28" s="19"/>
    </row>
    <row r="29" spans="1:12" x14ac:dyDescent="0.25">
      <c r="B29" s="24"/>
      <c r="E29" s="19"/>
      <c r="F29" s="19"/>
      <c r="G29" s="19"/>
      <c r="H29" s="19"/>
    </row>
    <row r="30" spans="1:12" x14ac:dyDescent="0.25">
      <c r="A30" t="s">
        <v>359</v>
      </c>
      <c r="B30" s="24"/>
      <c r="C30" t="s">
        <v>450</v>
      </c>
      <c r="D30">
        <v>7707125392</v>
      </c>
      <c r="E30" s="19" t="s">
        <v>451</v>
      </c>
      <c r="F30" s="19"/>
      <c r="G30" s="19"/>
      <c r="H30" s="19"/>
    </row>
    <row r="31" spans="1:12" x14ac:dyDescent="0.25">
      <c r="A31" t="s">
        <v>205</v>
      </c>
      <c r="B31" s="24" t="s">
        <v>446</v>
      </c>
      <c r="C31" t="s">
        <v>452</v>
      </c>
      <c r="D31" t="s">
        <v>453</v>
      </c>
      <c r="E31" s="1" t="s">
        <v>454</v>
      </c>
      <c r="F31" s="19"/>
      <c r="G31" s="19"/>
      <c r="H31" s="19"/>
    </row>
    <row r="32" spans="1:12" x14ac:dyDescent="0.25">
      <c r="A32" t="s">
        <v>352</v>
      </c>
      <c r="B32" s="24"/>
      <c r="C32" t="s">
        <v>455</v>
      </c>
      <c r="D32">
        <v>18009998899</v>
      </c>
      <c r="E32" s="29" t="s">
        <v>456</v>
      </c>
      <c r="F32" s="19"/>
      <c r="G32" s="19"/>
      <c r="H32" s="19"/>
    </row>
    <row r="33" spans="1:8" x14ac:dyDescent="0.25">
      <c r="B33" s="24"/>
      <c r="E33" s="19"/>
      <c r="F33" s="19"/>
      <c r="G33" s="19"/>
      <c r="H33" s="19"/>
    </row>
    <row r="34" spans="1:8" x14ac:dyDescent="0.25">
      <c r="A34" t="s">
        <v>226</v>
      </c>
      <c r="B34" s="24" t="s">
        <v>463</v>
      </c>
      <c r="C34" t="s">
        <v>457</v>
      </c>
      <c r="D34" s="30" t="s">
        <v>458</v>
      </c>
      <c r="E34" s="1" t="s">
        <v>459</v>
      </c>
      <c r="F34" s="19"/>
      <c r="G34" s="19"/>
      <c r="H34" s="19"/>
    </row>
    <row r="35" spans="1:8" x14ac:dyDescent="0.25">
      <c r="A35" t="s">
        <v>227</v>
      </c>
      <c r="B35" s="24" t="s">
        <v>463</v>
      </c>
      <c r="C35" t="s">
        <v>460</v>
      </c>
      <c r="D35" s="31" t="s">
        <v>461</v>
      </c>
      <c r="E35" s="31" t="s">
        <v>462</v>
      </c>
      <c r="F35" s="19"/>
      <c r="G35" s="19"/>
      <c r="H35" s="19"/>
    </row>
    <row r="36" spans="1:8" x14ac:dyDescent="0.25">
      <c r="A36" t="s">
        <v>228</v>
      </c>
      <c r="B36" s="24"/>
      <c r="C36" t="s">
        <v>464</v>
      </c>
      <c r="D36" s="1" t="s">
        <v>465</v>
      </c>
      <c r="E36" s="1" t="s">
        <v>466</v>
      </c>
      <c r="F36" s="19"/>
      <c r="G36" s="19"/>
      <c r="H36" s="19"/>
    </row>
    <row r="37" spans="1:8" x14ac:dyDescent="0.25">
      <c r="A37" t="s">
        <v>229</v>
      </c>
      <c r="B37" s="24"/>
      <c r="C37" t="s">
        <v>468</v>
      </c>
      <c r="D37" s="32" t="s">
        <v>467</v>
      </c>
      <c r="E37" s="19" t="s">
        <v>469</v>
      </c>
      <c r="F37" s="19"/>
      <c r="G37" s="19"/>
      <c r="H37" s="19"/>
    </row>
    <row r="38" spans="1:8" x14ac:dyDescent="0.25">
      <c r="A38" t="s">
        <v>290</v>
      </c>
      <c r="B38" s="24" t="s">
        <v>463</v>
      </c>
      <c r="C38" t="s">
        <v>470</v>
      </c>
      <c r="D38" t="s">
        <v>471</v>
      </c>
      <c r="E38" s="19"/>
      <c r="F38" s="19"/>
      <c r="G38" s="19"/>
      <c r="H38" s="19"/>
    </row>
    <row r="39" spans="1:8" x14ac:dyDescent="0.25">
      <c r="A39" t="s">
        <v>299</v>
      </c>
      <c r="B39" s="24"/>
      <c r="C39" t="s">
        <v>472</v>
      </c>
      <c r="D39" s="33" t="s">
        <v>473</v>
      </c>
      <c r="E39" s="21" t="s">
        <v>474</v>
      </c>
      <c r="F39" s="19"/>
      <c r="G39" s="19"/>
      <c r="H39" s="19"/>
    </row>
    <row r="40" spans="1:8" x14ac:dyDescent="0.25">
      <c r="A40" t="s">
        <v>307</v>
      </c>
      <c r="B40" s="24"/>
      <c r="C40" t="s">
        <v>475</v>
      </c>
      <c r="D40" s="34" t="s">
        <v>476</v>
      </c>
      <c r="E40" s="19" t="s">
        <v>477</v>
      </c>
      <c r="F40" s="19"/>
      <c r="G40" s="19"/>
      <c r="H40" s="19"/>
    </row>
    <row r="41" spans="1:8" ht="16.5" x14ac:dyDescent="0.25">
      <c r="A41" t="s">
        <v>294</v>
      </c>
      <c r="B41" s="24"/>
      <c r="C41" t="s">
        <v>478</v>
      </c>
      <c r="D41" s="35" t="s">
        <v>480</v>
      </c>
      <c r="E41" s="19" t="s">
        <v>479</v>
      </c>
      <c r="F41" s="19"/>
      <c r="G41" s="19"/>
      <c r="H41" s="19"/>
    </row>
    <row r="42" spans="1:8" x14ac:dyDescent="0.25">
      <c r="A42" t="s">
        <v>295</v>
      </c>
      <c r="B42" s="24" t="s">
        <v>463</v>
      </c>
      <c r="C42" s="16" t="s">
        <v>481</v>
      </c>
      <c r="D42" t="s">
        <v>482</v>
      </c>
      <c r="E42" s="1" t="s">
        <v>483</v>
      </c>
      <c r="F42" s="19"/>
      <c r="G42" s="19"/>
      <c r="H42" s="19"/>
    </row>
    <row r="43" spans="1:8" x14ac:dyDescent="0.25">
      <c r="A43" t="s">
        <v>212</v>
      </c>
      <c r="B43" s="24"/>
      <c r="C43" s="16" t="s">
        <v>484</v>
      </c>
      <c r="E43" s="19"/>
      <c r="F43" s="19"/>
      <c r="G43" s="19"/>
      <c r="H43" s="19"/>
    </row>
    <row r="44" spans="1:8" x14ac:dyDescent="0.25">
      <c r="B44" s="24"/>
      <c r="C44" s="16"/>
      <c r="E44" s="19"/>
      <c r="F44" s="19"/>
      <c r="G44" s="19"/>
      <c r="H44" s="19"/>
    </row>
    <row r="45" spans="1:8" x14ac:dyDescent="0.25">
      <c r="B45" s="25"/>
      <c r="C45" s="16"/>
      <c r="E45" s="19"/>
      <c r="F45" s="19"/>
      <c r="G45" s="19"/>
      <c r="H45" s="19"/>
    </row>
    <row r="46" spans="1:8" x14ac:dyDescent="0.25">
      <c r="C46" s="16"/>
      <c r="E46" s="19"/>
      <c r="F46" s="19"/>
      <c r="G46" s="19"/>
      <c r="H46" s="19"/>
    </row>
    <row r="47" spans="1:8" x14ac:dyDescent="0.25">
      <c r="C47" s="16"/>
      <c r="E47" s="19"/>
      <c r="F47" s="19"/>
      <c r="G47" s="19"/>
      <c r="H47" s="19"/>
    </row>
    <row r="48" spans="1:8" x14ac:dyDescent="0.25">
      <c r="C48" s="17"/>
      <c r="E48" s="19"/>
      <c r="F48" s="19"/>
      <c r="G48" s="19"/>
      <c r="H48" s="19"/>
    </row>
    <row r="49" spans="3:8" x14ac:dyDescent="0.25">
      <c r="C49" s="18"/>
      <c r="E49" s="19"/>
      <c r="F49" s="19"/>
      <c r="G49" s="19"/>
      <c r="H49" s="19"/>
    </row>
    <row r="50" spans="3:8" x14ac:dyDescent="0.25">
      <c r="E50" s="19"/>
      <c r="F50" s="19"/>
      <c r="G50" s="19"/>
      <c r="H50" s="19"/>
    </row>
    <row r="51" spans="3:8" x14ac:dyDescent="0.25">
      <c r="E51" s="19"/>
      <c r="F51" s="19"/>
      <c r="G51" s="19"/>
      <c r="H51" s="19"/>
    </row>
    <row r="52" spans="3:8" x14ac:dyDescent="0.25">
      <c r="E52" s="19"/>
      <c r="F52" s="19"/>
      <c r="G52" s="19"/>
      <c r="H52" s="19"/>
    </row>
    <row r="53" spans="3:8" x14ac:dyDescent="0.25">
      <c r="E53" s="19"/>
      <c r="F53" s="19"/>
      <c r="G53" s="19"/>
      <c r="H53" s="19"/>
    </row>
  </sheetData>
  <hyperlinks>
    <hyperlink ref="H2" r:id="rId1" display="mailto:sales@bodysolid.com" xr:uid="{9A72DB0A-346E-4CBD-B57B-AEB1026DA24B}"/>
    <hyperlink ref="H5" r:id="rId2" xr:uid="{1251FEC1-D141-4A31-87AF-35695287BF9C}"/>
    <hyperlink ref="H7" r:id="rId3" display="mailto:consumer@ht.com" xr:uid="{2D869EB4-3C64-46C0-8B06-16104F5B5583}"/>
    <hyperlink ref="H8" r:id="rId4" xr:uid="{6FAC6992-E592-4A9A-80B6-6C358D58E0EC}"/>
    <hyperlink ref="H10" r:id="rId5" display="mailto:pete@lifespanfitness.com" xr:uid="{1E7B5D18-5190-4227-9EE2-E051D81180FC}"/>
    <hyperlink ref="H13" r:id="rId6" xr:uid="{A9B59BB6-EEA3-4FAC-83D4-D633263D1BD1}"/>
    <hyperlink ref="H14" r:id="rId7" display="mailto:salsbury@lockers.com" xr:uid="{3FF6D7B7-A576-4424-8F61-B919AC3E5613}"/>
    <hyperlink ref="H17" r:id="rId8" xr:uid="{B21EA2D0-2EDC-4AED-8384-017D73B9104B}"/>
    <hyperlink ref="H18" r:id="rId9" display="mailto:customerservice@yukon-fitness.com" xr:uid="{9280EB3C-88A7-4A53-A216-529BE766A4B6}"/>
    <hyperlink ref="L21" r:id="rId10" display="mailto:jtray@outlook.es" xr:uid="{D24B33E6-A7A2-42EF-B484-1EA1408316D9}"/>
    <hyperlink ref="D20" r:id="rId11" display="tel:+1 559.256.8000" xr:uid="{0676E49D-1824-4756-A823-4070808EACC9}"/>
    <hyperlink ref="E25" r:id="rId12" display="mailto:cybexmarketing@cybexintl.com" xr:uid="{F753FCB8-D38E-46D9-9EE3-5BE7DB4A0F9A}"/>
    <hyperlink ref="E31" r:id="rId13" display="mailto:sales@fitnessgiant.com" xr:uid="{3A1E97DE-912F-491C-A0EC-757DAD8AF6E9}"/>
    <hyperlink ref="E34" r:id="rId14" display="mailto:info@soletreadmills.com" xr:uid="{E7E9DB7E-8932-4A2B-AC5D-9416F39F4F96}"/>
    <hyperlink ref="D36" r:id="rId15" display="tel:18003757520" xr:uid="{EBD3BB36-F916-4B83-9FCC-B8F316162909}"/>
    <hyperlink ref="E36" r:id="rId16" display="mailto:customer.care@staminaproducts.com" xr:uid="{EA9A0542-0987-46DB-A288-B7C1DF5AC088}"/>
    <hyperlink ref="E42" r:id="rId17" display="mailto:SALES@TROYBARBELL.COM" xr:uid="{DED31010-C280-4A47-A78F-AF3FFDCD324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ACFFB-7A6C-454B-8969-67B8685D984F}">
  <dimension ref="A1:B18"/>
  <sheetViews>
    <sheetView topLeftCell="A6" workbookViewId="0">
      <selection activeCell="B18" sqref="B11:B18"/>
    </sheetView>
  </sheetViews>
  <sheetFormatPr defaultRowHeight="15" x14ac:dyDescent="0.25"/>
  <cols>
    <col min="2" max="2" width="11" bestFit="1" customWidth="1"/>
  </cols>
  <sheetData>
    <row r="1" spans="1:2" x14ac:dyDescent="0.25">
      <c r="A1" t="s">
        <v>171</v>
      </c>
    </row>
    <row r="2" spans="1:2" x14ac:dyDescent="0.25">
      <c r="A2" t="s">
        <v>172</v>
      </c>
    </row>
    <row r="11" spans="1:2" x14ac:dyDescent="0.25">
      <c r="B11" s="16" t="s">
        <v>428</v>
      </c>
    </row>
    <row r="12" spans="1:2" x14ac:dyDescent="0.25">
      <c r="B12" s="16" t="s">
        <v>429</v>
      </c>
    </row>
    <row r="13" spans="1:2" x14ac:dyDescent="0.25">
      <c r="B13" s="16" t="s">
        <v>427</v>
      </c>
    </row>
    <row r="14" spans="1:2" x14ac:dyDescent="0.25">
      <c r="B14" s="16" t="s">
        <v>433</v>
      </c>
    </row>
    <row r="15" spans="1:2" x14ac:dyDescent="0.25">
      <c r="B15" s="16" t="s">
        <v>399</v>
      </c>
    </row>
    <row r="16" spans="1:2" x14ac:dyDescent="0.25">
      <c r="B16" s="16" t="s">
        <v>430</v>
      </c>
    </row>
    <row r="17" spans="2:2" x14ac:dyDescent="0.25">
      <c r="B17" s="17" t="s">
        <v>431</v>
      </c>
    </row>
    <row r="18" spans="2:2" x14ac:dyDescent="0.25">
      <c r="B18" s="18">
        <v>4805163213</v>
      </c>
    </row>
  </sheetData>
  <hyperlinks>
    <hyperlink ref="B17" r:id="rId1" display="mailto:jtray@outlook.es" xr:uid="{8C059A46-BBC6-40B5-B19F-26C3D623C4BF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Master Sheet</vt:lpstr>
      <vt:lpstr>Boats</vt:lpstr>
      <vt:lpstr>Sports</vt:lpstr>
      <vt:lpstr>Popcorn</vt:lpstr>
      <vt:lpstr>Posture Chair</vt:lpstr>
      <vt:lpstr>Chicken Coup</vt:lpstr>
      <vt:lpstr>Gym stuff</vt:lpstr>
      <vt:lpstr>Supplier Sheet</vt:lpstr>
      <vt:lpstr>Supplier Letter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jtray</dc:creator>
  <cp:lastModifiedBy>jtray</cp:lastModifiedBy>
  <dcterms:created xsi:type="dcterms:W3CDTF">2018-01-30T07:47:28Z</dcterms:created>
  <dcterms:modified xsi:type="dcterms:W3CDTF">2018-03-06T08:56:41Z</dcterms:modified>
</cp:coreProperties>
</file>