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5621"/>
</workbook>
</file>

<file path=xl/calcChain.xml><?xml version="1.0" encoding="utf-8"?>
<calcChain xmlns="http://schemas.openxmlformats.org/spreadsheetml/2006/main">
  <c r="D10" i="3" l="1"/>
  <c r="A2" i="6" l="1"/>
  <c r="D8" i="3"/>
  <c r="D7" i="3"/>
  <c r="D12" i="3"/>
  <c r="D11" i="3"/>
  <c r="D9" i="3"/>
</calcChain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Mrd. pkm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Mrd. tkm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Wert überprüfen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<sst xmlns="http://schemas.openxmlformats.org/spreadsheetml/2006/main" count="181" uniqueCount="72">
  <si>
    <t>Name</t>
  </si>
  <si>
    <t>TotalEff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</si>
  <si>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</si>
  <si>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</si>
  <si>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</si>
  <si>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</si>
  <si>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</si>
  <si>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</si>
  <si>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</si>
  <si>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</si>
  <si>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</si>
  <si>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</si>
  <si>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</si>
  <si>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</si>
  <si>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</si>
  <si>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</si>
  <si>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</si>
  <si>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</si>
  <si>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</si>
  <si>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</si>
  <si>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</si>
  <si>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</si>
  <si>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</si>
  <si>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</si>
  <si>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</si>
  <si>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</si>
  <si>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</si>
  <si>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</si>
  <si>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</si>
  <si>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</si>
  <si>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</si>
  <si>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</si>
  <si>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</si>
  <si>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</si>
  <si>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MtD</t>
  </si>
  <si>
    <t>1-cr</t>
  </si>
  <si>
    <t>1-bm_1</t>
  </si>
  <si>
    <t>1-bm_2</t>
  </si>
  <si>
    <t>1-h2_1</t>
  </si>
  <si>
    <t>1-h2_2</t>
  </si>
  <si>
    <t>2-cr_gas</t>
  </si>
  <si>
    <t>GasolineHub</t>
  </si>
  <si>
    <t>2-cr_dies</t>
  </si>
  <si>
    <t>DieselHub</t>
  </si>
  <si>
    <t>2-btl</t>
  </si>
  <si>
    <t>2-btd</t>
  </si>
  <si>
    <t>2-h2_1</t>
  </si>
  <si>
    <t>2-h2_2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</si>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</sst>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6</v>
      </c>
      <c r="E1" t="s">
        <v>16</v>
      </c>
      <c r="F1" t="s">
        <v>24</v>
      </c>
      <c r="G1" t="s">
        <v>25</v>
      </c>
    </row>
    <row r="2" spans="1:7" x14ac:dyDescent="0.25">
      <c r="A2" t="s">
        <v>7</v>
      </c>
      <c r="B2">
        <v>0</v>
      </c>
      <c r="C2">
        <v>0.01</v>
      </c>
      <c r="D2" t="s">
        <v>12</v>
      </c>
      <c r="E2">
        <v>7.3200000000000001E-2</v>
      </c>
      <c r="F2">
        <v>0</v>
      </c>
      <c r="G2">
        <v>9999999</v>
      </c>
    </row>
    <row r="3" spans="1:7" x14ac:dyDescent="0.25">
      <c r="A3" t="s">
        <v>20</v>
      </c>
      <c r="B3">
        <v>0</v>
      </c>
      <c r="C3">
        <v>0.02</v>
      </c>
      <c r="D3" t="s">
        <v>21</v>
      </c>
      <c r="E3">
        <v>0</v>
      </c>
      <c r="F3">
        <v>0</v>
      </c>
      <c r="G3">
        <v>400</v>
      </c>
    </row>
    <row r="4" spans="1:7" x14ac:dyDescent="0.25">
      <c r="A4" t="s">
        <v>8</v>
      </c>
      <c r="B4">
        <v>0</v>
      </c>
      <c r="C4">
        <v>0.05</v>
      </c>
      <c r="D4" t="s">
        <v>9</v>
      </c>
      <c r="E4">
        <v>0</v>
      </c>
      <c r="F4">
        <v>0</v>
      </c>
      <c r="G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41" sqref="D41"/>
    </sheetView>
  </sheetViews>
  <sheetFormatPr baseColWidth="10" defaultColWidth="9.140625"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6</v>
      </c>
      <c r="E1" t="s">
        <v>17</v>
      </c>
    </row>
    <row r="2" spans="1:5" x14ac:dyDescent="0.25">
      <c r="A2" t="s">
        <v>29</v>
      </c>
      <c r="B2">
        <v>0</v>
      </c>
      <c r="C2">
        <v>0</v>
      </c>
      <c r="D2" t="s">
        <v>29</v>
      </c>
      <c r="E2">
        <v>858</v>
      </c>
    </row>
    <row r="3" spans="1:5" x14ac:dyDescent="0.25">
      <c r="A3" t="s">
        <v>62</v>
      </c>
      <c r="B3">
        <v>0</v>
      </c>
      <c r="C3">
        <v>0</v>
      </c>
      <c r="D3" t="s">
        <v>30</v>
      </c>
      <c r="E3">
        <v>7.5</v>
      </c>
    </row>
    <row r="4" spans="1:5" x14ac:dyDescent="0.25">
      <c r="A4" t="s">
        <v>63</v>
      </c>
      <c r="B4">
        <v>0</v>
      </c>
      <c r="C4">
        <v>0</v>
      </c>
      <c r="D4" t="s">
        <v>30</v>
      </c>
      <c r="E4">
        <v>24.2</v>
      </c>
    </row>
    <row r="5" spans="1:5" x14ac:dyDescent="0.25">
      <c r="A5" t="s">
        <v>64</v>
      </c>
      <c r="B5">
        <v>0</v>
      </c>
      <c r="C5">
        <v>0</v>
      </c>
      <c r="D5" t="s">
        <v>30</v>
      </c>
      <c r="E5">
        <v>130.30000000000001</v>
      </c>
    </row>
    <row r="6" spans="1:5" x14ac:dyDescent="0.25">
      <c r="A6" t="s">
        <v>65</v>
      </c>
      <c r="B6">
        <v>0</v>
      </c>
      <c r="C6">
        <v>0</v>
      </c>
      <c r="D6" t="s">
        <v>30</v>
      </c>
      <c r="E6">
        <v>414.5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10" width="9.42578125" customWidth="1"/>
    <col min="11" max="11" width="8.42578125" bestFit="1" customWidth="1"/>
    <col min="12" max="12" width="7.7109375" bestFit="1" customWidth="1"/>
    <col min="13" max="13" width="9.28515625" bestFit="1" customWidth="1"/>
    <col min="14" max="14" width="7.7109375" bestFit="1" customWidth="1"/>
    <col min="15" max="15" width="9.285156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7.7109375" bestFit="1" customWidth="1"/>
    <col min="21" max="21" width="6.140625" bestFit="1" customWidth="1"/>
    <col min="22" max="22" width="7.7109375" bestFit="1" customWidth="1"/>
  </cols>
  <sheetData>
    <row r="1" spans="1:14" x14ac:dyDescent="0.25">
      <c r="A1" t="s">
        <v>0</v>
      </c>
      <c r="B1" t="s">
        <v>14</v>
      </c>
      <c r="C1" t="s">
        <v>15</v>
      </c>
      <c r="D1" t="s">
        <v>1</v>
      </c>
      <c r="E1" t="s">
        <v>23</v>
      </c>
      <c r="F1" t="s">
        <v>26</v>
      </c>
      <c r="G1" t="s">
        <v>27</v>
      </c>
      <c r="H1" t="s">
        <v>28</v>
      </c>
      <c r="I1" t="s">
        <v>18</v>
      </c>
      <c r="J1" t="s">
        <v>19</v>
      </c>
      <c r="K1" t="s">
        <v>2</v>
      </c>
      <c r="L1" t="s">
        <v>3</v>
      </c>
      <c r="M1" t="s">
        <v>50</v>
      </c>
      <c r="N1" t="s">
        <v>51</v>
      </c>
    </row>
    <row r="2" spans="1:14" x14ac:dyDescent="0.25">
      <c r="A2" t="s">
        <v>11</v>
      </c>
      <c r="B2">
        <v>0</v>
      </c>
      <c r="C2">
        <v>0</v>
      </c>
      <c r="D2" s="1">
        <v>0.93</v>
      </c>
      <c r="E2" t="s">
        <v>12</v>
      </c>
      <c r="F2">
        <v>1</v>
      </c>
      <c r="I2" t="s">
        <v>10</v>
      </c>
      <c r="J2">
        <v>0.33</v>
      </c>
      <c r="K2" t="s">
        <v>31</v>
      </c>
      <c r="L2">
        <v>0.67</v>
      </c>
    </row>
    <row r="3" spans="1:14" x14ac:dyDescent="0.25">
      <c r="A3" t="s">
        <v>33</v>
      </c>
      <c r="B3">
        <v>0</v>
      </c>
      <c r="C3">
        <v>0</v>
      </c>
      <c r="D3" s="1">
        <v>0.54</v>
      </c>
      <c r="E3" t="s">
        <v>21</v>
      </c>
      <c r="F3">
        <v>1</v>
      </c>
      <c r="I3" t="s">
        <v>31</v>
      </c>
      <c r="J3">
        <v>1</v>
      </c>
    </row>
    <row r="4" spans="1:14" x14ac:dyDescent="0.25">
      <c r="A4" t="s">
        <v>32</v>
      </c>
      <c r="B4">
        <v>0</v>
      </c>
      <c r="C4">
        <v>0</v>
      </c>
      <c r="D4" s="1">
        <v>0.54</v>
      </c>
      <c r="E4" t="s">
        <v>21</v>
      </c>
      <c r="F4">
        <v>1</v>
      </c>
      <c r="I4" t="s">
        <v>10</v>
      </c>
      <c r="J4">
        <v>1</v>
      </c>
    </row>
    <row r="5" spans="1:14" x14ac:dyDescent="0.25">
      <c r="A5" t="s">
        <v>34</v>
      </c>
      <c r="B5">
        <v>0</v>
      </c>
      <c r="C5">
        <v>0</v>
      </c>
      <c r="D5" s="1">
        <v>0.84</v>
      </c>
      <c r="E5" t="s">
        <v>9</v>
      </c>
      <c r="F5">
        <v>1</v>
      </c>
      <c r="I5" t="s">
        <v>31</v>
      </c>
      <c r="J5">
        <v>1</v>
      </c>
    </row>
    <row r="6" spans="1:14" x14ac:dyDescent="0.25">
      <c r="A6" t="s">
        <v>13</v>
      </c>
      <c r="B6">
        <v>0</v>
      </c>
      <c r="C6">
        <v>0</v>
      </c>
      <c r="D6" s="1">
        <v>0.84</v>
      </c>
      <c r="E6" t="s">
        <v>9</v>
      </c>
      <c r="F6">
        <v>1</v>
      </c>
      <c r="I6" t="s">
        <v>10</v>
      </c>
      <c r="J6">
        <v>1</v>
      </c>
    </row>
    <row r="7" spans="1:14" x14ac:dyDescent="0.25">
      <c r="A7" t="s">
        <v>58</v>
      </c>
      <c r="B7">
        <v>0</v>
      </c>
      <c r="C7">
        <v>0</v>
      </c>
      <c r="D7" s="1">
        <f>1.5/1.9</f>
        <v>0.78947368421052633</v>
      </c>
      <c r="E7" t="s">
        <v>10</v>
      </c>
      <c r="F7">
        <v>1</v>
      </c>
      <c r="I7" t="s">
        <v>29</v>
      </c>
      <c r="J7">
        <v>1</v>
      </c>
    </row>
    <row r="8" spans="1:14" x14ac:dyDescent="0.25">
      <c r="A8" t="s">
        <v>59</v>
      </c>
      <c r="B8">
        <v>0</v>
      </c>
      <c r="C8">
        <v>0</v>
      </c>
      <c r="D8" s="1">
        <f>1.5/1.8</f>
        <v>0.83333333333333326</v>
      </c>
      <c r="E8" t="s">
        <v>31</v>
      </c>
      <c r="F8">
        <v>1</v>
      </c>
      <c r="I8" t="s">
        <v>29</v>
      </c>
      <c r="J8">
        <v>1</v>
      </c>
    </row>
    <row r="9" spans="1:14" x14ac:dyDescent="0.25">
      <c r="A9" t="s">
        <v>52</v>
      </c>
      <c r="B9">
        <v>0</v>
      </c>
      <c r="C9">
        <v>0</v>
      </c>
      <c r="D9" s="1">
        <f>0.2/2.2</f>
        <v>9.0909090909090912E-2</v>
      </c>
      <c r="E9" t="s">
        <v>31</v>
      </c>
      <c r="F9">
        <v>1</v>
      </c>
      <c r="I9" t="s">
        <v>30</v>
      </c>
      <c r="J9">
        <v>1</v>
      </c>
    </row>
    <row r="10" spans="1:14" x14ac:dyDescent="0.25">
      <c r="A10" t="s">
        <v>53</v>
      </c>
      <c r="B10">
        <v>0</v>
      </c>
      <c r="C10">
        <v>0</v>
      </c>
      <c r="D10" s="1">
        <f>2.7/3.9</f>
        <v>0.6923076923076924</v>
      </c>
      <c r="E10" t="s">
        <v>31</v>
      </c>
      <c r="F10">
        <v>1</v>
      </c>
      <c r="I10" t="s">
        <v>30</v>
      </c>
      <c r="J10">
        <v>1</v>
      </c>
    </row>
    <row r="11" spans="1:14" x14ac:dyDescent="0.25">
      <c r="A11" t="s">
        <v>66</v>
      </c>
      <c r="B11">
        <v>0</v>
      </c>
      <c r="C11">
        <v>0</v>
      </c>
      <c r="D11" s="1">
        <f>5.5/7.8</f>
        <v>0.70512820512820518</v>
      </c>
      <c r="E11" t="s">
        <v>31</v>
      </c>
      <c r="F11">
        <v>1</v>
      </c>
      <c r="I11" t="s">
        <v>30</v>
      </c>
      <c r="J11">
        <v>1</v>
      </c>
    </row>
    <row r="12" spans="1:14" x14ac:dyDescent="0.25">
      <c r="A12" t="s">
        <v>67</v>
      </c>
      <c r="B12">
        <v>0</v>
      </c>
      <c r="C12">
        <v>0</v>
      </c>
      <c r="D12" s="1">
        <f>13.5/8.8</f>
        <v>1.5340909090909089</v>
      </c>
      <c r="E12" t="s">
        <v>31</v>
      </c>
      <c r="F12">
        <v>1</v>
      </c>
      <c r="I12" t="s">
        <v>30</v>
      </c>
      <c r="J12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15.42578125" customWidth="1"/>
    <col min="3" max="3" width="13.5703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35</v>
      </c>
      <c r="B2" t="s">
        <v>7</v>
      </c>
      <c r="C2" t="s">
        <v>11</v>
      </c>
      <c r="D2" t="s">
        <v>12</v>
      </c>
    </row>
    <row r="3" spans="1:4" x14ac:dyDescent="0.25">
      <c r="A3" t="s">
        <v>36</v>
      </c>
      <c r="B3" t="s">
        <v>20</v>
      </c>
      <c r="C3" t="s">
        <v>32</v>
      </c>
      <c r="D3" t="s">
        <v>21</v>
      </c>
    </row>
    <row r="4" spans="1:4" x14ac:dyDescent="0.25">
      <c r="A4" t="s">
        <v>37</v>
      </c>
      <c r="B4" t="s">
        <v>20</v>
      </c>
      <c r="C4" t="s">
        <v>33</v>
      </c>
      <c r="D4" t="s">
        <v>21</v>
      </c>
    </row>
    <row r="5" spans="1:4" x14ac:dyDescent="0.25">
      <c r="A5" t="s">
        <v>38</v>
      </c>
      <c r="B5" t="s">
        <v>8</v>
      </c>
      <c r="C5" t="s">
        <v>13</v>
      </c>
      <c r="D5" t="s">
        <v>9</v>
      </c>
    </row>
    <row r="6" spans="1:4" x14ac:dyDescent="0.25">
      <c r="A6" t="s">
        <v>39</v>
      </c>
      <c r="B6" t="s">
        <v>8</v>
      </c>
      <c r="C6" t="s">
        <v>34</v>
      </c>
      <c r="D6" t="s">
        <v>9</v>
      </c>
    </row>
    <row r="7" spans="1:4" x14ac:dyDescent="0.25">
      <c r="A7" t="s">
        <v>40</v>
      </c>
      <c r="B7" t="s">
        <v>11</v>
      </c>
      <c r="C7" t="s">
        <v>41</v>
      </c>
      <c r="D7" t="s">
        <v>10</v>
      </c>
    </row>
    <row r="8" spans="1:4" x14ac:dyDescent="0.25">
      <c r="A8" t="s">
        <v>42</v>
      </c>
      <c r="B8" t="s">
        <v>11</v>
      </c>
      <c r="C8" t="s">
        <v>43</v>
      </c>
      <c r="D8" t="s">
        <v>31</v>
      </c>
    </row>
    <row r="9" spans="1:4" x14ac:dyDescent="0.25">
      <c r="A9" t="s">
        <v>44</v>
      </c>
      <c r="B9" t="s">
        <v>32</v>
      </c>
      <c r="C9" t="s">
        <v>41</v>
      </c>
      <c r="D9" t="s">
        <v>10</v>
      </c>
    </row>
    <row r="10" spans="1:4" x14ac:dyDescent="0.25">
      <c r="A10" t="s">
        <v>45</v>
      </c>
      <c r="B10" t="s">
        <v>33</v>
      </c>
      <c r="C10" t="s">
        <v>43</v>
      </c>
      <c r="D10" t="s">
        <v>31</v>
      </c>
    </row>
    <row r="11" spans="1:4" x14ac:dyDescent="0.25">
      <c r="A11" t="s">
        <v>46</v>
      </c>
      <c r="B11" t="s">
        <v>13</v>
      </c>
      <c r="C11" t="s">
        <v>41</v>
      </c>
      <c r="D11" t="s">
        <v>10</v>
      </c>
    </row>
    <row r="12" spans="1:4" x14ac:dyDescent="0.25">
      <c r="A12" t="s">
        <v>47</v>
      </c>
      <c r="B12" t="s">
        <v>34</v>
      </c>
      <c r="C12" t="s">
        <v>43</v>
      </c>
      <c r="D12" t="s">
        <v>31</v>
      </c>
    </row>
    <row r="13" spans="1:4" x14ac:dyDescent="0.25">
      <c r="A13" t="s">
        <v>48</v>
      </c>
      <c r="B13" t="s">
        <v>41</v>
      </c>
      <c r="C13" t="s">
        <v>58</v>
      </c>
      <c r="D13" t="s">
        <v>10</v>
      </c>
    </row>
    <row r="14" spans="1:4" x14ac:dyDescent="0.25">
      <c r="A14" t="s">
        <v>60</v>
      </c>
      <c r="B14" t="s">
        <v>43</v>
      </c>
      <c r="C14" t="s">
        <v>59</v>
      </c>
      <c r="D14" t="s">
        <v>31</v>
      </c>
    </row>
    <row r="15" spans="1:4" x14ac:dyDescent="0.25">
      <c r="A15" t="s">
        <v>54</v>
      </c>
      <c r="B15" t="s">
        <v>43</v>
      </c>
      <c r="C15" t="s">
        <v>52</v>
      </c>
      <c r="D15" t="s">
        <v>31</v>
      </c>
    </row>
    <row r="16" spans="1:4" x14ac:dyDescent="0.25">
      <c r="A16" t="s">
        <v>55</v>
      </c>
      <c r="B16" t="s">
        <v>43</v>
      </c>
      <c r="C16" t="s">
        <v>53</v>
      </c>
      <c r="D16" t="s">
        <v>31</v>
      </c>
    </row>
    <row r="17" spans="1:4" x14ac:dyDescent="0.25">
      <c r="A17" t="s">
        <v>68</v>
      </c>
      <c r="B17" t="s">
        <v>43</v>
      </c>
      <c r="C17" t="s">
        <v>66</v>
      </c>
      <c r="D17" t="s">
        <v>31</v>
      </c>
    </row>
    <row r="18" spans="1:4" x14ac:dyDescent="0.25">
      <c r="A18" t="s">
        <v>69</v>
      </c>
      <c r="B18" t="s">
        <v>43</v>
      </c>
      <c r="C18" t="s">
        <v>67</v>
      </c>
      <c r="D18" t="s">
        <v>31</v>
      </c>
    </row>
    <row r="19" spans="1:4" x14ac:dyDescent="0.25">
      <c r="A19" t="s">
        <v>49</v>
      </c>
      <c r="B19" t="s">
        <v>58</v>
      </c>
      <c r="C19" t="s">
        <v>29</v>
      </c>
      <c r="D19" t="s">
        <v>29</v>
      </c>
    </row>
    <row r="20" spans="1:4" x14ac:dyDescent="0.25">
      <c r="A20" t="s">
        <v>61</v>
      </c>
      <c r="B20" t="s">
        <v>59</v>
      </c>
      <c r="C20" t="s">
        <v>29</v>
      </c>
      <c r="D20" t="s">
        <v>29</v>
      </c>
    </row>
    <row r="21" spans="1:4" x14ac:dyDescent="0.25">
      <c r="A21" t="s">
        <v>56</v>
      </c>
      <c r="B21" t="s">
        <v>52</v>
      </c>
      <c r="C21" t="s">
        <v>62</v>
      </c>
      <c r="D21" t="s">
        <v>30</v>
      </c>
    </row>
    <row r="22" spans="1:4" x14ac:dyDescent="0.25">
      <c r="A22" t="s">
        <v>57</v>
      </c>
      <c r="B22" t="s">
        <v>53</v>
      </c>
      <c r="C22" t="s">
        <v>63</v>
      </c>
      <c r="D22" t="s">
        <v>30</v>
      </c>
    </row>
    <row r="23" spans="1:4" x14ac:dyDescent="0.25">
      <c r="A23" t="s">
        <v>70</v>
      </c>
      <c r="B23" t="s">
        <v>66</v>
      </c>
      <c r="C23" t="s">
        <v>64</v>
      </c>
      <c r="D23" t="s">
        <v>30</v>
      </c>
    </row>
    <row r="24" spans="1:4" x14ac:dyDescent="0.25">
      <c r="A24" t="s">
        <v>71</v>
      </c>
      <c r="B24" t="s">
        <v>67</v>
      </c>
      <c r="C24" t="s">
        <v>65</v>
      </c>
      <c r="D2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6</v>
      </c>
      <c r="C1" t="s">
        <v>14</v>
      </c>
      <c r="D1" t="s">
        <v>15</v>
      </c>
    </row>
    <row r="2" spans="1:4" x14ac:dyDescent="0.25">
      <c r="A2" t="s">
        <v>41</v>
      </c>
      <c r="B2" t="s">
        <v>10</v>
      </c>
      <c r="C2">
        <v>0</v>
      </c>
      <c r="D2">
        <v>0</v>
      </c>
    </row>
    <row r="3" spans="1:4" x14ac:dyDescent="0.25">
      <c r="A3" t="s">
        <v>43</v>
      </c>
      <c r="B3" t="s">
        <v>31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22</v>
      </c>
    </row>
    <row r="2" spans="1:1" x14ac:dyDescent="0.25">
      <c r="A2">
        <f>96-(121*0.0732)</f>
        <v>87.142799999999994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2018-06-20T11:21:32Z</dcterms:modified>
</cp:coreProperties>
</file>