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Restrictions" sheetId="6" r:id="rId6"/>
  </sheets>
  <calcPr calcId="144525"/>
</workbook>
</file>

<file path=xl/calcChain.xml><?xml version="1.0" encoding="utf-8"?>
<calcChain xmlns="http://schemas.openxmlformats.org/spreadsheetml/2006/main">
  <c r="D10" i="3" l="1"/>
  <c r="A2" i="6" l="1"/>
  <c r="D8" i="3"/>
  <c r="D7" i="3"/>
  <c r="D12" i="3"/>
  <c r="D11" i="3"/>
  <c r="D9" i="3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MJ
</t>
        </r>
      </text>
    </comment>
    <comment ref="E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pkm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Mrd. tkm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Wert überprüfen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sharedStrings.xml><?xml version="1.0" encoding="utf-8"?>
<sst xmlns="http://schemas.openxmlformats.org/spreadsheetml/2006/main" count="183" uniqueCount="74">
  <si>
    <t>Name</t>
  </si>
  <si>
    <t>TotalEff</t>
  </si>
  <si>
    <t>Prod1</t>
  </si>
  <si>
    <t>SubEff1</t>
  </si>
  <si>
    <t>In</t>
  </si>
  <si>
    <t>Out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</si>
  <si>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</si>
  <si>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</si>
  <si>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</si>
  <si>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</si>
  <si>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</si>
  <si>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</si>
  <si>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</si>
  <si>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</si>
  <si>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</si>
  <si>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</si>
  <si>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</si>
  <si>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</si>
  <si>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</si>
  <si>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</si>
  <si>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</si>
  <si>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</si>
  <si>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</si>
  <si>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</si>
  <si>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</si>
  <si>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</si>
  <si>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</si>
  <si>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</si>
  <si>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</si>
  <si>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</si>
  <si>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</si>
  <si>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</si>
  <si>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</si>
  <si>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</si>
  <si>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MtD</t>
  </si>
  <si>
    <t>1-cr</t>
  </si>
  <si>
    <t>1-bm_1</t>
  </si>
  <si>
    <t>1-bm_2</t>
  </si>
  <si>
    <t>1-h2_1</t>
  </si>
  <si>
    <t>1-h2_2</t>
  </si>
  <si>
    <t>2-cr_gas</t>
  </si>
  <si>
    <t>GasolineHub</t>
  </si>
  <si>
    <t>2-cr_dies</t>
  </si>
  <si>
    <t>DieselHub</t>
  </si>
  <si>
    <t>2-btl</t>
  </si>
  <si>
    <t>2-btd</t>
  </si>
  <si>
    <t>2-h2_1</t>
  </si>
  <si>
    <t>2-h2_2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</si>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</sst>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E3" sqref="E3"/>
    </sheetView>
  </sheetViews>
  <sheetFormatPr defaultColWidth="9.140625"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7" x14ac:dyDescent="0.25">
      <c r="A1" t="s">
        <v>0</v>
      </c>
      <c r="B1" t="s">
        <v>14</v>
      </c>
      <c r="C1" t="s">
        <v>15</v>
      </c>
      <c r="D1" t="s">
        <v>6</v>
      </c>
      <c r="E1" t="s">
        <v>16</v>
      </c>
      <c r="F1" t="s">
        <v>24</v>
      </c>
      <c r="G1" t="s">
        <v>25</v>
      </c>
    </row>
    <row r="2" spans="1:7" x14ac:dyDescent="0.25">
      <c r="A2" t="s">
        <v>7</v>
      </c>
      <c r="B2">
        <v>0</v>
      </c>
      <c r="C2">
        <v>0.01</v>
      </c>
      <c r="D2" t="s">
        <v>12</v>
      </c>
      <c r="E2">
        <v>7.3200000000000001E-2</v>
      </c>
      <c r="F2">
        <v>0</v>
      </c>
      <c r="G2">
        <v>9999999</v>
      </c>
    </row>
    <row r="3" spans="1:7" x14ac:dyDescent="0.25">
      <c r="A3" t="s">
        <v>20</v>
      </c>
      <c r="B3">
        <v>0</v>
      </c>
      <c r="C3">
        <v>0.02</v>
      </c>
      <c r="D3" t="s">
        <v>21</v>
      </c>
      <c r="E3">
        <v>0</v>
      </c>
      <c r="F3">
        <v>0</v>
      </c>
      <c r="G3">
        <v>400</v>
      </c>
    </row>
    <row r="4" spans="1:7" x14ac:dyDescent="0.25">
      <c r="A4" t="s">
        <v>8</v>
      </c>
      <c r="B4">
        <v>0</v>
      </c>
      <c r="C4">
        <v>0.05</v>
      </c>
      <c r="D4" t="s">
        <v>9</v>
      </c>
      <c r="E4">
        <v>0</v>
      </c>
      <c r="F4">
        <v>0</v>
      </c>
      <c r="G4">
        <v>9999999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"/>
  <sheetViews>
    <sheetView workbookViewId="0">
      <selection activeCell="D41" sqref="D41"/>
    </sheetView>
  </sheetViews>
  <sheetFormatPr defaultColWidth="9.140625"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5" x14ac:dyDescent="0.25">
      <c r="A1" t="s">
        <v>0</v>
      </c>
      <c r="B1" t="s">
        <v>14</v>
      </c>
      <c r="C1" t="s">
        <v>15</v>
      </c>
      <c r="D1" t="s">
        <v>6</v>
      </c>
      <c r="E1" t="s">
        <v>17</v>
      </c>
    </row>
    <row r="2" spans="1:5" x14ac:dyDescent="0.25">
      <c r="A2" t="s">
        <v>29</v>
      </c>
      <c r="B2">
        <v>0</v>
      </c>
      <c r="C2">
        <v>0</v>
      </c>
      <c r="D2" t="s">
        <v>29</v>
      </c>
      <c r="E2">
        <v>858</v>
      </c>
    </row>
    <row r="3" spans="1:5" x14ac:dyDescent="0.25">
      <c r="A3" t="s">
        <v>62</v>
      </c>
      <c r="B3">
        <v>0</v>
      </c>
      <c r="C3">
        <v>0</v>
      </c>
      <c r="D3" t="s">
        <v>30</v>
      </c>
      <c r="E3">
        <v>7.5</v>
      </c>
    </row>
    <row r="4" spans="1:5" x14ac:dyDescent="0.25">
      <c r="A4" t="s">
        <v>63</v>
      </c>
      <c r="B4">
        <v>0</v>
      </c>
      <c r="C4">
        <v>0</v>
      </c>
      <c r="D4" t="s">
        <v>30</v>
      </c>
      <c r="E4">
        <v>24.2</v>
      </c>
    </row>
    <row r="5" spans="1:5" x14ac:dyDescent="0.25">
      <c r="A5" t="s">
        <v>64</v>
      </c>
      <c r="B5">
        <v>0</v>
      </c>
      <c r="C5">
        <v>0</v>
      </c>
      <c r="D5" t="s">
        <v>30</v>
      </c>
      <c r="E5">
        <v>130.30000000000001</v>
      </c>
    </row>
    <row r="6" spans="1:5" x14ac:dyDescent="0.25">
      <c r="A6" t="s">
        <v>65</v>
      </c>
      <c r="B6">
        <v>0</v>
      </c>
      <c r="C6">
        <v>0</v>
      </c>
      <c r="D6" t="s">
        <v>30</v>
      </c>
      <c r="E6">
        <v>414.5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2"/>
  <sheetViews>
    <sheetView workbookViewId="0">
      <selection activeCell="D39" sqref="D39"/>
    </sheetView>
  </sheetViews>
  <sheetFormatPr defaultColWidth="9.140625" defaultRowHeight="15" x14ac:dyDescent="0.25"/>
  <cols>
    <col min="1" max="1" width="8.57031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11.85546875" customWidth="1"/>
    <col min="7" max="7" width="9.42578125" bestFit="1" customWidth="1"/>
    <col min="8" max="12" width="9.42578125" customWidth="1"/>
    <col min="13" max="13" width="8.42578125" bestFit="1" customWidth="1"/>
    <col min="14" max="14" width="7.7109375" bestFit="1" customWidth="1"/>
    <col min="15" max="15" width="9.28515625" bestFit="1" customWidth="1"/>
    <col min="16" max="16" width="7.7109375" bestFit="1" customWidth="1"/>
    <col min="17" max="17" width="9.28515625" bestFit="1" customWidth="1"/>
    <col min="18" max="18" width="7.7109375" bestFit="1" customWidth="1"/>
    <col min="19" max="19" width="6.140625" bestFit="1" customWidth="1"/>
    <col min="20" max="20" width="7.7109375" bestFit="1" customWidth="1"/>
    <col min="21" max="21" width="6.140625" bestFit="1" customWidth="1"/>
    <col min="22" max="22" width="7.7109375" bestFit="1" customWidth="1"/>
    <col min="23" max="23" width="6.140625" bestFit="1" customWidth="1"/>
    <col min="24" max="24" width="7.7109375" bestFit="1" customWidth="1"/>
  </cols>
  <sheetData>
    <row r="1" spans="1:16" x14ac:dyDescent="0.25">
      <c r="A1" t="s">
        <v>0</v>
      </c>
      <c r="B1" t="s">
        <v>14</v>
      </c>
      <c r="C1" t="s">
        <v>15</v>
      </c>
      <c r="D1" t="s">
        <v>1</v>
      </c>
      <c r="E1" t="s">
        <v>72</v>
      </c>
      <c r="F1" t="s">
        <v>73</v>
      </c>
      <c r="G1" t="s">
        <v>23</v>
      </c>
      <c r="H1" t="s">
        <v>26</v>
      </c>
      <c r="I1" t="s">
        <v>27</v>
      </c>
      <c r="J1" t="s">
        <v>28</v>
      </c>
      <c r="K1" t="s">
        <v>18</v>
      </c>
      <c r="L1" t="s">
        <v>19</v>
      </c>
      <c r="M1" t="s">
        <v>2</v>
      </c>
      <c r="N1" t="s">
        <v>3</v>
      </c>
      <c r="O1" t="s">
        <v>50</v>
      </c>
      <c r="P1" t="s">
        <v>51</v>
      </c>
    </row>
    <row r="2" spans="1:16" x14ac:dyDescent="0.25">
      <c r="A2" t="s">
        <v>11</v>
      </c>
      <c r="B2">
        <v>0</v>
      </c>
      <c r="C2">
        <v>0</v>
      </c>
      <c r="D2" s="1">
        <v>0.93</v>
      </c>
      <c r="E2" s="2">
        <v>0</v>
      </c>
      <c r="F2" s="2">
        <v>999999</v>
      </c>
      <c r="G2" t="s">
        <v>12</v>
      </c>
      <c r="H2">
        <v>1</v>
      </c>
      <c r="K2" t="s">
        <v>10</v>
      </c>
      <c r="L2">
        <v>0.33</v>
      </c>
      <c r="M2" t="s">
        <v>31</v>
      </c>
      <c r="N2">
        <v>0.67</v>
      </c>
    </row>
    <row r="3" spans="1:16" x14ac:dyDescent="0.25">
      <c r="A3" t="s">
        <v>33</v>
      </c>
      <c r="B3">
        <v>0</v>
      </c>
      <c r="C3">
        <v>0</v>
      </c>
      <c r="D3" s="1">
        <v>0.54</v>
      </c>
      <c r="E3" s="2">
        <v>0</v>
      </c>
      <c r="F3" s="2">
        <v>999999</v>
      </c>
      <c r="G3" t="s">
        <v>21</v>
      </c>
      <c r="H3">
        <v>1</v>
      </c>
      <c r="K3" t="s">
        <v>31</v>
      </c>
      <c r="L3">
        <v>1</v>
      </c>
    </row>
    <row r="4" spans="1:16" x14ac:dyDescent="0.25">
      <c r="A4" t="s">
        <v>32</v>
      </c>
      <c r="B4">
        <v>0</v>
      </c>
      <c r="C4">
        <v>0</v>
      </c>
      <c r="D4" s="1">
        <v>0.54</v>
      </c>
      <c r="E4" s="2">
        <v>0</v>
      </c>
      <c r="F4" s="2">
        <v>999999</v>
      </c>
      <c r="G4" t="s">
        <v>21</v>
      </c>
      <c r="H4">
        <v>1</v>
      </c>
      <c r="K4" t="s">
        <v>10</v>
      </c>
      <c r="L4">
        <v>1</v>
      </c>
    </row>
    <row r="5" spans="1:16" x14ac:dyDescent="0.25">
      <c r="A5" t="s">
        <v>34</v>
      </c>
      <c r="B5">
        <v>0</v>
      </c>
      <c r="C5">
        <v>0</v>
      </c>
      <c r="D5" s="1">
        <v>0.84</v>
      </c>
      <c r="E5" s="2">
        <v>0</v>
      </c>
      <c r="F5" s="2">
        <v>999999</v>
      </c>
      <c r="G5" t="s">
        <v>9</v>
      </c>
      <c r="H5">
        <v>1</v>
      </c>
      <c r="K5" t="s">
        <v>31</v>
      </c>
      <c r="L5">
        <v>1</v>
      </c>
    </row>
    <row r="6" spans="1:16" x14ac:dyDescent="0.25">
      <c r="A6" t="s">
        <v>13</v>
      </c>
      <c r="B6">
        <v>0</v>
      </c>
      <c r="C6">
        <v>0</v>
      </c>
      <c r="D6" s="1">
        <v>0.84</v>
      </c>
      <c r="E6" s="2">
        <v>0</v>
      </c>
      <c r="F6" s="2">
        <v>999999</v>
      </c>
      <c r="G6" t="s">
        <v>9</v>
      </c>
      <c r="H6">
        <v>1</v>
      </c>
      <c r="K6" t="s">
        <v>10</v>
      </c>
      <c r="L6">
        <v>1</v>
      </c>
    </row>
    <row r="7" spans="1:16" x14ac:dyDescent="0.25">
      <c r="A7" t="s">
        <v>58</v>
      </c>
      <c r="B7">
        <v>0</v>
      </c>
      <c r="C7">
        <v>0</v>
      </c>
      <c r="D7" s="1">
        <f>1.5/1.9</f>
        <v>0.78947368421052633</v>
      </c>
      <c r="E7" s="2">
        <v>0</v>
      </c>
      <c r="F7" s="2">
        <v>999999</v>
      </c>
      <c r="G7" t="s">
        <v>10</v>
      </c>
      <c r="H7">
        <v>1</v>
      </c>
      <c r="K7" t="s">
        <v>29</v>
      </c>
      <c r="L7">
        <v>1</v>
      </c>
    </row>
    <row r="8" spans="1:16" x14ac:dyDescent="0.25">
      <c r="A8" t="s">
        <v>59</v>
      </c>
      <c r="B8">
        <v>0</v>
      </c>
      <c r="C8">
        <v>0</v>
      </c>
      <c r="D8" s="1">
        <f>1.5/1.8</f>
        <v>0.83333333333333326</v>
      </c>
      <c r="E8" s="2">
        <v>0</v>
      </c>
      <c r="F8" s="2">
        <v>999999</v>
      </c>
      <c r="G8" t="s">
        <v>31</v>
      </c>
      <c r="H8">
        <v>1</v>
      </c>
      <c r="K8" t="s">
        <v>29</v>
      </c>
      <c r="L8">
        <v>1</v>
      </c>
    </row>
    <row r="9" spans="1:16" x14ac:dyDescent="0.25">
      <c r="A9" t="s">
        <v>52</v>
      </c>
      <c r="B9">
        <v>0</v>
      </c>
      <c r="C9">
        <v>0</v>
      </c>
      <c r="D9" s="1">
        <f>0.2/2.2</f>
        <v>9.0909090909090912E-2</v>
      </c>
      <c r="E9" s="2">
        <v>0</v>
      </c>
      <c r="F9" s="2">
        <v>999999</v>
      </c>
      <c r="G9" t="s">
        <v>31</v>
      </c>
      <c r="H9">
        <v>1</v>
      </c>
      <c r="K9" t="s">
        <v>30</v>
      </c>
      <c r="L9">
        <v>1</v>
      </c>
    </row>
    <row r="10" spans="1:16" x14ac:dyDescent="0.25">
      <c r="A10" t="s">
        <v>53</v>
      </c>
      <c r="B10">
        <v>0</v>
      </c>
      <c r="C10">
        <v>0</v>
      </c>
      <c r="D10" s="1">
        <f>2.7/3.9</f>
        <v>0.6923076923076924</v>
      </c>
      <c r="E10" s="2">
        <v>0</v>
      </c>
      <c r="F10" s="2">
        <v>999999</v>
      </c>
      <c r="G10" t="s">
        <v>31</v>
      </c>
      <c r="H10">
        <v>1</v>
      </c>
      <c r="K10" t="s">
        <v>30</v>
      </c>
      <c r="L10">
        <v>1</v>
      </c>
    </row>
    <row r="11" spans="1:16" x14ac:dyDescent="0.25">
      <c r="A11" t="s">
        <v>66</v>
      </c>
      <c r="B11">
        <v>0</v>
      </c>
      <c r="C11">
        <v>0</v>
      </c>
      <c r="D11" s="1">
        <f>5.5/7.8</f>
        <v>0.70512820512820518</v>
      </c>
      <c r="E11" s="2">
        <v>0</v>
      </c>
      <c r="F11" s="2">
        <v>999999</v>
      </c>
      <c r="G11" t="s">
        <v>31</v>
      </c>
      <c r="H11">
        <v>1</v>
      </c>
      <c r="K11" t="s">
        <v>30</v>
      </c>
      <c r="L11">
        <v>1</v>
      </c>
    </row>
    <row r="12" spans="1:16" x14ac:dyDescent="0.25">
      <c r="A12" t="s">
        <v>67</v>
      </c>
      <c r="B12">
        <v>0</v>
      </c>
      <c r="C12">
        <v>0</v>
      </c>
      <c r="D12" s="1">
        <f>13.5/8.8</f>
        <v>1.5340909090909089</v>
      </c>
      <c r="E12" s="2">
        <v>0</v>
      </c>
      <c r="F12" s="2">
        <v>999999</v>
      </c>
      <c r="G12" t="s">
        <v>31</v>
      </c>
      <c r="H12">
        <v>1</v>
      </c>
      <c r="K12" t="s">
        <v>30</v>
      </c>
      <c r="L12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5" sqref="C25"/>
    </sheetView>
  </sheetViews>
  <sheetFormatPr defaultColWidth="9.140625" defaultRowHeight="15" x14ac:dyDescent="0.25"/>
  <cols>
    <col min="2" max="2" width="15.42578125" customWidth="1"/>
    <col min="3" max="3" width="13.5703125" customWidth="1"/>
  </cols>
  <sheetData>
    <row r="1" spans="1:4" x14ac:dyDescent="0.25">
      <c r="A1" t="s">
        <v>0</v>
      </c>
      <c r="B1" t="s">
        <v>4</v>
      </c>
      <c r="C1" t="s">
        <v>5</v>
      </c>
      <c r="D1" t="s">
        <v>6</v>
      </c>
    </row>
    <row r="2" spans="1:4" x14ac:dyDescent="0.25">
      <c r="A2" t="s">
        <v>35</v>
      </c>
      <c r="B2" t="s">
        <v>7</v>
      </c>
      <c r="C2" t="s">
        <v>11</v>
      </c>
      <c r="D2" t="s">
        <v>12</v>
      </c>
    </row>
    <row r="3" spans="1:4" x14ac:dyDescent="0.25">
      <c r="A3" t="s">
        <v>36</v>
      </c>
      <c r="B3" t="s">
        <v>20</v>
      </c>
      <c r="C3" t="s">
        <v>32</v>
      </c>
      <c r="D3" t="s">
        <v>21</v>
      </c>
    </row>
    <row r="4" spans="1:4" x14ac:dyDescent="0.25">
      <c r="A4" t="s">
        <v>37</v>
      </c>
      <c r="B4" t="s">
        <v>20</v>
      </c>
      <c r="C4" t="s">
        <v>33</v>
      </c>
      <c r="D4" t="s">
        <v>21</v>
      </c>
    </row>
    <row r="5" spans="1:4" x14ac:dyDescent="0.25">
      <c r="A5" t="s">
        <v>38</v>
      </c>
      <c r="B5" t="s">
        <v>8</v>
      </c>
      <c r="C5" t="s">
        <v>13</v>
      </c>
      <c r="D5" t="s">
        <v>9</v>
      </c>
    </row>
    <row r="6" spans="1:4" x14ac:dyDescent="0.25">
      <c r="A6" t="s">
        <v>39</v>
      </c>
      <c r="B6" t="s">
        <v>8</v>
      </c>
      <c r="C6" t="s">
        <v>34</v>
      </c>
      <c r="D6" t="s">
        <v>9</v>
      </c>
    </row>
    <row r="7" spans="1:4" x14ac:dyDescent="0.25">
      <c r="A7" t="s">
        <v>40</v>
      </c>
      <c r="B7" t="s">
        <v>11</v>
      </c>
      <c r="C7" t="s">
        <v>41</v>
      </c>
      <c r="D7" t="s">
        <v>10</v>
      </c>
    </row>
    <row r="8" spans="1:4" x14ac:dyDescent="0.25">
      <c r="A8" t="s">
        <v>42</v>
      </c>
      <c r="B8" t="s">
        <v>11</v>
      </c>
      <c r="C8" t="s">
        <v>43</v>
      </c>
      <c r="D8" t="s">
        <v>31</v>
      </c>
    </row>
    <row r="9" spans="1:4" x14ac:dyDescent="0.25">
      <c r="A9" t="s">
        <v>44</v>
      </c>
      <c r="B9" t="s">
        <v>32</v>
      </c>
      <c r="C9" t="s">
        <v>41</v>
      </c>
      <c r="D9" t="s">
        <v>10</v>
      </c>
    </row>
    <row r="10" spans="1:4" x14ac:dyDescent="0.25">
      <c r="A10" t="s">
        <v>45</v>
      </c>
      <c r="B10" t="s">
        <v>33</v>
      </c>
      <c r="C10" t="s">
        <v>43</v>
      </c>
      <c r="D10" t="s">
        <v>31</v>
      </c>
    </row>
    <row r="11" spans="1:4" x14ac:dyDescent="0.25">
      <c r="A11" t="s">
        <v>46</v>
      </c>
      <c r="B11" t="s">
        <v>13</v>
      </c>
      <c r="C11" t="s">
        <v>41</v>
      </c>
      <c r="D11" t="s">
        <v>10</v>
      </c>
    </row>
    <row r="12" spans="1:4" x14ac:dyDescent="0.25">
      <c r="A12" t="s">
        <v>47</v>
      </c>
      <c r="B12" t="s">
        <v>34</v>
      </c>
      <c r="C12" t="s">
        <v>43</v>
      </c>
      <c r="D12" t="s">
        <v>31</v>
      </c>
    </row>
    <row r="13" spans="1:4" x14ac:dyDescent="0.25">
      <c r="A13" t="s">
        <v>48</v>
      </c>
      <c r="B13" t="s">
        <v>41</v>
      </c>
      <c r="C13" t="s">
        <v>58</v>
      </c>
      <c r="D13" t="s">
        <v>10</v>
      </c>
    </row>
    <row r="14" spans="1:4" x14ac:dyDescent="0.25">
      <c r="A14" t="s">
        <v>60</v>
      </c>
      <c r="B14" t="s">
        <v>43</v>
      </c>
      <c r="C14" t="s">
        <v>59</v>
      </c>
      <c r="D14" t="s">
        <v>31</v>
      </c>
    </row>
    <row r="15" spans="1:4" x14ac:dyDescent="0.25">
      <c r="A15" t="s">
        <v>54</v>
      </c>
      <c r="B15" t="s">
        <v>43</v>
      </c>
      <c r="C15" t="s">
        <v>52</v>
      </c>
      <c r="D15" t="s">
        <v>31</v>
      </c>
    </row>
    <row r="16" spans="1:4" x14ac:dyDescent="0.25">
      <c r="A16" t="s">
        <v>55</v>
      </c>
      <c r="B16" t="s">
        <v>43</v>
      </c>
      <c r="C16" t="s">
        <v>53</v>
      </c>
      <c r="D16" t="s">
        <v>31</v>
      </c>
    </row>
    <row r="17" spans="1:4" x14ac:dyDescent="0.25">
      <c r="A17" t="s">
        <v>68</v>
      </c>
      <c r="B17" t="s">
        <v>43</v>
      </c>
      <c r="C17" t="s">
        <v>66</v>
      </c>
      <c r="D17" t="s">
        <v>31</v>
      </c>
    </row>
    <row r="18" spans="1:4" x14ac:dyDescent="0.25">
      <c r="A18" t="s">
        <v>69</v>
      </c>
      <c r="B18" t="s">
        <v>43</v>
      </c>
      <c r="C18" t="s">
        <v>67</v>
      </c>
      <c r="D18" t="s">
        <v>31</v>
      </c>
    </row>
    <row r="19" spans="1:4" x14ac:dyDescent="0.25">
      <c r="A19" t="s">
        <v>49</v>
      </c>
      <c r="B19" t="s">
        <v>58</v>
      </c>
      <c r="C19" t="s">
        <v>29</v>
      </c>
      <c r="D19" t="s">
        <v>29</v>
      </c>
    </row>
    <row r="20" spans="1:4" x14ac:dyDescent="0.25">
      <c r="A20" t="s">
        <v>61</v>
      </c>
      <c r="B20" t="s">
        <v>59</v>
      </c>
      <c r="C20" t="s">
        <v>29</v>
      </c>
      <c r="D20" t="s">
        <v>29</v>
      </c>
    </row>
    <row r="21" spans="1:4" x14ac:dyDescent="0.25">
      <c r="A21" t="s">
        <v>56</v>
      </c>
      <c r="B21" t="s">
        <v>52</v>
      </c>
      <c r="C21" t="s">
        <v>62</v>
      </c>
      <c r="D21" t="s">
        <v>30</v>
      </c>
    </row>
    <row r="22" spans="1:4" x14ac:dyDescent="0.25">
      <c r="A22" t="s">
        <v>57</v>
      </c>
      <c r="B22" t="s">
        <v>53</v>
      </c>
      <c r="C22" t="s">
        <v>63</v>
      </c>
      <c r="D22" t="s">
        <v>30</v>
      </c>
    </row>
    <row r="23" spans="1:4" x14ac:dyDescent="0.25">
      <c r="A23" t="s">
        <v>70</v>
      </c>
      <c r="B23" t="s">
        <v>66</v>
      </c>
      <c r="C23" t="s">
        <v>64</v>
      </c>
      <c r="D23" t="s">
        <v>30</v>
      </c>
    </row>
    <row r="24" spans="1:4" x14ac:dyDescent="0.25">
      <c r="A24" t="s">
        <v>71</v>
      </c>
      <c r="B24" t="s">
        <v>67</v>
      </c>
      <c r="C24" t="s">
        <v>65</v>
      </c>
      <c r="D24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13" sqref="C13"/>
    </sheetView>
  </sheetViews>
  <sheetFormatPr defaultColWidth="9.140625" defaultRowHeight="15" x14ac:dyDescent="0.25"/>
  <sheetData>
    <row r="1" spans="1:4" x14ac:dyDescent="0.25">
      <c r="A1" t="s">
        <v>0</v>
      </c>
      <c r="B1" t="s">
        <v>6</v>
      </c>
      <c r="C1" t="s">
        <v>14</v>
      </c>
      <c r="D1" t="s">
        <v>15</v>
      </c>
    </row>
    <row r="2" spans="1:4" x14ac:dyDescent="0.25">
      <c r="A2" t="s">
        <v>41</v>
      </c>
      <c r="B2" t="s">
        <v>10</v>
      </c>
      <c r="C2">
        <v>0</v>
      </c>
      <c r="D2">
        <v>0</v>
      </c>
    </row>
    <row r="3" spans="1:4" x14ac:dyDescent="0.25">
      <c r="A3" t="s">
        <v>43</v>
      </c>
      <c r="B3" t="s">
        <v>31</v>
      </c>
      <c r="C3">
        <v>0</v>
      </c>
      <c r="D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ColWidth="9.140625" defaultRowHeight="15" x14ac:dyDescent="0.25"/>
  <sheetData>
    <row r="1" spans="1:1" x14ac:dyDescent="0.25">
      <c r="A1" t="s">
        <v>22</v>
      </c>
    </row>
    <row r="2" spans="1:1" x14ac:dyDescent="0.25">
      <c r="A2">
        <f>96-(121*0.0732)</f>
        <v>87.142799999999994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Sources</vt:lpstr>
      <vt:lpstr>Sinks</vt:lpstr>
      <vt:lpstr>Transformers</vt:lpstr>
      <vt:lpstr>Connectors</vt:lpstr>
      <vt:lpstr>Hubs</vt:lpstr>
      <vt:lpstr>Restrictions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2018-06-21T09:35:04Z</dcterms:modified>
</cp:coreProperties>
</file>