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World_Poll\People\Jonathan_Rothwell\Personal_Data\BROOKINGS METRO\Book\Draft\Appendix\Publish\"/>
    </mc:Choice>
  </mc:AlternateContent>
  <bookViews>
    <workbookView xWindow="0" yWindow="0" windowWidth="19200" windowHeight="7300"/>
  </bookViews>
  <sheets>
    <sheet name="Data Dictionary" sheetId="5" r:id="rId1"/>
    <sheet name="Correlation w level &amp; change" sheetId="6" r:id="rId2"/>
    <sheet name="Mean correlation by concept" sheetId="8" r:id="rId3"/>
  </sheets>
  <calcPr calcId="0"/>
</workbook>
</file>

<file path=xl/calcChain.xml><?xml version="1.0" encoding="utf-8"?>
<calcChain xmlns="http://schemas.openxmlformats.org/spreadsheetml/2006/main">
  <c r="B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2" i="6"/>
</calcChain>
</file>

<file path=xl/sharedStrings.xml><?xml version="1.0" encoding="utf-8"?>
<sst xmlns="http://schemas.openxmlformats.org/spreadsheetml/2006/main" count="476" uniqueCount="216">
  <si>
    <t>Correlation with change in income inequality, 1980-2016 approx</t>
  </si>
  <si>
    <t>Correlation with level of income inequality</t>
  </si>
  <si>
    <t>Number of countries for level calculation</t>
  </si>
  <si>
    <t>Number of countries for change calculation</t>
  </si>
  <si>
    <t>Note</t>
  </si>
  <si>
    <t>Compensation/GDP measured by income (when available)</t>
  </si>
  <si>
    <t>Heritage Foundation, Freedom Index 2016</t>
  </si>
  <si>
    <t>World Bank</t>
  </si>
  <si>
    <t>World Bank, Worldwide Governance Indicators (2015 data)</t>
  </si>
  <si>
    <t>Elite_regs</t>
  </si>
  <si>
    <t>bal_share_gdp2016</t>
  </si>
  <si>
    <t>businessfreedom</t>
  </si>
  <si>
    <t>change_imm_share90_15</t>
  </si>
  <si>
    <t>comp_share_gdp2016</t>
  </si>
  <si>
    <t>corporatetaxrate</t>
  </si>
  <si>
    <t>diversity</t>
  </si>
  <si>
    <t>financialfreedom</t>
  </si>
  <si>
    <t>fiscalfreedom</t>
  </si>
  <si>
    <t>freedom_score</t>
  </si>
  <si>
    <t>freedomfromcorruption</t>
  </si>
  <si>
    <t>gap90_50skill</t>
  </si>
  <si>
    <t>govCC</t>
  </si>
  <si>
    <t>govGE</t>
  </si>
  <si>
    <t>govPV</t>
  </si>
  <si>
    <t>govRL</t>
  </si>
  <si>
    <t>govRQ</t>
  </si>
  <si>
    <t>govVA</t>
  </si>
  <si>
    <t>govtexpenditureofgdp</t>
  </si>
  <si>
    <t>imm_share2015</t>
  </si>
  <si>
    <t>incometaxrate</t>
  </si>
  <si>
    <t>investmentfreedom</t>
  </si>
  <si>
    <t>laborfreedom</t>
  </si>
  <si>
    <t>manager_inc_ratio50</t>
  </si>
  <si>
    <t>manager_inc_ratio90</t>
  </si>
  <si>
    <t>minwage_rel_median2016</t>
  </si>
  <si>
    <t>monetaryfreedom</t>
  </si>
  <si>
    <t>oecd_gdp_pc_ppp2017</t>
  </si>
  <si>
    <t>oecd_tertiary</t>
  </si>
  <si>
    <t>p_child_w_sp14</t>
  </si>
  <si>
    <t>patents_pop1000</t>
  </si>
  <si>
    <t>pop20_64_2011</t>
  </si>
  <si>
    <t>prof_inc_ratio50</t>
  </si>
  <si>
    <t>prof_inc_ratio90</t>
  </si>
  <si>
    <t>progressivity_top_rate</t>
  </si>
  <si>
    <t>protect</t>
  </si>
  <si>
    <t>sh_top1_bus_services</t>
  </si>
  <si>
    <t>sh_top1_dentist</t>
  </si>
  <si>
    <t>sh_top1_doctor</t>
  </si>
  <si>
    <t>sh_top1_engin</t>
  </si>
  <si>
    <t>sh_top1_finance</t>
  </si>
  <si>
    <t>sh_top1_health_edu_pub</t>
  </si>
  <si>
    <t>sh_top1_lawyer</t>
  </si>
  <si>
    <t>sh_top1_legal</t>
  </si>
  <si>
    <t>sh_top1_manager_occ</t>
  </si>
  <si>
    <t>sh_top1_mfg_mining</t>
  </si>
  <si>
    <t>sh_top1_not_elite_occ</t>
  </si>
  <si>
    <t>sh_top1_prof_occ</t>
  </si>
  <si>
    <t>sh_top1_technicians</t>
  </si>
  <si>
    <t>skill</t>
  </si>
  <si>
    <t>strict_regular_contracts_v3</t>
  </si>
  <si>
    <t>tariffrate</t>
  </si>
  <si>
    <t>taxburdenofgdp</t>
  </si>
  <si>
    <t>top_marginal_rate</t>
  </si>
  <si>
    <t>tradefreedom</t>
  </si>
  <si>
    <t>training_exp_sh_gdp2015</t>
  </si>
  <si>
    <t>union_density2010s</t>
  </si>
  <si>
    <t>xbal_share_gdp</t>
  </si>
  <si>
    <t>xcomp_share_gdp</t>
  </si>
  <si>
    <t>xhealth</t>
  </si>
  <si>
    <t>xunion_2010s_1990</t>
  </si>
  <si>
    <t>This indicator attempts to measure the regulation of professional services in OECD countries. I used two concepts "Exclusive or shared exclusive rights" and "Regulations on the form of business" and took the mean regulatory score for each occupation in each of those categories. The regulations apply only to accounting, architecture, engineering, and legal services.</t>
  </si>
  <si>
    <t xml:space="preserve">(Exports-Imports)/GDP; uses output based GDP measure except for USA, where only income based GDP was available from the source. </t>
  </si>
  <si>
    <t>Source of data and year</t>
  </si>
  <si>
    <t>OECD STATS; 2013</t>
  </si>
  <si>
    <t>OECD STATS; 2016</t>
  </si>
  <si>
    <t>Louis Putterman, World Migration Matrix 1500-2000, V1.1; http://www.brown.edu/Departments/Economics/Faculty/Louis_Putterman/world%20migration%20matrix.htm</t>
  </si>
  <si>
    <t>Putterman uses the population distribution of 1500 to classify people by continent (eg Anglo-Saxon Britains would be classified as belonging to the UK rather than Northern Germany or Scandinavia). I collapsed the matrix into 6 regions (Americas, Asia, Europe, Russia, Middle East and Sub-Saharan Africa) and calculated a racial/continental ancestry diversity index: Diversity = 1 - (Population share from each continent)^2</t>
  </si>
  <si>
    <t>concept</t>
  </si>
  <si>
    <t>racial diversity of country</t>
  </si>
  <si>
    <t>Percent of children with single parent</t>
  </si>
  <si>
    <t>OECD STATS; 2014</t>
  </si>
  <si>
    <t>Working age population 20-64/Population aged 65 and older</t>
  </si>
  <si>
    <t>Number of people of working age per number of retirement age</t>
  </si>
  <si>
    <t>1000 * (Patent applications under the Patent Cooperation Treaty, 2000-2016) per population: for dicussion of how PCT filing predicts quality of patent, see: van Zeebroeck, N. van Pottelsberghe de la Potterie, B. 2011. "Filing strategies and patent value," Economics of Innovation and New Technology 20 (6), 539-561.</t>
  </si>
  <si>
    <t>High-quality patent application rate per person</t>
  </si>
  <si>
    <t>OECD STATS, 2000-2016</t>
  </si>
  <si>
    <t>Tertiary educational attainment rate for population 25 and older</t>
  </si>
  <si>
    <t>OECD STATS, lastest year available</t>
  </si>
  <si>
    <t>GDP per capita, in purchasing power parity dollars</t>
  </si>
  <si>
    <t>OECD STATS, 2017</t>
  </si>
  <si>
    <t>Medium income of managerial occupations/Median income of all workers 18-65</t>
  </si>
  <si>
    <t>Uses occb1; see replication code in companion files</t>
  </si>
  <si>
    <t>90th percentile of income of managerial occupations/Median income of all workers 18-65</t>
  </si>
  <si>
    <t>Medium income of professional occupations/Median income of all workers 18-65</t>
  </si>
  <si>
    <t>90th percentile of income of professional occupations/Median income of all workers 18-65</t>
  </si>
  <si>
    <t>Number of workers in business service sector with income in top1%/total number of workers in top1%</t>
  </si>
  <si>
    <t>Number of dentists with income in top1%/total number of workers in top1%</t>
  </si>
  <si>
    <t>Number of physicians with income in top1%/total number of workers in top1%</t>
  </si>
  <si>
    <t>Number of engineers with income in top1%/total number of workers in top1%</t>
  </si>
  <si>
    <t>Number of financial sector workers with income in top1%/total number of workers in top1%</t>
  </si>
  <si>
    <t>Number of workers in technician occupations with income in top1%/total number of workers in top1%</t>
  </si>
  <si>
    <t>Number of workers in professional occupations with income in top1%/total number of workers in top1%</t>
  </si>
  <si>
    <t>Number of workers outside professional and managerial occupations with income in top1%/total number of workers in top1%</t>
  </si>
  <si>
    <t>Number of manufacturing &amp; mining sector workers with income in top1%/total number of workers in top1%</t>
  </si>
  <si>
    <t>Number of workers in managerial occupations with income in top1%/total number of workers in top1%</t>
  </si>
  <si>
    <t>Number of legal service industry workers with income in top1%/total number of workers in top1%</t>
  </si>
  <si>
    <t>Number of lawyers with income in top1%/total number of workers in top1%</t>
  </si>
  <si>
    <t>Number of workers in healthcare, education, and public sectors with income in top1%/total number of workers in top1%</t>
  </si>
  <si>
    <t>Healthcare sector revenue share of GDP 2015-2000</t>
  </si>
  <si>
    <t>Anti-competitive regulations of professional services (engineering, architecture, legal, and accounting)</t>
  </si>
  <si>
    <t>Compensation of workers/GDP</t>
  </si>
  <si>
    <t>Luxembourg Income Survey, author analysis of most recently available data</t>
  </si>
  <si>
    <t>Luxembourg Income Survey, author analysis of most recently available data; IPUMS International 2011 for Canada</t>
  </si>
  <si>
    <t>Compensation of workers/GDP, 2016</t>
  </si>
  <si>
    <t>Change in union density, 2010 average minus 1990 average</t>
  </si>
  <si>
    <t>Union density, average of 2010s</t>
  </si>
  <si>
    <t>Minimum wage relative to median wage</t>
  </si>
  <si>
    <t>Labor protections 2016</t>
  </si>
  <si>
    <t>Racial diversity</t>
  </si>
  <si>
    <t>Demographic structure</t>
  </si>
  <si>
    <t>Technology</t>
  </si>
  <si>
    <t>Skill</t>
  </si>
  <si>
    <t>Level of development</t>
  </si>
  <si>
    <t>Political economy</t>
  </si>
  <si>
    <t>Capital vs labor</t>
  </si>
  <si>
    <t>Globalization</t>
  </si>
  <si>
    <t>Institutional quality</t>
  </si>
  <si>
    <t>Classification of variable</t>
  </si>
  <si>
    <t>Mean of values for the following concepts: Protection of permanent workers against individual and collective dismissals; Protection of permanent workers against (individual) dismissal; Specific requirements for collective dismissal; Regulation on temporary forms of employment</t>
  </si>
  <si>
    <t>OECD, http://www.oecd.org/els/emp/oecdindicatorsofemploymentprotection.htm</t>
  </si>
  <si>
    <t>Strictness of employment protection--individual and collective dismissals (regular contracts)</t>
  </si>
  <si>
    <t>Public expenditure on training as share of GDP</t>
  </si>
  <si>
    <t>OECD STATS; 2015</t>
  </si>
  <si>
    <t>Tax rate on corporate profits</t>
  </si>
  <si>
    <t>Income tax rate</t>
  </si>
  <si>
    <t>Tax revenue as share of GDP</t>
  </si>
  <si>
    <t>Top marginal tax rate</t>
  </si>
  <si>
    <t>Government expendture as share of GDP</t>
  </si>
  <si>
    <t>Threshold for top tax bracket expressed as multiple of average wage</t>
  </si>
  <si>
    <t>Foreign-born population share of total population</t>
  </si>
  <si>
    <t>Foreign-born population share of total population in 2015 - Foreign-born population share of total population in 1990</t>
  </si>
  <si>
    <t>Average tariff rate on imported goods</t>
  </si>
  <si>
    <t>Trade balance/GDP 2016</t>
  </si>
  <si>
    <t>Change in trade balance = (Trade balance/GDP 2016) - (Trade balance/GDP 1990)</t>
  </si>
  <si>
    <t>OECD STATS; 1990 and 2016</t>
  </si>
  <si>
    <t>Control of corruption</t>
  </si>
  <si>
    <t>Government effectiveness</t>
  </si>
  <si>
    <t>Political Stability and Absence of Violence/Terrorism</t>
  </si>
  <si>
    <t>Rule of Law</t>
  </si>
  <si>
    <t>Regulatory Quality</t>
  </si>
  <si>
    <t>Voice and Accountability</t>
  </si>
  <si>
    <t>Index describing rule of law, the size of government, regulatory efficiency, and market openness</t>
  </si>
  <si>
    <t>See methods; https://www.heritage.org/index/pdf/2016/book/methodology.pdf</t>
  </si>
  <si>
    <t>Combines tax rates on individuals, corporations, and the overall tax burden as a share of GDP</t>
  </si>
  <si>
    <t>Transparency International's Corruption Perceptions Index</t>
  </si>
  <si>
    <t>Ease of doing business based on 13 subfactors measured by World Bank on starting a business, obtaining a license, closing a business, and getting electricity</t>
  </si>
  <si>
    <t>This is inversely related to the strength of the minimum wage, hiring and firing difficulty, and other regulations; it is increasing with the rate of labor force participation</t>
  </si>
  <si>
    <t>Related to price stability (low inflation) and lack of price controls</t>
  </si>
  <si>
    <t>This is decreasing with average tariff rates and non-tariff trade barriers, such as import quotas, price restrictions, and government aid to companies</t>
  </si>
  <si>
    <t>Decreases with regulations that limit or curtail foreign investment or allow government expropriation of assests</t>
  </si>
  <si>
    <t>Falls with state intervention in the financial sector and the scope of regulations</t>
  </si>
  <si>
    <t>OECD PISA</t>
  </si>
  <si>
    <t>Heritage Foundation, Freedom Index 2017</t>
  </si>
  <si>
    <t>Heritage Foundation, Freedom Index 2018</t>
  </si>
  <si>
    <t>Heritage Foundation, Freedom Index 2019</t>
  </si>
  <si>
    <t>Heritage Foundation, Freedom Index 2020</t>
  </si>
  <si>
    <t>Heritage Foundation, Freedom Index 2021</t>
  </si>
  <si>
    <t>Heritage Foundation, Freedom Index 2022</t>
  </si>
  <si>
    <t>Combination of standardized scores from math, reading, science</t>
  </si>
  <si>
    <t>Test scores at 90th percentile/Test Scores at 50th percentile; Combination of standardized scores from math, reading, science</t>
  </si>
  <si>
    <t>Mean test scores, 15-year olds</t>
  </si>
  <si>
    <t>Gap in test scores between 90th percentile and median student, 15-year olds</t>
  </si>
  <si>
    <t>OECD STATS; 2000-2015</t>
  </si>
  <si>
    <t>Concept</t>
  </si>
  <si>
    <t>variable_name</t>
  </si>
  <si>
    <t>Explanatory</t>
  </si>
  <si>
    <t>Dependent or explanatory variable</t>
  </si>
  <si>
    <t>NOT_EQUAL</t>
  </si>
  <si>
    <t>pik_change</t>
  </si>
  <si>
    <t>avg_top1_2010_2016</t>
  </si>
  <si>
    <t>avg_top1_1979_1981</t>
  </si>
  <si>
    <t>un_gini</t>
  </si>
  <si>
    <t>gini_change</t>
  </si>
  <si>
    <t>gini_lis_2010_2016</t>
  </si>
  <si>
    <t>Anxiety</t>
  </si>
  <si>
    <t>conf</t>
  </si>
  <si>
    <t>approve</t>
  </si>
  <si>
    <t>xconf_2017_2006</t>
  </si>
  <si>
    <t>variable_name_change</t>
  </si>
  <si>
    <t>United Nations World Income Inequality Database, Version 3.4, January 2017</t>
  </si>
  <si>
    <t>Kept only gini measures based on the total population (PopCovr=1) for the entire country (AreaCovr_new=1) that received highest quality rating (Quality=1). Averaged across individual and household measures and different sources.</t>
  </si>
  <si>
    <t>Luxembourg Income Study, http://www.lisdatacenter.org/data-access/key-figures/</t>
  </si>
  <si>
    <t>Gini coefficient for individual income</t>
  </si>
  <si>
    <t>World Inequality Database</t>
  </si>
  <si>
    <t>Gini coefficient for individual and household income; The 10 most recent observations, averaged</t>
  </si>
  <si>
    <t>Change in Gini coefficient for individual and household income</t>
  </si>
  <si>
    <t>Share of annual national total income or taxable income going to top 1% of individuals aged 20 or older, 2010-2016 averaged</t>
  </si>
  <si>
    <t>Share of annual national total income or taxable income going to top 1% of individuals aged 20 or older, 1979-1981 averaged</t>
  </si>
  <si>
    <t>Mean of standardized values of avg_top1_2010_2016, gini_lis_2010_2016, and un_gini</t>
  </si>
  <si>
    <t>Author</t>
  </si>
  <si>
    <t>Summary measure of income inquality using three data sources</t>
  </si>
  <si>
    <t>Change in top1% share from 1980 to 2010s</t>
  </si>
  <si>
    <t>Dependent</t>
  </si>
  <si>
    <t>Inequality</t>
  </si>
  <si>
    <t>Civic dissatisfaction</t>
  </si>
  <si>
    <t>Percent of adult population who are confident in the national government</t>
  </si>
  <si>
    <t>Percent of adult population who approve of the national government leader</t>
  </si>
  <si>
    <t>Gallup World Poll</t>
  </si>
  <si>
    <t>Change from 2006 to 2017 in the percent of adults who are confident in the national government</t>
  </si>
  <si>
    <t>Financial anxiety</t>
  </si>
  <si>
    <t>Which one of these phrases comes closest to your own feelings about your household’s income these days: living comfortably on present income, getting by on present income, finding it difficult on present income, or finding it very difficult on present income? (WP2319); Are you satisfied or dissatisfied with your standard of living, all the things you can buy and do? (WP30); Right now, do you feel your standard of living is getting better or getting worse? (WP31); Right now, do you think that economic conditions in the city or area where you live, as a whole, are getting better or getting worse? (WP88)</t>
  </si>
  <si>
    <t>Do you have confidence in each of the following, or not? How about the national government? (WP139)</t>
  </si>
  <si>
    <t>Do you approve or disapprove of the way the leader/head/president of this country is handling his/her job as leader/head/president?</t>
  </si>
  <si>
    <t>Economic dissatisfaction</t>
  </si>
  <si>
    <t>Difficulty laying off people on regular contracts</t>
  </si>
  <si>
    <t>Change in Gini coefficient from first available year (as early as 1971) to last available year (as late as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</si>
</sst>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sz val="10"/>
      <color theme="1"/>
      <name val="Arial"/>
      <family val="2"/>
    </font>
    <font>
      <b/>
      <sz val="11"/>
      <color theme="1"/>
      <name val="Arial"/>
      <family val="2"/>
    </font>
    <font>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8" fillId="0" borderId="0" xfId="0" applyFont="1"/>
    <xf numFmtId="0" fontId="18" fillId="0" borderId="0" xfId="0" applyFont="1" applyAlignment="1">
      <alignment wrapText="1"/>
    </xf>
    <xf numFmtId="2" fontId="18" fillId="0" borderId="0" xfId="0" applyNumberFormat="1" applyFont="1"/>
    <xf numFmtId="0" fontId="19" fillId="0" borderId="0" xfId="0" applyFont="1" applyAlignment="1">
      <alignment horizontal="center"/>
    </xf>
    <xf numFmtId="0" fontId="19" fillId="0" borderId="0" xfId="0" applyFont="1" applyAlignment="1">
      <alignment horizontal="center" wrapText="1"/>
    </xf>
    <xf numFmtId="0" fontId="20" fillId="0" borderId="0" xfId="0" applyFont="1"/>
    <xf numFmtId="0" fontId="20" fillId="0" borderId="0" xfId="0" applyFont="1" applyAlignment="1">
      <alignment wrapText="1"/>
    </xf>
    <xf numFmtId="164" fontId="18" fillId="0" borderId="0" xfId="1" applyNumberFormat="1" applyFont="1"/>
    <xf numFmtId="0" fontId="20" fillId="0" borderId="0" xfId="0" applyFont="1" applyAlignment="1">
      <alignment horizontal="left" wrapText="1"/>
    </xf>
    <xf numFmtId="165" fontId="18" fillId="0" borderId="0" xfId="0" applyNumberFormat="1" applyFont="1"/>
    <xf numFmtId="2" fontId="19" fillId="0" borderId="0" xfId="0" applyNumberFormat="1" applyFont="1" applyAlignment="1">
      <alignment horizontal="center" wrapText="1"/>
    </xf>
    <xf numFmtId="0" fontId="19" fillId="0" borderId="0" xfId="0" applyFont="1" applyAlignment="1">
      <alignment horizontal="left"/>
    </xf>
    <xf numFmtId="0" fontId="21" fillId="0" borderId="0" xfId="0" applyFont="1"/>
    <xf numFmtId="2" fontId="19" fillId="0" borderId="0" xfId="0" applyNumberFormat="1" applyFont="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
  <sheetViews>
    <sheetView tabSelected="1" workbookViewId="0">
      <pane xSplit="3" ySplit="1" topLeftCell="D2" activePane="bottomRight" state="frozen"/>
      <selection pane="topRight" activeCell="B1" sqref="B1"/>
      <selection pane="bottomLeft" activeCell="A2" sqref="A2"/>
      <selection pane="bottomRight"/>
    </sheetView>
  </sheetViews>
  <sheetFormatPr defaultRowHeight="14" x14ac:dyDescent="0.3"/>
  <cols>
    <col min="1" max="1" width="20.36328125" style="1" customWidth="1"/>
    <col min="2" max="2" width="23.6328125" style="1" bestFit="1" customWidth="1"/>
    <col min="3" max="3" width="30.54296875" style="1" customWidth="1"/>
    <col min="4" max="4" width="56.81640625" style="2" customWidth="1"/>
    <col min="5" max="5" width="40.08984375" style="2" customWidth="1"/>
    <col min="6" max="6" width="60.7265625" style="2" customWidth="1"/>
    <col min="7" max="7" width="23.6328125" style="1" bestFit="1" customWidth="1"/>
    <col min="8" max="16384" width="8.7265625" style="1"/>
  </cols>
  <sheetData>
    <row r="1" spans="1:11" ht="28" x14ac:dyDescent="0.3">
      <c r="A1" s="7" t="s">
        <v>176</v>
      </c>
      <c r="B1" s="6" t="s">
        <v>127</v>
      </c>
      <c r="C1" s="9" t="s">
        <v>174</v>
      </c>
      <c r="D1" s="9" t="s">
        <v>77</v>
      </c>
      <c r="E1" s="9" t="s">
        <v>72</v>
      </c>
      <c r="F1" s="9" t="s">
        <v>4</v>
      </c>
      <c r="G1" s="6"/>
    </row>
    <row r="2" spans="1:11" ht="98" x14ac:dyDescent="0.3">
      <c r="A2" s="1" t="s">
        <v>175</v>
      </c>
      <c r="B2" s="1" t="s">
        <v>118</v>
      </c>
      <c r="C2" s="1" t="s">
        <v>15</v>
      </c>
      <c r="D2" s="2" t="s">
        <v>78</v>
      </c>
      <c r="E2" s="2" t="s">
        <v>75</v>
      </c>
      <c r="F2" s="2" t="s">
        <v>76</v>
      </c>
    </row>
    <row r="3" spans="1:11" x14ac:dyDescent="0.3">
      <c r="A3" s="1" t="s">
        <v>175</v>
      </c>
      <c r="B3" s="1" t="s">
        <v>119</v>
      </c>
      <c r="C3" s="1" t="s">
        <v>38</v>
      </c>
      <c r="D3" s="2" t="s">
        <v>79</v>
      </c>
      <c r="E3" s="2" t="s">
        <v>80</v>
      </c>
      <c r="F3" s="8"/>
      <c r="H3" s="8"/>
      <c r="I3" s="8"/>
      <c r="J3" s="8"/>
      <c r="K3" s="8"/>
    </row>
    <row r="4" spans="1:11" x14ac:dyDescent="0.3">
      <c r="A4" s="1" t="s">
        <v>175</v>
      </c>
      <c r="B4" s="1" t="s">
        <v>119</v>
      </c>
      <c r="C4" s="1" t="s">
        <v>40</v>
      </c>
      <c r="D4" s="2" t="s">
        <v>82</v>
      </c>
      <c r="F4" s="1" t="s">
        <v>81</v>
      </c>
    </row>
    <row r="5" spans="1:11" x14ac:dyDescent="0.3">
      <c r="A5" s="1" t="s">
        <v>175</v>
      </c>
      <c r="B5" s="1" t="s">
        <v>120</v>
      </c>
      <c r="C5" s="1" t="s">
        <v>39</v>
      </c>
      <c r="D5" s="2" t="s">
        <v>84</v>
      </c>
      <c r="E5" s="2" t="s">
        <v>85</v>
      </c>
      <c r="F5" s="1" t="s">
        <v>83</v>
      </c>
    </row>
    <row r="6" spans="1:11" x14ac:dyDescent="0.3">
      <c r="A6" s="1" t="s">
        <v>175</v>
      </c>
      <c r="B6" s="1" t="s">
        <v>121</v>
      </c>
      <c r="C6" s="1" t="s">
        <v>37</v>
      </c>
      <c r="D6" s="2" t="s">
        <v>86</v>
      </c>
      <c r="E6" s="2" t="s">
        <v>87</v>
      </c>
    </row>
    <row r="7" spans="1:11" x14ac:dyDescent="0.3">
      <c r="A7" s="1" t="s">
        <v>175</v>
      </c>
      <c r="B7" s="1" t="s">
        <v>122</v>
      </c>
      <c r="C7" s="1" t="s">
        <v>36</v>
      </c>
      <c r="D7" s="2" t="s">
        <v>88</v>
      </c>
      <c r="E7" s="2" t="s">
        <v>89</v>
      </c>
    </row>
    <row r="8" spans="1:11" ht="28" x14ac:dyDescent="0.3">
      <c r="A8" s="1" t="s">
        <v>175</v>
      </c>
      <c r="B8" s="1" t="s">
        <v>123</v>
      </c>
      <c r="C8" s="1" t="s">
        <v>32</v>
      </c>
      <c r="D8" s="2" t="s">
        <v>90</v>
      </c>
      <c r="E8" s="2" t="s">
        <v>111</v>
      </c>
      <c r="F8" s="2" t="s">
        <v>91</v>
      </c>
    </row>
    <row r="9" spans="1:11" ht="28" x14ac:dyDescent="0.3">
      <c r="A9" s="1" t="s">
        <v>175</v>
      </c>
      <c r="B9" s="1" t="s">
        <v>123</v>
      </c>
      <c r="C9" s="1" t="s">
        <v>33</v>
      </c>
      <c r="D9" s="2" t="s">
        <v>92</v>
      </c>
      <c r="E9" s="2" t="s">
        <v>111</v>
      </c>
      <c r="F9" s="2" t="s">
        <v>91</v>
      </c>
    </row>
    <row r="10" spans="1:11" ht="28" x14ac:dyDescent="0.3">
      <c r="A10" s="1" t="s">
        <v>175</v>
      </c>
      <c r="B10" s="1" t="s">
        <v>123</v>
      </c>
      <c r="C10" s="1" t="s">
        <v>41</v>
      </c>
      <c r="D10" s="2" t="s">
        <v>93</v>
      </c>
      <c r="E10" s="2" t="s">
        <v>111</v>
      </c>
      <c r="F10" s="2" t="s">
        <v>91</v>
      </c>
    </row>
    <row r="11" spans="1:11" ht="28" x14ac:dyDescent="0.3">
      <c r="A11" s="1" t="s">
        <v>175</v>
      </c>
      <c r="B11" s="1" t="s">
        <v>123</v>
      </c>
      <c r="C11" s="1" t="s">
        <v>42</v>
      </c>
      <c r="D11" s="2" t="s">
        <v>94</v>
      </c>
      <c r="E11" s="2" t="s">
        <v>111</v>
      </c>
      <c r="F11" s="2" t="s">
        <v>91</v>
      </c>
    </row>
    <row r="12" spans="1:11" ht="28" x14ac:dyDescent="0.3">
      <c r="A12" s="1" t="s">
        <v>175</v>
      </c>
      <c r="B12" s="1" t="s">
        <v>123</v>
      </c>
      <c r="C12" s="1" t="s">
        <v>45</v>
      </c>
      <c r="D12" s="2" t="s">
        <v>95</v>
      </c>
      <c r="E12" s="2" t="s">
        <v>111</v>
      </c>
    </row>
    <row r="13" spans="1:11" ht="28" x14ac:dyDescent="0.3">
      <c r="A13" s="1" t="s">
        <v>175</v>
      </c>
      <c r="B13" s="1" t="s">
        <v>123</v>
      </c>
      <c r="C13" s="1" t="s">
        <v>46</v>
      </c>
      <c r="D13" s="2" t="s">
        <v>96</v>
      </c>
      <c r="E13" s="2" t="s">
        <v>111</v>
      </c>
    </row>
    <row r="14" spans="1:11" ht="28" x14ac:dyDescent="0.3">
      <c r="A14" s="1" t="s">
        <v>175</v>
      </c>
      <c r="B14" s="1" t="s">
        <v>123</v>
      </c>
      <c r="C14" s="1" t="s">
        <v>47</v>
      </c>
      <c r="D14" s="2" t="s">
        <v>97</v>
      </c>
      <c r="E14" s="2" t="s">
        <v>111</v>
      </c>
    </row>
    <row r="15" spans="1:11" ht="28" x14ac:dyDescent="0.3">
      <c r="A15" s="1" t="s">
        <v>175</v>
      </c>
      <c r="B15" s="1" t="s">
        <v>123</v>
      </c>
      <c r="C15" s="1" t="s">
        <v>48</v>
      </c>
      <c r="D15" s="2" t="s">
        <v>98</v>
      </c>
      <c r="E15" s="2" t="s">
        <v>111</v>
      </c>
    </row>
    <row r="16" spans="1:11" ht="28" x14ac:dyDescent="0.3">
      <c r="A16" s="1" t="s">
        <v>175</v>
      </c>
      <c r="B16" s="1" t="s">
        <v>123</v>
      </c>
      <c r="C16" s="1" t="s">
        <v>49</v>
      </c>
      <c r="D16" s="2" t="s">
        <v>99</v>
      </c>
      <c r="E16" s="2" t="s">
        <v>111</v>
      </c>
    </row>
    <row r="17" spans="1:6" ht="28" x14ac:dyDescent="0.3">
      <c r="A17" s="1" t="s">
        <v>175</v>
      </c>
      <c r="B17" s="1" t="s">
        <v>123</v>
      </c>
      <c r="C17" s="1" t="s">
        <v>50</v>
      </c>
      <c r="D17" s="2" t="s">
        <v>107</v>
      </c>
      <c r="E17" s="2" t="s">
        <v>111</v>
      </c>
    </row>
    <row r="18" spans="1:6" ht="28" x14ac:dyDescent="0.3">
      <c r="A18" s="1" t="s">
        <v>175</v>
      </c>
      <c r="B18" s="1" t="s">
        <v>123</v>
      </c>
      <c r="C18" s="1" t="s">
        <v>51</v>
      </c>
      <c r="D18" s="2" t="s">
        <v>106</v>
      </c>
      <c r="E18" s="2" t="s">
        <v>111</v>
      </c>
    </row>
    <row r="19" spans="1:6" ht="28" x14ac:dyDescent="0.3">
      <c r="A19" s="1" t="s">
        <v>175</v>
      </c>
      <c r="B19" s="1" t="s">
        <v>123</v>
      </c>
      <c r="C19" s="1" t="s">
        <v>52</v>
      </c>
      <c r="D19" s="2" t="s">
        <v>105</v>
      </c>
      <c r="E19" s="2" t="s">
        <v>111</v>
      </c>
    </row>
    <row r="20" spans="1:6" ht="42" x14ac:dyDescent="0.3">
      <c r="A20" s="1" t="s">
        <v>175</v>
      </c>
      <c r="B20" s="1" t="s">
        <v>123</v>
      </c>
      <c r="C20" s="1" t="s">
        <v>53</v>
      </c>
      <c r="D20" s="2" t="s">
        <v>104</v>
      </c>
      <c r="E20" s="2" t="s">
        <v>112</v>
      </c>
    </row>
    <row r="21" spans="1:6" ht="28" x14ac:dyDescent="0.3">
      <c r="A21" s="1" t="s">
        <v>175</v>
      </c>
      <c r="B21" s="1" t="s">
        <v>123</v>
      </c>
      <c r="C21" s="1" t="s">
        <v>54</v>
      </c>
      <c r="D21" s="2" t="s">
        <v>103</v>
      </c>
      <c r="E21" s="2" t="s">
        <v>111</v>
      </c>
    </row>
    <row r="22" spans="1:6" ht="42" x14ac:dyDescent="0.3">
      <c r="A22" s="1" t="s">
        <v>175</v>
      </c>
      <c r="B22" s="1" t="s">
        <v>123</v>
      </c>
      <c r="C22" s="1" t="s">
        <v>55</v>
      </c>
      <c r="D22" s="2" t="s">
        <v>102</v>
      </c>
      <c r="E22" s="2" t="s">
        <v>112</v>
      </c>
    </row>
    <row r="23" spans="1:6" ht="42" x14ac:dyDescent="0.3">
      <c r="A23" s="1" t="s">
        <v>175</v>
      </c>
      <c r="B23" s="1" t="s">
        <v>123</v>
      </c>
      <c r="C23" s="1" t="s">
        <v>56</v>
      </c>
      <c r="D23" s="2" t="s">
        <v>101</v>
      </c>
      <c r="E23" s="2" t="s">
        <v>112</v>
      </c>
    </row>
    <row r="24" spans="1:6" ht="28" x14ac:dyDescent="0.3">
      <c r="A24" s="1" t="s">
        <v>175</v>
      </c>
      <c r="B24" s="1" t="s">
        <v>123</v>
      </c>
      <c r="C24" s="1" t="s">
        <v>57</v>
      </c>
      <c r="D24" s="2" t="s">
        <v>100</v>
      </c>
      <c r="E24" s="2" t="s">
        <v>111</v>
      </c>
    </row>
    <row r="25" spans="1:6" x14ac:dyDescent="0.3">
      <c r="A25" s="1" t="s">
        <v>175</v>
      </c>
      <c r="B25" s="1" t="s">
        <v>123</v>
      </c>
      <c r="C25" s="1" t="s">
        <v>68</v>
      </c>
      <c r="D25" s="2" t="s">
        <v>108</v>
      </c>
      <c r="E25" s="2" t="s">
        <v>172</v>
      </c>
    </row>
    <row r="26" spans="1:6" ht="84" x14ac:dyDescent="0.3">
      <c r="A26" s="1" t="s">
        <v>175</v>
      </c>
      <c r="B26" s="1" t="s">
        <v>123</v>
      </c>
      <c r="C26" s="1" t="s">
        <v>9</v>
      </c>
      <c r="D26" s="2" t="s">
        <v>109</v>
      </c>
      <c r="E26" s="2" t="s">
        <v>73</v>
      </c>
      <c r="F26" s="2" t="s">
        <v>70</v>
      </c>
    </row>
    <row r="27" spans="1:6" x14ac:dyDescent="0.3">
      <c r="A27" s="1" t="s">
        <v>175</v>
      </c>
      <c r="B27" s="1" t="s">
        <v>124</v>
      </c>
      <c r="C27" s="1" t="s">
        <v>67</v>
      </c>
      <c r="D27" s="2" t="s">
        <v>110</v>
      </c>
      <c r="E27" s="2" t="s">
        <v>74</v>
      </c>
      <c r="F27" s="2" t="s">
        <v>5</v>
      </c>
    </row>
    <row r="28" spans="1:6" x14ac:dyDescent="0.3">
      <c r="A28" s="1" t="s">
        <v>175</v>
      </c>
      <c r="B28" s="1" t="s">
        <v>124</v>
      </c>
      <c r="C28" s="1" t="s">
        <v>13</v>
      </c>
      <c r="D28" s="2" t="s">
        <v>113</v>
      </c>
      <c r="E28" s="2" t="s">
        <v>74</v>
      </c>
      <c r="F28" s="2" t="s">
        <v>5</v>
      </c>
    </row>
    <row r="29" spans="1:6" x14ac:dyDescent="0.3">
      <c r="A29" s="1" t="s">
        <v>175</v>
      </c>
      <c r="B29" s="1" t="s">
        <v>124</v>
      </c>
      <c r="C29" s="1" t="s">
        <v>69</v>
      </c>
      <c r="D29" s="2" t="s">
        <v>114</v>
      </c>
      <c r="E29" s="2" t="s">
        <v>74</v>
      </c>
    </row>
    <row r="30" spans="1:6" x14ac:dyDescent="0.3">
      <c r="A30" s="1" t="s">
        <v>175</v>
      </c>
      <c r="B30" s="1" t="s">
        <v>124</v>
      </c>
      <c r="C30" s="1" t="s">
        <v>65</v>
      </c>
      <c r="D30" s="2" t="s">
        <v>115</v>
      </c>
      <c r="E30" s="2" t="s">
        <v>74</v>
      </c>
    </row>
    <row r="31" spans="1:6" x14ac:dyDescent="0.3">
      <c r="A31" s="1" t="s">
        <v>175</v>
      </c>
      <c r="B31" s="1" t="s">
        <v>124</v>
      </c>
      <c r="C31" s="1" t="s">
        <v>34</v>
      </c>
      <c r="D31" s="2" t="s">
        <v>116</v>
      </c>
      <c r="E31" s="2" t="s">
        <v>74</v>
      </c>
    </row>
    <row r="32" spans="1:6" ht="70" x14ac:dyDescent="0.3">
      <c r="A32" s="1" t="s">
        <v>175</v>
      </c>
      <c r="B32" s="1" t="s">
        <v>124</v>
      </c>
      <c r="C32" s="1" t="s">
        <v>44</v>
      </c>
      <c r="D32" s="2" t="s">
        <v>117</v>
      </c>
      <c r="E32" s="2" t="s">
        <v>129</v>
      </c>
      <c r="F32" s="2" t="s">
        <v>128</v>
      </c>
    </row>
    <row r="33" spans="1:6" ht="28" x14ac:dyDescent="0.3">
      <c r="A33" s="1" t="s">
        <v>175</v>
      </c>
      <c r="B33" s="1" t="s">
        <v>124</v>
      </c>
      <c r="C33" s="1" t="s">
        <v>59</v>
      </c>
      <c r="D33" s="2" t="s">
        <v>214</v>
      </c>
      <c r="E33" s="2" t="s">
        <v>132</v>
      </c>
      <c r="F33" s="2" t="s">
        <v>130</v>
      </c>
    </row>
    <row r="34" spans="1:6" x14ac:dyDescent="0.3">
      <c r="A34" s="1" t="s">
        <v>175</v>
      </c>
      <c r="B34" s="1" t="s">
        <v>124</v>
      </c>
      <c r="C34" s="1" t="s">
        <v>64</v>
      </c>
      <c r="D34" s="2" t="s">
        <v>131</v>
      </c>
      <c r="E34" s="2" t="s">
        <v>132</v>
      </c>
    </row>
    <row r="35" spans="1:6" x14ac:dyDescent="0.3">
      <c r="A35" s="1" t="s">
        <v>175</v>
      </c>
      <c r="B35" s="1" t="s">
        <v>124</v>
      </c>
      <c r="C35" s="1" t="s">
        <v>14</v>
      </c>
      <c r="D35" s="2" t="s">
        <v>133</v>
      </c>
      <c r="E35" s="2" t="s">
        <v>6</v>
      </c>
    </row>
    <row r="36" spans="1:6" x14ac:dyDescent="0.3">
      <c r="A36" s="1" t="s">
        <v>175</v>
      </c>
      <c r="B36" s="1" t="s">
        <v>124</v>
      </c>
      <c r="C36" s="1" t="s">
        <v>29</v>
      </c>
      <c r="D36" s="2" t="s">
        <v>134</v>
      </c>
      <c r="E36" s="2" t="s">
        <v>6</v>
      </c>
    </row>
    <row r="37" spans="1:6" x14ac:dyDescent="0.3">
      <c r="A37" s="1" t="s">
        <v>175</v>
      </c>
      <c r="B37" s="1" t="s">
        <v>124</v>
      </c>
      <c r="C37" s="1" t="s">
        <v>61</v>
      </c>
      <c r="D37" s="2" t="s">
        <v>135</v>
      </c>
      <c r="E37" s="2" t="s">
        <v>6</v>
      </c>
    </row>
    <row r="38" spans="1:6" x14ac:dyDescent="0.3">
      <c r="A38" s="1" t="s">
        <v>175</v>
      </c>
      <c r="B38" s="1" t="s">
        <v>124</v>
      </c>
      <c r="C38" s="1" t="s">
        <v>62</v>
      </c>
      <c r="D38" s="2" t="s">
        <v>136</v>
      </c>
      <c r="E38" s="2" t="s">
        <v>74</v>
      </c>
    </row>
    <row r="39" spans="1:6" x14ac:dyDescent="0.3">
      <c r="A39" s="1" t="s">
        <v>175</v>
      </c>
      <c r="B39" s="1" t="s">
        <v>124</v>
      </c>
      <c r="C39" s="1" t="s">
        <v>27</v>
      </c>
      <c r="D39" s="2" t="s">
        <v>137</v>
      </c>
      <c r="E39" s="2" t="s">
        <v>6</v>
      </c>
    </row>
    <row r="40" spans="1:6" ht="28" x14ac:dyDescent="0.3">
      <c r="A40" s="1" t="s">
        <v>175</v>
      </c>
      <c r="B40" s="1" t="s">
        <v>124</v>
      </c>
      <c r="C40" s="1" t="s">
        <v>43</v>
      </c>
      <c r="D40" s="2" t="s">
        <v>138</v>
      </c>
      <c r="E40" s="2" t="s">
        <v>74</v>
      </c>
    </row>
    <row r="41" spans="1:6" x14ac:dyDescent="0.3">
      <c r="A41" s="1" t="s">
        <v>175</v>
      </c>
      <c r="B41" s="1" t="s">
        <v>125</v>
      </c>
      <c r="C41" s="1" t="s">
        <v>28</v>
      </c>
      <c r="D41" s="2" t="s">
        <v>139</v>
      </c>
      <c r="E41" s="2" t="s">
        <v>7</v>
      </c>
    </row>
    <row r="42" spans="1:6" ht="28" x14ac:dyDescent="0.3">
      <c r="A42" s="1" t="s">
        <v>175</v>
      </c>
      <c r="B42" s="1" t="s">
        <v>125</v>
      </c>
      <c r="C42" s="1" t="s">
        <v>12</v>
      </c>
      <c r="D42" s="2" t="s">
        <v>140</v>
      </c>
      <c r="E42" s="2" t="s">
        <v>7</v>
      </c>
    </row>
    <row r="43" spans="1:6" x14ac:dyDescent="0.3">
      <c r="A43" s="1" t="s">
        <v>175</v>
      </c>
      <c r="B43" s="1" t="s">
        <v>125</v>
      </c>
      <c r="C43" s="1" t="s">
        <v>60</v>
      </c>
      <c r="D43" s="2" t="s">
        <v>141</v>
      </c>
      <c r="E43" s="2" t="s">
        <v>6</v>
      </c>
    </row>
    <row r="44" spans="1:6" ht="42" x14ac:dyDescent="0.3">
      <c r="A44" s="1" t="s">
        <v>175</v>
      </c>
      <c r="B44" s="1" t="s">
        <v>125</v>
      </c>
      <c r="C44" s="1" t="s">
        <v>10</v>
      </c>
      <c r="D44" s="2" t="s">
        <v>142</v>
      </c>
      <c r="E44" s="2" t="s">
        <v>74</v>
      </c>
      <c r="F44" s="2" t="s">
        <v>71</v>
      </c>
    </row>
    <row r="45" spans="1:6" ht="28" x14ac:dyDescent="0.3">
      <c r="A45" s="1" t="s">
        <v>175</v>
      </c>
      <c r="B45" s="1" t="s">
        <v>125</v>
      </c>
      <c r="C45" s="1" t="s">
        <v>66</v>
      </c>
      <c r="D45" s="2" t="s">
        <v>143</v>
      </c>
      <c r="E45" s="2" t="s">
        <v>144</v>
      </c>
    </row>
    <row r="46" spans="1:6" ht="28" x14ac:dyDescent="0.3">
      <c r="A46" s="1" t="s">
        <v>175</v>
      </c>
      <c r="B46" s="1" t="s">
        <v>126</v>
      </c>
      <c r="C46" s="1" t="s">
        <v>21</v>
      </c>
      <c r="D46" s="2" t="s">
        <v>145</v>
      </c>
      <c r="E46" s="2" t="s">
        <v>8</v>
      </c>
    </row>
    <row r="47" spans="1:6" ht="28" x14ac:dyDescent="0.3">
      <c r="A47" s="1" t="s">
        <v>175</v>
      </c>
      <c r="B47" s="1" t="s">
        <v>126</v>
      </c>
      <c r="C47" s="1" t="s">
        <v>22</v>
      </c>
      <c r="D47" s="2" t="s">
        <v>146</v>
      </c>
      <c r="E47" s="2" t="s">
        <v>8</v>
      </c>
    </row>
    <row r="48" spans="1:6" ht="28" x14ac:dyDescent="0.3">
      <c r="A48" s="1" t="s">
        <v>175</v>
      </c>
      <c r="B48" s="1" t="s">
        <v>126</v>
      </c>
      <c r="C48" s="1" t="s">
        <v>23</v>
      </c>
      <c r="D48" s="2" t="s">
        <v>147</v>
      </c>
      <c r="E48" s="2" t="s">
        <v>8</v>
      </c>
    </row>
    <row r="49" spans="1:6" ht="28" x14ac:dyDescent="0.3">
      <c r="A49" s="1" t="s">
        <v>175</v>
      </c>
      <c r="B49" s="1" t="s">
        <v>126</v>
      </c>
      <c r="C49" s="1" t="s">
        <v>24</v>
      </c>
      <c r="D49" s="2" t="s">
        <v>148</v>
      </c>
      <c r="E49" s="2" t="s">
        <v>8</v>
      </c>
    </row>
    <row r="50" spans="1:6" ht="28" x14ac:dyDescent="0.3">
      <c r="A50" s="1" t="s">
        <v>175</v>
      </c>
      <c r="B50" s="1" t="s">
        <v>126</v>
      </c>
      <c r="C50" s="1" t="s">
        <v>25</v>
      </c>
      <c r="D50" s="2" t="s">
        <v>149</v>
      </c>
      <c r="E50" s="2" t="s">
        <v>8</v>
      </c>
    </row>
    <row r="51" spans="1:6" ht="28" x14ac:dyDescent="0.3">
      <c r="A51" s="1" t="s">
        <v>175</v>
      </c>
      <c r="B51" s="1" t="s">
        <v>126</v>
      </c>
      <c r="C51" s="1" t="s">
        <v>26</v>
      </c>
      <c r="D51" s="2" t="s">
        <v>150</v>
      </c>
      <c r="E51" s="2" t="s">
        <v>8</v>
      </c>
    </row>
    <row r="52" spans="1:6" ht="28" x14ac:dyDescent="0.3">
      <c r="A52" s="1" t="s">
        <v>175</v>
      </c>
      <c r="B52" s="1" t="s">
        <v>126</v>
      </c>
      <c r="C52" s="1" t="s">
        <v>18</v>
      </c>
      <c r="D52" s="2" t="s">
        <v>151</v>
      </c>
      <c r="E52" s="2" t="s">
        <v>6</v>
      </c>
      <c r="F52" s="2" t="s">
        <v>152</v>
      </c>
    </row>
    <row r="53" spans="1:6" ht="28" x14ac:dyDescent="0.3">
      <c r="A53" s="1" t="s">
        <v>175</v>
      </c>
      <c r="B53" s="1" t="s">
        <v>126</v>
      </c>
      <c r="C53" s="1" t="s">
        <v>19</v>
      </c>
      <c r="D53" s="2" t="s">
        <v>154</v>
      </c>
      <c r="E53" s="2" t="s">
        <v>6</v>
      </c>
      <c r="F53" s="2" t="s">
        <v>152</v>
      </c>
    </row>
    <row r="54" spans="1:6" ht="28" x14ac:dyDescent="0.3">
      <c r="A54" s="1" t="s">
        <v>175</v>
      </c>
      <c r="B54" s="1" t="s">
        <v>126</v>
      </c>
      <c r="C54" s="1" t="s">
        <v>17</v>
      </c>
      <c r="D54" s="2" t="s">
        <v>153</v>
      </c>
      <c r="E54" s="2" t="s">
        <v>6</v>
      </c>
      <c r="F54" s="2" t="s">
        <v>152</v>
      </c>
    </row>
    <row r="55" spans="1:6" ht="42" x14ac:dyDescent="0.3">
      <c r="A55" s="1" t="s">
        <v>175</v>
      </c>
      <c r="B55" s="1" t="s">
        <v>126</v>
      </c>
      <c r="C55" s="1" t="s">
        <v>11</v>
      </c>
      <c r="D55" s="2" t="s">
        <v>155</v>
      </c>
      <c r="E55" s="2" t="s">
        <v>162</v>
      </c>
      <c r="F55" s="2" t="s">
        <v>152</v>
      </c>
    </row>
    <row r="56" spans="1:6" ht="42" x14ac:dyDescent="0.3">
      <c r="A56" s="1" t="s">
        <v>175</v>
      </c>
      <c r="B56" s="1" t="s">
        <v>126</v>
      </c>
      <c r="C56" s="1" t="s">
        <v>31</v>
      </c>
      <c r="D56" s="2" t="s">
        <v>156</v>
      </c>
      <c r="E56" s="2" t="s">
        <v>163</v>
      </c>
      <c r="F56" s="2" t="s">
        <v>152</v>
      </c>
    </row>
    <row r="57" spans="1:6" ht="28" x14ac:dyDescent="0.3">
      <c r="A57" s="1" t="s">
        <v>175</v>
      </c>
      <c r="B57" s="1" t="s">
        <v>126</v>
      </c>
      <c r="C57" s="1" t="s">
        <v>35</v>
      </c>
      <c r="D57" s="2" t="s">
        <v>157</v>
      </c>
      <c r="E57" s="2" t="s">
        <v>164</v>
      </c>
      <c r="F57" s="2" t="s">
        <v>152</v>
      </c>
    </row>
    <row r="58" spans="1:6" ht="42" x14ac:dyDescent="0.3">
      <c r="A58" s="1" t="s">
        <v>175</v>
      </c>
      <c r="B58" s="1" t="s">
        <v>126</v>
      </c>
      <c r="C58" s="1" t="s">
        <v>63</v>
      </c>
      <c r="D58" s="2" t="s">
        <v>158</v>
      </c>
      <c r="E58" s="2" t="s">
        <v>165</v>
      </c>
      <c r="F58" s="2" t="s">
        <v>152</v>
      </c>
    </row>
    <row r="59" spans="1:6" ht="28" x14ac:dyDescent="0.3">
      <c r="A59" s="1" t="s">
        <v>175</v>
      </c>
      <c r="B59" s="1" t="s">
        <v>126</v>
      </c>
      <c r="C59" s="1" t="s">
        <v>30</v>
      </c>
      <c r="D59" s="2" t="s">
        <v>159</v>
      </c>
      <c r="E59" s="2" t="s">
        <v>166</v>
      </c>
      <c r="F59" s="2" t="s">
        <v>152</v>
      </c>
    </row>
    <row r="60" spans="1:6" ht="28" x14ac:dyDescent="0.3">
      <c r="A60" s="1" t="s">
        <v>175</v>
      </c>
      <c r="B60" s="1" t="s">
        <v>126</v>
      </c>
      <c r="C60" s="1" t="s">
        <v>16</v>
      </c>
      <c r="D60" s="2" t="s">
        <v>160</v>
      </c>
      <c r="E60" s="2" t="s">
        <v>167</v>
      </c>
      <c r="F60" s="2" t="s">
        <v>152</v>
      </c>
    </row>
    <row r="61" spans="1:6" ht="28" x14ac:dyDescent="0.3">
      <c r="A61" s="1" t="s">
        <v>175</v>
      </c>
      <c r="B61" s="1" t="s">
        <v>121</v>
      </c>
      <c r="C61" s="1" t="s">
        <v>20</v>
      </c>
      <c r="D61" s="2" t="s">
        <v>171</v>
      </c>
      <c r="E61" s="2" t="s">
        <v>161</v>
      </c>
      <c r="F61" s="2" t="s">
        <v>169</v>
      </c>
    </row>
    <row r="62" spans="1:6" x14ac:dyDescent="0.3">
      <c r="A62" s="1" t="s">
        <v>175</v>
      </c>
      <c r="B62" s="1" t="s">
        <v>121</v>
      </c>
      <c r="C62" s="1" t="s">
        <v>58</v>
      </c>
      <c r="D62" s="2" t="s">
        <v>170</v>
      </c>
      <c r="E62" s="2" t="s">
        <v>161</v>
      </c>
      <c r="F62" s="2" t="s">
        <v>168</v>
      </c>
    </row>
    <row r="63" spans="1:6" ht="28" x14ac:dyDescent="0.3">
      <c r="A63" s="1" t="s">
        <v>202</v>
      </c>
      <c r="B63" s="1" t="s">
        <v>203</v>
      </c>
      <c r="C63" s="1" t="s">
        <v>177</v>
      </c>
      <c r="D63" s="2" t="s">
        <v>200</v>
      </c>
      <c r="E63" s="2" t="s">
        <v>199</v>
      </c>
      <c r="F63" s="2" t="s">
        <v>198</v>
      </c>
    </row>
    <row r="64" spans="1:6" x14ac:dyDescent="0.3">
      <c r="A64" s="1" t="s">
        <v>202</v>
      </c>
      <c r="B64" s="1" t="s">
        <v>203</v>
      </c>
      <c r="C64" s="1" t="s">
        <v>178</v>
      </c>
      <c r="D64" s="2" t="s">
        <v>201</v>
      </c>
      <c r="E64" s="1" t="s">
        <v>193</v>
      </c>
    </row>
    <row r="65" spans="1:6" x14ac:dyDescent="0.3">
      <c r="A65" s="1" t="s">
        <v>202</v>
      </c>
      <c r="B65" s="1" t="s">
        <v>203</v>
      </c>
      <c r="C65" s="1" t="s">
        <v>179</v>
      </c>
      <c r="D65" s="1" t="s">
        <v>196</v>
      </c>
      <c r="E65" s="1" t="s">
        <v>193</v>
      </c>
    </row>
    <row r="66" spans="1:6" x14ac:dyDescent="0.3">
      <c r="A66" s="1" t="s">
        <v>202</v>
      </c>
      <c r="B66" s="1" t="s">
        <v>203</v>
      </c>
      <c r="C66" s="1" t="s">
        <v>180</v>
      </c>
      <c r="D66" s="1" t="s">
        <v>197</v>
      </c>
      <c r="E66" s="1" t="s">
        <v>193</v>
      </c>
    </row>
    <row r="67" spans="1:6" x14ac:dyDescent="0.3">
      <c r="A67" s="1" t="s">
        <v>202</v>
      </c>
      <c r="B67" s="1" t="s">
        <v>203</v>
      </c>
      <c r="C67" s="1" t="s">
        <v>181</v>
      </c>
      <c r="D67" s="1" t="s">
        <v>194</v>
      </c>
      <c r="E67" s="1" t="s">
        <v>189</v>
      </c>
      <c r="F67" s="1" t="s">
        <v>190</v>
      </c>
    </row>
    <row r="68" spans="1:6" ht="28" x14ac:dyDescent="0.3">
      <c r="A68" s="1" t="s">
        <v>202</v>
      </c>
      <c r="B68" s="1" t="s">
        <v>203</v>
      </c>
      <c r="C68" s="1" t="s">
        <v>182</v>
      </c>
      <c r="D68" s="1" t="s">
        <v>195</v>
      </c>
      <c r="E68" s="1" t="s">
        <v>189</v>
      </c>
      <c r="F68" s="2" t="s">
        <v>215</v>
      </c>
    </row>
    <row r="69" spans="1:6" x14ac:dyDescent="0.3">
      <c r="A69" s="1" t="s">
        <v>202</v>
      </c>
      <c r="B69" s="1" t="s">
        <v>203</v>
      </c>
      <c r="C69" s="1" t="s">
        <v>183</v>
      </c>
      <c r="D69" s="1" t="s">
        <v>192</v>
      </c>
      <c r="E69" s="1" t="s">
        <v>191</v>
      </c>
    </row>
    <row r="70" spans="1:6" ht="140" x14ac:dyDescent="0.3">
      <c r="A70" s="1" t="s">
        <v>202</v>
      </c>
      <c r="B70" s="1" t="s">
        <v>213</v>
      </c>
      <c r="C70" s="1" t="s">
        <v>184</v>
      </c>
      <c r="D70" s="1" t="s">
        <v>209</v>
      </c>
      <c r="E70" s="2" t="s">
        <v>207</v>
      </c>
      <c r="F70" s="2" t="s">
        <v>210</v>
      </c>
    </row>
    <row r="71" spans="1:6" ht="28" x14ac:dyDescent="0.3">
      <c r="A71" s="1" t="s">
        <v>202</v>
      </c>
      <c r="B71" s="1" t="s">
        <v>204</v>
      </c>
      <c r="C71" s="1" t="s">
        <v>185</v>
      </c>
      <c r="D71" s="2" t="s">
        <v>205</v>
      </c>
      <c r="E71" s="2" t="s">
        <v>207</v>
      </c>
      <c r="F71" s="2" t="s">
        <v>211</v>
      </c>
    </row>
    <row r="72" spans="1:6" ht="28" x14ac:dyDescent="0.3">
      <c r="A72" s="1" t="s">
        <v>202</v>
      </c>
      <c r="B72" s="1" t="s">
        <v>204</v>
      </c>
      <c r="C72" s="1" t="s">
        <v>186</v>
      </c>
      <c r="D72" s="2" t="s">
        <v>206</v>
      </c>
      <c r="E72" s="2" t="s">
        <v>207</v>
      </c>
      <c r="F72" s="2" t="s">
        <v>212</v>
      </c>
    </row>
    <row r="73" spans="1:6" ht="28" x14ac:dyDescent="0.3">
      <c r="A73" s="1" t="s">
        <v>202</v>
      </c>
      <c r="B73" s="1" t="s">
        <v>204</v>
      </c>
      <c r="C73" s="1" t="s">
        <v>187</v>
      </c>
      <c r="D73" s="2" t="s">
        <v>208</v>
      </c>
      <c r="E73" s="2" t="s">
        <v>207</v>
      </c>
    </row>
    <row r="75" spans="1:6" x14ac:dyDescent="0.3">
      <c r="E75" s="1"/>
    </row>
    <row r="76" spans="1:6" x14ac:dyDescent="0.3">
      <c r="D76" s="1"/>
      <c r="E76" s="1"/>
      <c r="F76" s="1"/>
    </row>
    <row r="77" spans="1:6" x14ac:dyDescent="0.3">
      <c r="E77" s="1"/>
      <c r="F77"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workbookViewId="0"/>
  </sheetViews>
  <sheetFormatPr defaultRowHeight="13" x14ac:dyDescent="0.3"/>
  <cols>
    <col min="1" max="1" width="27.453125" style="4" bestFit="1" customWidth="1"/>
    <col min="2" max="2" width="45.08984375" style="4" customWidth="1"/>
    <col min="3" max="3" width="17.7265625" style="14" customWidth="1"/>
    <col min="4" max="4" width="17.7265625" style="4" customWidth="1"/>
    <col min="5" max="5" width="17.7265625" style="14" customWidth="1"/>
    <col min="6" max="6" width="17.7265625" style="4" customWidth="1"/>
    <col min="7" max="16384" width="8.7265625" style="13"/>
  </cols>
  <sheetData>
    <row r="1" spans="1:7" ht="50.5" x14ac:dyDescent="0.3">
      <c r="A1" s="4" t="s">
        <v>188</v>
      </c>
      <c r="B1" s="4" t="s">
        <v>77</v>
      </c>
      <c r="C1" s="11" t="s">
        <v>1</v>
      </c>
      <c r="D1" s="5" t="s">
        <v>2</v>
      </c>
      <c r="E1" s="11" t="s">
        <v>0</v>
      </c>
      <c r="F1" s="5" t="s">
        <v>3</v>
      </c>
      <c r="G1" s="12"/>
    </row>
    <row r="2" spans="1:7" ht="25.5" x14ac:dyDescent="0.3">
      <c r="A2" s="4" t="s">
        <v>42</v>
      </c>
      <c r="B2" s="5" t="str">
        <f>VLOOKUP(A2,'Data Dictionary'!C:D,2,FALSE)</f>
        <v>90th percentile of income of professional occupations/Median income of all workers 18-65</v>
      </c>
      <c r="C2" s="14">
        <v>0.91257630000000001</v>
      </c>
      <c r="D2" s="4">
        <v>20</v>
      </c>
      <c r="E2" s="14">
        <v>0.3185268</v>
      </c>
      <c r="F2" s="4">
        <v>20</v>
      </c>
    </row>
    <row r="3" spans="1:7" x14ac:dyDescent="0.3">
      <c r="A3" s="4" t="s">
        <v>15</v>
      </c>
      <c r="B3" s="5" t="str">
        <f>VLOOKUP(A3,'Data Dictionary'!C:D,2,FALSE)</f>
        <v>racial diversity of country</v>
      </c>
      <c r="C3" s="14">
        <v>0.78418200000000005</v>
      </c>
      <c r="D3" s="4">
        <v>35</v>
      </c>
      <c r="E3" s="14">
        <v>0.18119830000000001</v>
      </c>
      <c r="F3" s="4">
        <v>35</v>
      </c>
    </row>
    <row r="4" spans="1:7" ht="25.5" x14ac:dyDescent="0.3">
      <c r="A4" s="4" t="s">
        <v>41</v>
      </c>
      <c r="B4" s="5" t="str">
        <f>VLOOKUP(A4,'Data Dictionary'!C:D,2,FALSE)</f>
        <v>Medium income of professional occupations/Median income of all workers 18-65</v>
      </c>
      <c r="C4" s="14">
        <v>0.75249679999999997</v>
      </c>
      <c r="D4" s="4">
        <v>20</v>
      </c>
      <c r="E4" s="14">
        <v>0.21939349999999999</v>
      </c>
      <c r="F4" s="4">
        <v>20</v>
      </c>
    </row>
    <row r="5" spans="1:7" ht="25.5" x14ac:dyDescent="0.3">
      <c r="A5" s="4" t="s">
        <v>33</v>
      </c>
      <c r="B5" s="5" t="str">
        <f>VLOOKUP(A5,'Data Dictionary'!C:D,2,FALSE)</f>
        <v>90th percentile of income of managerial occupations/Median income of all workers 18-65</v>
      </c>
      <c r="C5" s="14">
        <v>0.73038950000000002</v>
      </c>
      <c r="D5" s="4">
        <v>21</v>
      </c>
      <c r="E5" s="14">
        <v>-2.0337399999999999E-2</v>
      </c>
      <c r="F5" s="4">
        <v>21</v>
      </c>
    </row>
    <row r="6" spans="1:7" ht="25.5" x14ac:dyDescent="0.3">
      <c r="A6" s="4" t="s">
        <v>40</v>
      </c>
      <c r="B6" s="5" t="str">
        <f>VLOOKUP(A6,'Data Dictionary'!C:D,2,FALSE)</f>
        <v>Number of people of working age per number of retirement age</v>
      </c>
      <c r="C6" s="14">
        <v>0.71224829999999995</v>
      </c>
      <c r="D6" s="4">
        <v>33</v>
      </c>
      <c r="E6" s="14">
        <v>-0.1210895</v>
      </c>
      <c r="F6" s="4">
        <v>33</v>
      </c>
    </row>
    <row r="7" spans="1:7" ht="25.5" x14ac:dyDescent="0.3">
      <c r="A7" s="4" t="s">
        <v>47</v>
      </c>
      <c r="B7" s="5" t="str">
        <f>VLOOKUP(A7,'Data Dictionary'!C:D,2,FALSE)</f>
        <v>Number of physicians with income in top1%/total number of workers in top1%</v>
      </c>
      <c r="C7" s="14">
        <v>0.67212970000000005</v>
      </c>
      <c r="D7" s="4">
        <v>8</v>
      </c>
      <c r="E7" s="14">
        <v>0.3734324</v>
      </c>
      <c r="F7" s="4">
        <v>8</v>
      </c>
    </row>
    <row r="8" spans="1:7" ht="25.5" x14ac:dyDescent="0.3">
      <c r="A8" s="4" t="s">
        <v>32</v>
      </c>
      <c r="B8" s="5" t="str">
        <f>VLOOKUP(A8,'Data Dictionary'!C:D,2,FALSE)</f>
        <v>Medium income of managerial occupations/Median income of all workers 18-65</v>
      </c>
      <c r="C8" s="14">
        <v>0.63964410000000005</v>
      </c>
      <c r="D8" s="4">
        <v>21</v>
      </c>
      <c r="E8" s="14">
        <v>-7.6359999999999997E-2</v>
      </c>
      <c r="F8" s="4">
        <v>21</v>
      </c>
    </row>
    <row r="9" spans="1:7" ht="38" x14ac:dyDescent="0.3">
      <c r="A9" s="4" t="s">
        <v>50</v>
      </c>
      <c r="B9" s="5" t="str">
        <f>VLOOKUP(A9,'Data Dictionary'!C:D,2,FALSE)</f>
        <v>Number of workers in healthcare, education, and public sectors with income in top1%/total number of workers in top1%</v>
      </c>
      <c r="C9" s="14">
        <v>0.55207150000000005</v>
      </c>
      <c r="D9" s="4">
        <v>24</v>
      </c>
      <c r="E9" s="14">
        <v>0.1625056</v>
      </c>
      <c r="F9" s="4">
        <v>24</v>
      </c>
    </row>
    <row r="10" spans="1:7" ht="25.5" x14ac:dyDescent="0.3">
      <c r="A10" s="4" t="s">
        <v>43</v>
      </c>
      <c r="B10" s="5" t="str">
        <f>VLOOKUP(A10,'Data Dictionary'!C:D,2,FALSE)</f>
        <v>Threshold for top tax bracket expressed as multiple of average wage</v>
      </c>
      <c r="C10" s="14">
        <v>0.52481160000000004</v>
      </c>
      <c r="D10" s="4">
        <v>35</v>
      </c>
      <c r="E10" s="14">
        <v>2.13501E-2</v>
      </c>
      <c r="F10" s="4">
        <v>35</v>
      </c>
    </row>
    <row r="11" spans="1:7" x14ac:dyDescent="0.3">
      <c r="A11" s="4" t="s">
        <v>34</v>
      </c>
      <c r="B11" s="5" t="str">
        <f>VLOOKUP(A11,'Data Dictionary'!C:D,2,FALSE)</f>
        <v>Minimum wage relative to median wage</v>
      </c>
      <c r="C11" s="14">
        <v>0.4530148</v>
      </c>
      <c r="D11" s="4">
        <v>32</v>
      </c>
      <c r="E11" s="14">
        <v>0.3961172</v>
      </c>
      <c r="F11" s="4">
        <v>32</v>
      </c>
    </row>
    <row r="12" spans="1:7" ht="25.5" x14ac:dyDescent="0.3">
      <c r="A12" s="4" t="s">
        <v>48</v>
      </c>
      <c r="B12" s="5" t="str">
        <f>VLOOKUP(A12,'Data Dictionary'!C:D,2,FALSE)</f>
        <v>Number of engineers with income in top1%/total number of workers in top1%</v>
      </c>
      <c r="C12" s="14">
        <v>0.41540139999999998</v>
      </c>
      <c r="D12" s="4">
        <v>18</v>
      </c>
      <c r="E12" s="14">
        <v>-6.1276600000000001E-2</v>
      </c>
      <c r="F12" s="4">
        <v>18</v>
      </c>
    </row>
    <row r="13" spans="1:7" x14ac:dyDescent="0.3">
      <c r="A13" s="4" t="s">
        <v>60</v>
      </c>
      <c r="B13" s="5" t="str">
        <f>VLOOKUP(A13,'Data Dictionary'!C:D,2,FALSE)</f>
        <v>Average tariff rate on imported goods</v>
      </c>
      <c r="C13" s="14">
        <v>0.40601710000000002</v>
      </c>
      <c r="D13" s="4">
        <v>35</v>
      </c>
      <c r="E13" s="14">
        <v>-0.16057370000000001</v>
      </c>
      <c r="F13" s="4">
        <v>35</v>
      </c>
    </row>
    <row r="14" spans="1:7" ht="25.5" x14ac:dyDescent="0.3">
      <c r="A14" s="4" t="s">
        <v>17</v>
      </c>
      <c r="B14" s="5" t="str">
        <f>VLOOKUP(A14,'Data Dictionary'!C:D,2,FALSE)</f>
        <v>Combines tax rates on individuals, corporations, and the overall tax burden as a share of GDP</v>
      </c>
      <c r="C14" s="14">
        <v>0.36921480000000001</v>
      </c>
      <c r="D14" s="4">
        <v>35</v>
      </c>
      <c r="E14" s="14">
        <v>0.2033982</v>
      </c>
      <c r="F14" s="4">
        <v>35</v>
      </c>
    </row>
    <row r="15" spans="1:7" ht="25.5" x14ac:dyDescent="0.3">
      <c r="A15" s="4" t="s">
        <v>9</v>
      </c>
      <c r="B15" s="5" t="str">
        <f>VLOOKUP(A15,'Data Dictionary'!C:D,2,FALSE)</f>
        <v>Anti-competitive regulations of professional services (engineering, architecture, legal, and accounting)</v>
      </c>
      <c r="C15" s="14">
        <v>0.30673450000000002</v>
      </c>
      <c r="D15" s="4">
        <v>35</v>
      </c>
      <c r="E15" s="14">
        <v>0.1702592</v>
      </c>
      <c r="F15" s="4">
        <v>35</v>
      </c>
    </row>
    <row r="16" spans="1:7" x14ac:dyDescent="0.3">
      <c r="A16" s="4" t="s">
        <v>38</v>
      </c>
      <c r="B16" s="5" t="str">
        <f>VLOOKUP(A16,'Data Dictionary'!C:D,2,FALSE)</f>
        <v>Percent of children with single parent</v>
      </c>
      <c r="C16" s="14">
        <v>0.23935509999999999</v>
      </c>
      <c r="D16" s="4">
        <v>26</v>
      </c>
      <c r="E16" s="14">
        <v>0.2673355</v>
      </c>
      <c r="F16" s="4">
        <v>26</v>
      </c>
    </row>
    <row r="17" spans="1:6" x14ac:dyDescent="0.3">
      <c r="A17" s="4" t="s">
        <v>14</v>
      </c>
      <c r="B17" s="5" t="str">
        <f>VLOOKUP(A17,'Data Dictionary'!C:D,2,FALSE)</f>
        <v>Tax rate on corporate profits</v>
      </c>
      <c r="C17" s="14">
        <v>0.1717467</v>
      </c>
      <c r="D17" s="4">
        <v>35</v>
      </c>
      <c r="E17" s="14">
        <v>4.0291800000000003E-2</v>
      </c>
      <c r="F17" s="4">
        <v>35</v>
      </c>
    </row>
    <row r="18" spans="1:6" ht="25.5" x14ac:dyDescent="0.3">
      <c r="A18" s="4" t="s">
        <v>56</v>
      </c>
      <c r="B18" s="5" t="str">
        <f>VLOOKUP(A18,'Data Dictionary'!C:D,2,FALSE)</f>
        <v>Number of workers in professional occupations with income in top1%/total number of workers in top1%</v>
      </c>
      <c r="C18" s="14">
        <v>0.1132152</v>
      </c>
      <c r="D18" s="4">
        <v>23</v>
      </c>
      <c r="E18" s="14">
        <v>0.42965029999999999</v>
      </c>
      <c r="F18" s="4">
        <v>23</v>
      </c>
    </row>
    <row r="19" spans="1:6" ht="25.5" x14ac:dyDescent="0.3">
      <c r="A19" s="4" t="s">
        <v>69</v>
      </c>
      <c r="B19" s="5" t="str">
        <f>VLOOKUP(A19,'Data Dictionary'!C:D,2,FALSE)</f>
        <v>Change in union density, 2010 average minus 1990 average</v>
      </c>
      <c r="C19" s="14">
        <v>6.2807199999999994E-2</v>
      </c>
      <c r="D19" s="4">
        <v>35</v>
      </c>
      <c r="E19" s="14">
        <v>-0.358317</v>
      </c>
      <c r="F19" s="4">
        <v>35</v>
      </c>
    </row>
    <row r="20" spans="1:6" ht="38" x14ac:dyDescent="0.3">
      <c r="A20" s="4" t="s">
        <v>31</v>
      </c>
      <c r="B20" s="5" t="str">
        <f>VLOOKUP(A20,'Data Dictionary'!C:D,2,FALSE)</f>
        <v>This is inversely related to the strength of the minimum wage, hiring and firing difficulty, and other regulations; it is increasing with the rate of labor force participation</v>
      </c>
      <c r="C20" s="14">
        <v>5.0007700000000002E-2</v>
      </c>
      <c r="D20" s="4">
        <v>35</v>
      </c>
      <c r="E20" s="14">
        <v>0.43367440000000002</v>
      </c>
      <c r="F20" s="4">
        <v>35</v>
      </c>
    </row>
    <row r="21" spans="1:6" ht="25.5" x14ac:dyDescent="0.3">
      <c r="A21" s="4" t="s">
        <v>52</v>
      </c>
      <c r="B21" s="5" t="str">
        <f>VLOOKUP(A21,'Data Dictionary'!C:D,2,FALSE)</f>
        <v>Number of legal service industry workers with income in top1%/total number of workers in top1%</v>
      </c>
      <c r="C21" s="14">
        <v>3.8489299999999997E-2</v>
      </c>
      <c r="D21" s="4">
        <v>14</v>
      </c>
      <c r="E21" s="14">
        <v>-8.8354299999999997E-2</v>
      </c>
      <c r="F21" s="4">
        <v>14</v>
      </c>
    </row>
    <row r="22" spans="1:6" ht="38" x14ac:dyDescent="0.3">
      <c r="A22" s="4" t="s">
        <v>55</v>
      </c>
      <c r="B22" s="5" t="str">
        <f>VLOOKUP(A22,'Data Dictionary'!C:D,2,FALSE)</f>
        <v>Number of workers outside professional and managerial occupations with income in top1%/total number of workers in top1%</v>
      </c>
      <c r="C22" s="14">
        <v>-1.05915E-2</v>
      </c>
      <c r="D22" s="4">
        <v>23</v>
      </c>
      <c r="E22" s="14">
        <v>0.31484620000000002</v>
      </c>
      <c r="F22" s="4">
        <v>23</v>
      </c>
    </row>
    <row r="23" spans="1:6" ht="25.5" x14ac:dyDescent="0.3">
      <c r="A23" s="4" t="s">
        <v>18</v>
      </c>
      <c r="B23" s="5" t="str">
        <f>VLOOKUP(A23,'Data Dictionary'!C:D,2,FALSE)</f>
        <v>Index describing rule of law, the size of government, regulatory efficiency, and market openness</v>
      </c>
      <c r="C23" s="14">
        <v>-3.6611600000000001E-2</v>
      </c>
      <c r="D23" s="4">
        <v>35</v>
      </c>
      <c r="E23" s="14">
        <v>4.57346E-2</v>
      </c>
      <c r="F23" s="4">
        <v>35</v>
      </c>
    </row>
    <row r="24" spans="1:6" ht="25.5" x14ac:dyDescent="0.3">
      <c r="A24" s="4" t="s">
        <v>51</v>
      </c>
      <c r="B24" s="5" t="str">
        <f>VLOOKUP(A24,'Data Dictionary'!C:D,2,FALSE)</f>
        <v>Number of lawyers with income in top1%/total number of workers in top1%</v>
      </c>
      <c r="C24" s="14">
        <v>-5.1138999999999997E-2</v>
      </c>
      <c r="D24" s="4">
        <v>16</v>
      </c>
      <c r="E24" s="14">
        <v>0.19689719999999999</v>
      </c>
      <c r="F24" s="4">
        <v>16</v>
      </c>
    </row>
    <row r="25" spans="1:6" x14ac:dyDescent="0.3">
      <c r="A25" s="4" t="s">
        <v>68</v>
      </c>
      <c r="B25" s="5" t="str">
        <f>VLOOKUP(A25,'Data Dictionary'!C:D,2,FALSE)</f>
        <v>Healthcare sector revenue share of GDP 2015-2000</v>
      </c>
      <c r="C25" s="14">
        <v>-6.1982500000000003E-2</v>
      </c>
      <c r="D25" s="4">
        <v>35</v>
      </c>
      <c r="E25" s="14">
        <v>-3.4643699999999999E-2</v>
      </c>
      <c r="F25" s="4">
        <v>35</v>
      </c>
    </row>
    <row r="26" spans="1:6" ht="25.5" x14ac:dyDescent="0.3">
      <c r="A26" s="4" t="s">
        <v>53</v>
      </c>
      <c r="B26" s="5" t="str">
        <f>VLOOKUP(A26,'Data Dictionary'!C:D,2,FALSE)</f>
        <v>Number of workers in managerial occupations with income in top1%/total number of workers in top1%</v>
      </c>
      <c r="C26" s="14">
        <v>-6.3180799999999995E-2</v>
      </c>
      <c r="D26" s="4">
        <v>23</v>
      </c>
      <c r="E26" s="14">
        <v>-0.56754369999999998</v>
      </c>
      <c r="F26" s="4">
        <v>23</v>
      </c>
    </row>
    <row r="27" spans="1:6" ht="25.5" x14ac:dyDescent="0.3">
      <c r="A27" s="4" t="s">
        <v>45</v>
      </c>
      <c r="B27" s="5" t="str">
        <f>VLOOKUP(A27,'Data Dictionary'!C:D,2,FALSE)</f>
        <v>Number of workers in business service sector with income in top1%/total number of workers in top1%</v>
      </c>
      <c r="C27" s="14">
        <v>-6.8529999999999994E-2</v>
      </c>
      <c r="D27" s="4">
        <v>22</v>
      </c>
      <c r="E27" s="14">
        <v>0.1409929</v>
      </c>
      <c r="F27" s="4">
        <v>22</v>
      </c>
    </row>
    <row r="28" spans="1:6" x14ac:dyDescent="0.3">
      <c r="A28" s="4" t="s">
        <v>67</v>
      </c>
      <c r="B28" s="5" t="str">
        <f>VLOOKUP(A28,'Data Dictionary'!C:D,2,FALSE)</f>
        <v>Compensation of workers/GDP</v>
      </c>
      <c r="C28" s="14">
        <v>-0.11181190000000001</v>
      </c>
      <c r="D28" s="4">
        <v>24</v>
      </c>
      <c r="E28" s="14">
        <v>-1.9529299999999999E-2</v>
      </c>
      <c r="F28" s="4">
        <v>24</v>
      </c>
    </row>
    <row r="29" spans="1:6" ht="25.5" x14ac:dyDescent="0.3">
      <c r="A29" s="4" t="s">
        <v>54</v>
      </c>
      <c r="B29" s="5" t="str">
        <f>VLOOKUP(A29,'Data Dictionary'!C:D,2,FALSE)</f>
        <v>Number of manufacturing &amp; mining sector workers with income in top1%/total number of workers in top1%</v>
      </c>
      <c r="C29" s="14">
        <v>-0.1241188</v>
      </c>
      <c r="D29" s="4">
        <v>24</v>
      </c>
      <c r="E29" s="14">
        <v>0.2269263</v>
      </c>
      <c r="F29" s="4">
        <v>24</v>
      </c>
    </row>
    <row r="30" spans="1:6" x14ac:dyDescent="0.3">
      <c r="A30" s="4" t="s">
        <v>62</v>
      </c>
      <c r="B30" s="5" t="str">
        <f>VLOOKUP(A30,'Data Dictionary'!C:D,2,FALSE)</f>
        <v>Top marginal tax rate</v>
      </c>
      <c r="C30" s="14">
        <v>-0.12442350000000001</v>
      </c>
      <c r="D30" s="4">
        <v>35</v>
      </c>
      <c r="E30" s="14">
        <v>-0.20999799999999999</v>
      </c>
      <c r="F30" s="4">
        <v>35</v>
      </c>
    </row>
    <row r="31" spans="1:6" x14ac:dyDescent="0.3">
      <c r="A31" s="4" t="s">
        <v>29</v>
      </c>
      <c r="B31" s="5" t="str">
        <f>VLOOKUP(A31,'Data Dictionary'!C:D,2,FALSE)</f>
        <v>Income tax rate</v>
      </c>
      <c r="C31" s="14">
        <v>-0.12911710000000001</v>
      </c>
      <c r="D31" s="4">
        <v>35</v>
      </c>
      <c r="E31" s="14">
        <v>-0.2003153</v>
      </c>
      <c r="F31" s="4">
        <v>35</v>
      </c>
    </row>
    <row r="32" spans="1:6" x14ac:dyDescent="0.3">
      <c r="A32" s="4" t="s">
        <v>44</v>
      </c>
      <c r="B32" s="5" t="str">
        <f>VLOOKUP(A32,'Data Dictionary'!C:D,2,FALSE)</f>
        <v>Labor protections 2016</v>
      </c>
      <c r="C32" s="14">
        <v>-0.1504239</v>
      </c>
      <c r="D32" s="4">
        <v>32</v>
      </c>
      <c r="E32" s="14">
        <v>-0.17568320000000001</v>
      </c>
      <c r="F32" s="4">
        <v>32</v>
      </c>
    </row>
    <row r="33" spans="1:6" ht="25.5" x14ac:dyDescent="0.3">
      <c r="A33" s="4" t="s">
        <v>46</v>
      </c>
      <c r="B33" s="5" t="str">
        <f>VLOOKUP(A33,'Data Dictionary'!C:D,2,FALSE)</f>
        <v>Number of dentists with income in top1%/total number of workers in top1%</v>
      </c>
      <c r="C33" s="14">
        <v>-0.1549034</v>
      </c>
      <c r="D33" s="4">
        <v>3</v>
      </c>
      <c r="E33" s="14">
        <v>8.7520500000000001E-2</v>
      </c>
      <c r="F33" s="4">
        <v>3</v>
      </c>
    </row>
    <row r="34" spans="1:6" ht="25.5" x14ac:dyDescent="0.3">
      <c r="A34" s="4" t="s">
        <v>20</v>
      </c>
      <c r="B34" s="5" t="str">
        <f>VLOOKUP(A34,'Data Dictionary'!C:D,2,FALSE)</f>
        <v>Gap in test scores between 90th percentile and median student, 15-year olds</v>
      </c>
      <c r="C34" s="14">
        <v>-0.1576671</v>
      </c>
      <c r="D34" s="4">
        <v>34</v>
      </c>
      <c r="E34" s="14">
        <v>0.24093239999999999</v>
      </c>
      <c r="F34" s="4">
        <v>34</v>
      </c>
    </row>
    <row r="35" spans="1:6" ht="38" x14ac:dyDescent="0.3">
      <c r="A35" s="4" t="s">
        <v>30</v>
      </c>
      <c r="B35" s="5" t="str">
        <f>VLOOKUP(A35,'Data Dictionary'!C:D,2,FALSE)</f>
        <v>Decreases with regulations that limit or curtail foreign investment or allow government expropriation of assests</v>
      </c>
      <c r="C35" s="14">
        <v>-0.1789346</v>
      </c>
      <c r="D35" s="4">
        <v>35</v>
      </c>
      <c r="E35" s="14">
        <v>2.1986499999999999E-2</v>
      </c>
      <c r="F35" s="4">
        <v>35</v>
      </c>
    </row>
    <row r="36" spans="1:6" ht="25.5" x14ac:dyDescent="0.3">
      <c r="A36" s="4" t="s">
        <v>49</v>
      </c>
      <c r="B36" s="5" t="str">
        <f>VLOOKUP(A36,'Data Dictionary'!C:D,2,FALSE)</f>
        <v>Number of financial sector workers with income in top1%/total number of workers in top1%</v>
      </c>
      <c r="C36" s="14">
        <v>-0.17908460000000001</v>
      </c>
      <c r="D36" s="4">
        <v>22</v>
      </c>
      <c r="E36" s="14">
        <v>-0.24384990000000001</v>
      </c>
      <c r="F36" s="4">
        <v>22</v>
      </c>
    </row>
    <row r="37" spans="1:6" ht="25.5" x14ac:dyDescent="0.3">
      <c r="A37" s="4" t="s">
        <v>16</v>
      </c>
      <c r="B37" s="5" t="str">
        <f>VLOOKUP(A37,'Data Dictionary'!C:D,2,FALSE)</f>
        <v>Falls with state intervention in the financial sector and the scope of regulations</v>
      </c>
      <c r="C37" s="14">
        <v>-0.18196709999999999</v>
      </c>
      <c r="D37" s="4">
        <v>35</v>
      </c>
      <c r="E37" s="14">
        <v>6.9488499999999995E-2</v>
      </c>
      <c r="F37" s="4">
        <v>35</v>
      </c>
    </row>
    <row r="38" spans="1:6" x14ac:dyDescent="0.3">
      <c r="A38" s="4" t="s">
        <v>59</v>
      </c>
      <c r="B38" s="5" t="str">
        <f>VLOOKUP(A38,'Data Dictionary'!C:D,2,FALSE)</f>
        <v>Difficulty laying off people on regular contracts</v>
      </c>
      <c r="C38" s="14">
        <v>-0.1870783</v>
      </c>
      <c r="D38" s="4">
        <v>35</v>
      </c>
      <c r="E38" s="14">
        <v>-0.25439610000000001</v>
      </c>
      <c r="F38" s="4">
        <v>35</v>
      </c>
    </row>
    <row r="39" spans="1:6" x14ac:dyDescent="0.3">
      <c r="A39" s="4" t="s">
        <v>28</v>
      </c>
      <c r="B39" s="5" t="str">
        <f>VLOOKUP(A39,'Data Dictionary'!C:D,2,FALSE)</f>
        <v>Foreign-born population share of total population</v>
      </c>
      <c r="C39" s="14">
        <v>-0.21333079999999999</v>
      </c>
      <c r="D39" s="4">
        <v>35</v>
      </c>
      <c r="E39" s="14">
        <v>5.6030099999999999E-2</v>
      </c>
      <c r="F39" s="4">
        <v>35</v>
      </c>
    </row>
    <row r="40" spans="1:6" ht="25.5" x14ac:dyDescent="0.3">
      <c r="A40" s="4" t="s">
        <v>37</v>
      </c>
      <c r="B40" s="5" t="str">
        <f>VLOOKUP(A40,'Data Dictionary'!C:D,2,FALSE)</f>
        <v>Tertiary educational attainment rate for population 25 and older</v>
      </c>
      <c r="C40" s="14">
        <v>-0.23626549999999999</v>
      </c>
      <c r="D40" s="4">
        <v>35</v>
      </c>
      <c r="E40" s="14">
        <v>-4.2295600000000003E-2</v>
      </c>
      <c r="F40" s="4">
        <v>35</v>
      </c>
    </row>
    <row r="41" spans="1:6" ht="25.5" x14ac:dyDescent="0.3">
      <c r="A41" s="4" t="s">
        <v>57</v>
      </c>
      <c r="B41" s="5" t="str">
        <f>VLOOKUP(A41,'Data Dictionary'!C:D,2,FALSE)</f>
        <v>Number of workers in technician occupations with income in top1%/total number of workers in top1%</v>
      </c>
      <c r="C41" s="14">
        <v>-0.23909240000000001</v>
      </c>
      <c r="D41" s="4">
        <v>23</v>
      </c>
      <c r="E41" s="14">
        <v>0.25155460000000002</v>
      </c>
      <c r="F41" s="4">
        <v>23</v>
      </c>
    </row>
    <row r="42" spans="1:6" ht="25.5" x14ac:dyDescent="0.3">
      <c r="A42" s="4" t="s">
        <v>66</v>
      </c>
      <c r="B42" s="5" t="str">
        <f>VLOOKUP(A42,'Data Dictionary'!C:D,2,FALSE)</f>
        <v>Change in trade balance = (Trade balance/GDP 2016) - (Trade balance/GDP 1990)</v>
      </c>
      <c r="C42" s="14">
        <v>-0.31730209999999998</v>
      </c>
      <c r="D42" s="4">
        <v>30</v>
      </c>
      <c r="E42" s="14">
        <v>2.8470599999999999E-2</v>
      </c>
      <c r="F42" s="4">
        <v>30</v>
      </c>
    </row>
    <row r="43" spans="1:6" x14ac:dyDescent="0.3">
      <c r="A43" s="4" t="s">
        <v>64</v>
      </c>
      <c r="B43" s="5" t="str">
        <f>VLOOKUP(A43,'Data Dictionary'!C:D,2,FALSE)</f>
        <v>Public expenditure on training as share of GDP</v>
      </c>
      <c r="C43" s="14">
        <v>-0.33337719999999998</v>
      </c>
      <c r="D43" s="4">
        <v>30</v>
      </c>
      <c r="E43" s="14">
        <v>-0.32523580000000002</v>
      </c>
      <c r="F43" s="4">
        <v>30</v>
      </c>
    </row>
    <row r="44" spans="1:6" x14ac:dyDescent="0.3">
      <c r="A44" s="4" t="s">
        <v>25</v>
      </c>
      <c r="B44" s="5" t="str">
        <f>VLOOKUP(A44,'Data Dictionary'!C:D,2,FALSE)</f>
        <v>Regulatory Quality</v>
      </c>
      <c r="C44" s="14">
        <v>-0.33403569999999999</v>
      </c>
      <c r="D44" s="4">
        <v>35</v>
      </c>
      <c r="E44" s="14">
        <v>-0.1241704</v>
      </c>
      <c r="F44" s="4">
        <v>35</v>
      </c>
    </row>
    <row r="45" spans="1:6" ht="38" x14ac:dyDescent="0.3">
      <c r="A45" s="4" t="s">
        <v>12</v>
      </c>
      <c r="B45" s="5" t="str">
        <f>VLOOKUP(A45,'Data Dictionary'!C:D,2,FALSE)</f>
        <v>Foreign-born population share of total population in 2015 - Foreign-born population share of total population in 1990</v>
      </c>
      <c r="C45" s="14">
        <v>-0.33674480000000001</v>
      </c>
      <c r="D45" s="4">
        <v>35</v>
      </c>
      <c r="E45" s="14">
        <v>-0.32480009999999998</v>
      </c>
      <c r="F45" s="4">
        <v>35</v>
      </c>
    </row>
    <row r="46" spans="1:6" x14ac:dyDescent="0.3">
      <c r="A46" s="4" t="s">
        <v>39</v>
      </c>
      <c r="B46" s="5" t="str">
        <f>VLOOKUP(A46,'Data Dictionary'!C:D,2,FALSE)</f>
        <v>High-quality patent application rate per person</v>
      </c>
      <c r="C46" s="14">
        <v>-0.35591689999999998</v>
      </c>
      <c r="D46" s="4">
        <v>35</v>
      </c>
      <c r="E46" s="14">
        <v>-0.112577</v>
      </c>
      <c r="F46" s="4">
        <v>35</v>
      </c>
    </row>
    <row r="47" spans="1:6" x14ac:dyDescent="0.3">
      <c r="A47" s="4" t="s">
        <v>10</v>
      </c>
      <c r="B47" s="5" t="str">
        <f>VLOOKUP(A47,'Data Dictionary'!C:D,2,FALSE)</f>
        <v>Trade balance/GDP 2016</v>
      </c>
      <c r="C47" s="14">
        <v>-0.37151899999999999</v>
      </c>
      <c r="D47" s="4">
        <v>35</v>
      </c>
      <c r="E47" s="14">
        <v>-9.1306600000000002E-2</v>
      </c>
      <c r="F47" s="4">
        <v>35</v>
      </c>
    </row>
    <row r="48" spans="1:6" ht="25.5" x14ac:dyDescent="0.3">
      <c r="A48" s="4" t="s">
        <v>35</v>
      </c>
      <c r="B48" s="5" t="str">
        <f>VLOOKUP(A48,'Data Dictionary'!C:D,2,FALSE)</f>
        <v>Related to price stability (low inflation) and lack of price controls</v>
      </c>
      <c r="C48" s="14">
        <v>-0.37872630000000002</v>
      </c>
      <c r="D48" s="4">
        <v>35</v>
      </c>
      <c r="E48" s="14">
        <v>0.1016382</v>
      </c>
      <c r="F48" s="4">
        <v>35</v>
      </c>
    </row>
    <row r="49" spans="1:6" ht="38" x14ac:dyDescent="0.3">
      <c r="A49" s="4" t="s">
        <v>63</v>
      </c>
      <c r="B49" s="5" t="str">
        <f>VLOOKUP(A49,'Data Dictionary'!C:D,2,FALSE)</f>
        <v>This is decreasing with average tariff rates and non-tariff trade barriers, such as import quotas, price restrictions, and government aid to companies</v>
      </c>
      <c r="C49" s="14">
        <v>-0.38053399999999998</v>
      </c>
      <c r="D49" s="4">
        <v>35</v>
      </c>
      <c r="E49" s="14">
        <v>0.1223827</v>
      </c>
      <c r="F49" s="4">
        <v>35</v>
      </c>
    </row>
    <row r="50" spans="1:6" ht="25.5" x14ac:dyDescent="0.3">
      <c r="A50" s="4" t="s">
        <v>19</v>
      </c>
      <c r="B50" s="5" t="str">
        <f>VLOOKUP(A50,'Data Dictionary'!C:D,2,FALSE)</f>
        <v>Transparency International's Corruption Perceptions Index</v>
      </c>
      <c r="C50" s="14">
        <v>-0.4056285</v>
      </c>
      <c r="D50" s="4">
        <v>35</v>
      </c>
      <c r="E50" s="14">
        <v>-0.23937510000000001</v>
      </c>
      <c r="F50" s="4">
        <v>35</v>
      </c>
    </row>
    <row r="51" spans="1:6" x14ac:dyDescent="0.3">
      <c r="A51" s="4" t="s">
        <v>21</v>
      </c>
      <c r="B51" s="5" t="str">
        <f>VLOOKUP(A51,'Data Dictionary'!C:D,2,FALSE)</f>
        <v>Control of corruption</v>
      </c>
      <c r="C51" s="14">
        <v>-0.40807490000000002</v>
      </c>
      <c r="D51" s="4">
        <v>35</v>
      </c>
      <c r="E51" s="14">
        <v>-0.27931420000000001</v>
      </c>
      <c r="F51" s="4">
        <v>35</v>
      </c>
    </row>
    <row r="52" spans="1:6" ht="50.5" x14ac:dyDescent="0.3">
      <c r="A52" s="4" t="s">
        <v>11</v>
      </c>
      <c r="B52" s="5" t="str">
        <f>VLOOKUP(A52,'Data Dictionary'!C:D,2,FALSE)</f>
        <v>Ease of doing business based on 13 subfactors measured by World Bank on starting a business, obtaining a license, closing a business, and getting electricity</v>
      </c>
      <c r="C52" s="14">
        <v>-0.4099874</v>
      </c>
      <c r="D52" s="4">
        <v>35</v>
      </c>
      <c r="E52" s="14">
        <v>-0.2825204</v>
      </c>
      <c r="F52" s="4">
        <v>35</v>
      </c>
    </row>
    <row r="53" spans="1:6" x14ac:dyDescent="0.3">
      <c r="A53" s="4" t="s">
        <v>36</v>
      </c>
      <c r="B53" s="5" t="str">
        <f>VLOOKUP(A53,'Data Dictionary'!C:D,2,FALSE)</f>
        <v>GDP per capita, in purchasing power parity dollars</v>
      </c>
      <c r="C53" s="14">
        <v>-0.42459390000000002</v>
      </c>
      <c r="D53" s="4">
        <v>35</v>
      </c>
      <c r="E53" s="14">
        <v>-0.19711699999999999</v>
      </c>
      <c r="F53" s="4">
        <v>35</v>
      </c>
    </row>
    <row r="54" spans="1:6" x14ac:dyDescent="0.3">
      <c r="A54" s="4" t="s">
        <v>22</v>
      </c>
      <c r="B54" s="5" t="str">
        <f>VLOOKUP(A54,'Data Dictionary'!C:D,2,FALSE)</f>
        <v>Government effectiveness</v>
      </c>
      <c r="C54" s="14">
        <v>-0.45239069999999998</v>
      </c>
      <c r="D54" s="4">
        <v>35</v>
      </c>
      <c r="E54" s="14">
        <v>-0.2012948</v>
      </c>
      <c r="F54" s="4">
        <v>35</v>
      </c>
    </row>
    <row r="55" spans="1:6" x14ac:dyDescent="0.3">
      <c r="A55" s="4" t="s">
        <v>13</v>
      </c>
      <c r="B55" s="5" t="str">
        <f>VLOOKUP(A55,'Data Dictionary'!C:D,2,FALSE)</f>
        <v>Compensation of workers/GDP, 2016</v>
      </c>
      <c r="C55" s="14">
        <v>-0.4704721</v>
      </c>
      <c r="D55" s="4">
        <v>33</v>
      </c>
      <c r="E55" s="14">
        <v>8.5047000000000005E-3</v>
      </c>
      <c r="F55" s="4">
        <v>33</v>
      </c>
    </row>
    <row r="56" spans="1:6" x14ac:dyDescent="0.3">
      <c r="A56" s="4" t="s">
        <v>65</v>
      </c>
      <c r="B56" s="5" t="str">
        <f>VLOOKUP(A56,'Data Dictionary'!C:D,2,FALSE)</f>
        <v>Union density, average of 2010s</v>
      </c>
      <c r="C56" s="14">
        <v>-0.48358190000000001</v>
      </c>
      <c r="D56" s="4">
        <v>35</v>
      </c>
      <c r="E56" s="14">
        <v>-0.47693980000000002</v>
      </c>
      <c r="F56" s="4">
        <v>35</v>
      </c>
    </row>
    <row r="57" spans="1:6" x14ac:dyDescent="0.3">
      <c r="A57" s="4" t="s">
        <v>24</v>
      </c>
      <c r="B57" s="5" t="str">
        <f>VLOOKUP(A57,'Data Dictionary'!C:D,2,FALSE)</f>
        <v>Rule of Law</v>
      </c>
      <c r="C57" s="14">
        <v>-0.48465209999999997</v>
      </c>
      <c r="D57" s="4">
        <v>35</v>
      </c>
      <c r="E57" s="14">
        <v>-0.18126390000000001</v>
      </c>
      <c r="F57" s="4">
        <v>35</v>
      </c>
    </row>
    <row r="58" spans="1:6" x14ac:dyDescent="0.3">
      <c r="A58" s="4" t="s">
        <v>26</v>
      </c>
      <c r="B58" s="5" t="str">
        <f>VLOOKUP(A58,'Data Dictionary'!C:D,2,FALSE)</f>
        <v>Voice and Accountability</v>
      </c>
      <c r="C58" s="14">
        <v>-0.63264589999999998</v>
      </c>
      <c r="D58" s="4">
        <v>35</v>
      </c>
      <c r="E58" s="14">
        <v>-0.21730360000000001</v>
      </c>
      <c r="F58" s="4">
        <v>35</v>
      </c>
    </row>
    <row r="59" spans="1:6" x14ac:dyDescent="0.3">
      <c r="A59" s="4" t="s">
        <v>27</v>
      </c>
      <c r="B59" s="5" t="str">
        <f>VLOOKUP(A59,'Data Dictionary'!C:D,2,FALSE)</f>
        <v>Government expendture as share of GDP</v>
      </c>
      <c r="C59" s="14">
        <v>-0.63853249999999995</v>
      </c>
      <c r="D59" s="4">
        <v>35</v>
      </c>
      <c r="E59" s="14">
        <v>-8.3049799999999993E-2</v>
      </c>
      <c r="F59" s="4">
        <v>35</v>
      </c>
    </row>
    <row r="60" spans="1:6" x14ac:dyDescent="0.3">
      <c r="A60" s="4" t="s">
        <v>58</v>
      </c>
      <c r="B60" s="5" t="str">
        <f>VLOOKUP(A60,'Data Dictionary'!C:D,2,FALSE)</f>
        <v>Mean test scores, 15-year olds</v>
      </c>
      <c r="C60" s="14">
        <v>-0.66607550000000004</v>
      </c>
      <c r="D60" s="4">
        <v>34</v>
      </c>
      <c r="E60" s="14">
        <v>-3.06202E-2</v>
      </c>
      <c r="F60" s="4">
        <v>34</v>
      </c>
    </row>
    <row r="61" spans="1:6" x14ac:dyDescent="0.3">
      <c r="A61" s="4" t="s">
        <v>23</v>
      </c>
      <c r="B61" s="5" t="str">
        <f>VLOOKUP(A61,'Data Dictionary'!C:D,2,FALSE)</f>
        <v>Political Stability and Absence of Violence/Terrorism</v>
      </c>
      <c r="C61" s="14">
        <v>-0.69138129999999998</v>
      </c>
      <c r="D61" s="4">
        <v>35</v>
      </c>
      <c r="E61" s="14">
        <v>-0.13642109999999999</v>
      </c>
      <c r="F61" s="4">
        <v>35</v>
      </c>
    </row>
    <row r="62" spans="1:6" x14ac:dyDescent="0.3">
      <c r="A62" s="4" t="s">
        <v>61</v>
      </c>
      <c r="B62" s="5" t="str">
        <f>VLOOKUP(A62,'Data Dictionary'!C:D,2,FALSE)</f>
        <v>Tax revenue as share of GDP</v>
      </c>
      <c r="C62" s="14">
        <v>-0.72368339999999998</v>
      </c>
      <c r="D62" s="4">
        <v>35</v>
      </c>
      <c r="E62" s="14">
        <v>-0.2043615</v>
      </c>
      <c r="F62" s="4">
        <v>35</v>
      </c>
    </row>
  </sheetData>
  <sortState ref="A2:H502">
    <sortCondition descending="1" ref="C2:C50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B20" sqref="B20"/>
    </sheetView>
  </sheetViews>
  <sheetFormatPr defaultRowHeight="14" x14ac:dyDescent="0.3"/>
  <cols>
    <col min="1" max="1" width="20.08984375" style="1" bestFit="1" customWidth="1"/>
    <col min="2" max="4" width="8.7265625" style="3"/>
    <col min="5" max="5" width="8.7265625" style="10"/>
    <col min="6" max="16384" width="8.7265625" style="1"/>
  </cols>
  <sheetData>
    <row r="1" spans="1:5" x14ac:dyDescent="0.3">
      <c r="A1" s="1" t="s">
        <v>173</v>
      </c>
      <c r="B1" s="3" t="s">
        <v>1</v>
      </c>
      <c r="C1" s="3" t="s">
        <v>2</v>
      </c>
      <c r="D1" s="3" t="s">
        <v>0</v>
      </c>
      <c r="E1" s="10" t="s">
        <v>3</v>
      </c>
    </row>
    <row r="2" spans="1:5" x14ac:dyDescent="0.3">
      <c r="A2" s="1" t="s">
        <v>118</v>
      </c>
      <c r="B2" s="3">
        <v>0.78418200000000005</v>
      </c>
      <c r="C2" s="3">
        <v>35</v>
      </c>
      <c r="D2" s="3">
        <v>0.18119830000000001</v>
      </c>
      <c r="E2" s="10">
        <v>35</v>
      </c>
    </row>
    <row r="3" spans="1:5" x14ac:dyDescent="0.3">
      <c r="A3" s="1" t="s">
        <v>119</v>
      </c>
      <c r="B3" s="3">
        <v>0.47580169999999999</v>
      </c>
      <c r="C3" s="3">
        <v>29.5</v>
      </c>
      <c r="D3" s="3">
        <v>7.3122999999999994E-2</v>
      </c>
      <c r="E3" s="10">
        <v>29.5</v>
      </c>
    </row>
    <row r="4" spans="1:5" x14ac:dyDescent="0.3">
      <c r="A4" s="1" t="s">
        <v>123</v>
      </c>
      <c r="B4" s="3">
        <v>0.22002764736842112</v>
      </c>
      <c r="C4" s="3">
        <v>20.789473684210527</v>
      </c>
      <c r="D4" s="3">
        <v>9.474420526315791E-2</v>
      </c>
      <c r="E4" s="10">
        <v>20.789473684210527</v>
      </c>
    </row>
    <row r="5" spans="1:5" x14ac:dyDescent="0.3">
      <c r="A5" s="1" t="s">
        <v>124</v>
      </c>
      <c r="B5" s="3">
        <v>-0.15286582142857144</v>
      </c>
      <c r="C5" s="3">
        <v>33.285714285714285</v>
      </c>
      <c r="D5" s="3">
        <v>-0.13154014285714286</v>
      </c>
      <c r="E5" s="10">
        <v>33.285714285714285</v>
      </c>
    </row>
    <row r="6" spans="1:5" x14ac:dyDescent="0.3">
      <c r="A6" s="1" t="s">
        <v>125</v>
      </c>
      <c r="B6" s="3">
        <v>-0.16657591999999999</v>
      </c>
      <c r="C6" s="3">
        <v>34</v>
      </c>
      <c r="D6" s="3">
        <v>-9.843594E-2</v>
      </c>
      <c r="E6" s="10">
        <v>34</v>
      </c>
    </row>
    <row r="7" spans="1:5" x14ac:dyDescent="0.3">
      <c r="A7" s="1" t="s">
        <v>126</v>
      </c>
      <c r="B7" s="3">
        <v>-0.30375650666666665</v>
      </c>
      <c r="C7" s="3">
        <v>35</v>
      </c>
      <c r="D7" s="3">
        <v>-4.4224026666666673E-2</v>
      </c>
      <c r="E7" s="10">
        <v>35</v>
      </c>
    </row>
    <row r="8" spans="1:5" x14ac:dyDescent="0.3">
      <c r="A8" s="1" t="s">
        <v>121</v>
      </c>
      <c r="B8" s="3">
        <v>-0.35333603333333335</v>
      </c>
      <c r="C8" s="3">
        <v>34.333333333333336</v>
      </c>
      <c r="D8" s="3">
        <v>5.6005533333333336E-2</v>
      </c>
      <c r="E8" s="10">
        <v>34.333333333333336</v>
      </c>
    </row>
    <row r="9" spans="1:5" x14ac:dyDescent="0.3">
      <c r="A9" s="1" t="s">
        <v>120</v>
      </c>
      <c r="B9" s="3">
        <v>-0.35591689999999998</v>
      </c>
      <c r="C9" s="3">
        <v>35</v>
      </c>
      <c r="D9" s="3">
        <v>-0.112577</v>
      </c>
      <c r="E9" s="10">
        <v>35</v>
      </c>
    </row>
    <row r="10" spans="1:5" x14ac:dyDescent="0.3">
      <c r="A10" s="1" t="s">
        <v>122</v>
      </c>
      <c r="B10" s="3">
        <v>-0.42459390000000002</v>
      </c>
      <c r="C10" s="3">
        <v>35</v>
      </c>
      <c r="D10" s="3">
        <v>-0.19711699999999999</v>
      </c>
      <c r="E10" s="10">
        <v>35</v>
      </c>
    </row>
  </sheetData>
  <sortState ref="B2:F11">
    <sortCondition descending="1" ref="B2:B1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Dictionary</vt:lpstr>
      <vt:lpstr>Correlation w level &amp; change</vt:lpstr>
      <vt:lpstr>Mean correlation by concept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Rothwell, Jonathan</dc:creator>
  <cp:lastModifiedBy>Rothwell, Jonathan</cp:lastModifiedBy>
  <dcterms:created xsi:type="dcterms:W3CDTF">2018-05-29T13:43:52Z</dcterms:created>
  <dcterms:modified xsi:type="dcterms:W3CDTF">2018-05-29T22:32:25Z</dcterms:modified>
</cp:coreProperties>
</file>