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ohlmann\Dropbox\_OSM_Fall2018\ClassActivities\Activity03\"/>
    </mc:Choice>
  </mc:AlternateContent>
  <bookViews>
    <workbookView xWindow="120" yWindow="135" windowWidth="9420" windowHeight="4500" tabRatio="804"/>
  </bookViews>
  <sheets>
    <sheet name="Model" sheetId="1" r:id="rId1"/>
    <sheet name="1stAlternativeOptimal" sheetId="2" r:id="rId2"/>
    <sheet name="2ndAlternativeOptimal" sheetId="4" r:id="rId3"/>
    <sheet name="2ndAltConvexCombo" sheetId="7" r:id="rId4"/>
  </sheets>
  <definedNames>
    <definedName name="coin_cuttype" localSheetId="1" hidden="1">1</definedName>
    <definedName name="coin_cuttype" localSheetId="3" hidden="1">1</definedName>
    <definedName name="coin_cuttype" localSheetId="2" hidden="1">1</definedName>
    <definedName name="coin_cuttype" localSheetId="0" hidden="1">1</definedName>
    <definedName name="coin_dualtol" localSheetId="1" hidden="1">0.0000001</definedName>
    <definedName name="coin_dualtol" localSheetId="3" hidden="1">0.0000001</definedName>
    <definedName name="coin_dualtol" localSheetId="2" hidden="1">0.0000001</definedName>
    <definedName name="coin_dualtol" localSheetId="0" hidden="1">0.0000001</definedName>
    <definedName name="coin_heurs" localSheetId="1" hidden="1">1</definedName>
    <definedName name="coin_heurs" localSheetId="3" hidden="1">1</definedName>
    <definedName name="coin_heurs" localSheetId="2" hidden="1">1</definedName>
    <definedName name="coin_heurs" localSheetId="0" hidden="1">1</definedName>
    <definedName name="coin_integerpresolve" localSheetId="1" hidden="1">1</definedName>
    <definedName name="coin_integerpresolve" localSheetId="3" hidden="1">1</definedName>
    <definedName name="coin_integerpresolve" localSheetId="2" hidden="1">1</definedName>
    <definedName name="coin_integerpresolve" localSheetId="0" hidden="1">1</definedName>
    <definedName name="coin_presolve1" localSheetId="1" hidden="1">1</definedName>
    <definedName name="coin_presolve1" localSheetId="3" hidden="1">1</definedName>
    <definedName name="coin_presolve1" localSheetId="2" hidden="1">1</definedName>
    <definedName name="coin_presolve1" localSheetId="0" hidden="1">1</definedName>
    <definedName name="coin_primaltol" localSheetId="1" hidden="1">0.0000001</definedName>
    <definedName name="coin_primaltol" localSheetId="3" hidden="1">0.0000001</definedName>
    <definedName name="coin_primaltol" localSheetId="2" hidden="1">0.0000001</definedName>
    <definedName name="coin_primaltol" localSheetId="0" hidden="1">0.0000001</definedName>
    <definedName name="lssolver_est" localSheetId="1" hidden="1">2</definedName>
    <definedName name="lssolver_est" localSheetId="3" hidden="1">2</definedName>
    <definedName name="lssolver_est" localSheetId="2" hidden="1">2</definedName>
    <definedName name="lssolver_est" localSheetId="0" hidden="1">2</definedName>
    <definedName name="lssolver_itr" localSheetId="1" hidden="1">0</definedName>
    <definedName name="lssolver_itr" localSheetId="3" hidden="1">0</definedName>
    <definedName name="lssolver_itr" localSheetId="2" hidden="1">0</definedName>
    <definedName name="lssolver_itr" localSheetId="0" hidden="1">0</definedName>
    <definedName name="lssolver_neg" localSheetId="1" hidden="1">0</definedName>
    <definedName name="lssolver_neg" localSheetId="3" hidden="1">0</definedName>
    <definedName name="lssolver_neg" localSheetId="2" hidden="1">0</definedName>
    <definedName name="lssolver_neg" localSheetId="0" hidden="1">0</definedName>
    <definedName name="lssolver_piv" localSheetId="1" hidden="1">0</definedName>
    <definedName name="lssolver_piv" localSheetId="3" hidden="1">0</definedName>
    <definedName name="lssolver_piv" localSheetId="2" hidden="1">0</definedName>
    <definedName name="lssolver_piv" localSheetId="0" hidden="1">0</definedName>
    <definedName name="lssolver_pre" localSheetId="1" hidden="1">0</definedName>
    <definedName name="lssolver_pre" localSheetId="3" hidden="1">0</definedName>
    <definedName name="lssolver_pre" localSheetId="2" hidden="1">0</definedName>
    <definedName name="lssolver_pre" localSheetId="0" hidden="1">0</definedName>
    <definedName name="lssolver_red" localSheetId="1" hidden="1">0</definedName>
    <definedName name="lssolver_red" localSheetId="3" hidden="1">0</definedName>
    <definedName name="lssolver_red" localSheetId="2" hidden="1">0</definedName>
    <definedName name="lssolver_red" localSheetId="0" hidden="1">0</definedName>
    <definedName name="lssolver_rep" localSheetId="1" hidden="1">2</definedName>
    <definedName name="lssolver_rep" localSheetId="3" hidden="1">2</definedName>
    <definedName name="lssolver_rep" localSheetId="2" hidden="1">2</definedName>
    <definedName name="lssolver_rep" localSheetId="0" hidden="1">2</definedName>
    <definedName name="lssolver_scl" localSheetId="1" hidden="1">0</definedName>
    <definedName name="lssolver_scl" localSheetId="3" hidden="1">0</definedName>
    <definedName name="lssolver_scl" localSheetId="2" hidden="1">0</definedName>
    <definedName name="lssolver_scl" localSheetId="0" hidden="1">0</definedName>
    <definedName name="lssolver_sho" localSheetId="1" hidden="1">2</definedName>
    <definedName name="lssolver_sho" localSheetId="3" hidden="1">2</definedName>
    <definedName name="lssolver_sho" localSheetId="2" hidden="1">2</definedName>
    <definedName name="lssolver_sho" localSheetId="0" hidden="1">2</definedName>
    <definedName name="lssolver_sol" localSheetId="1" hidden="1">0</definedName>
    <definedName name="lssolver_sol" localSheetId="3" hidden="1">0</definedName>
    <definedName name="lssolver_sol" localSheetId="2" hidden="1">0</definedName>
    <definedName name="lssolver_sol" localSheetId="0" hidden="1">0</definedName>
    <definedName name="lssolver_tim" localSheetId="1" hidden="1">0</definedName>
    <definedName name="lssolver_tim" localSheetId="3" hidden="1">0</definedName>
    <definedName name="lssolver_tim" localSheetId="2" hidden="1">0</definedName>
    <definedName name="lssolver_tim" localSheetId="0" hidden="1">0</definedName>
    <definedName name="lssolver_tol" localSheetId="1" hidden="1">0</definedName>
    <definedName name="lssolver_tol" localSheetId="3" hidden="1">0</definedName>
    <definedName name="lssolver_tol" localSheetId="2" hidden="1">0</definedName>
    <definedName name="lssolver_tol" localSheetId="0" hidden="1">0</definedName>
    <definedName name="_xlnm.Print_Area" localSheetId="1">'1stAlternativeOptimal'!$A$1:$H$22</definedName>
    <definedName name="_xlnm.Print_Area" localSheetId="3">'2ndAltConvexCombo'!$A$1:$I$21</definedName>
    <definedName name="_xlnm.Print_Area" localSheetId="0">Model!$A$1:$F$16</definedName>
    <definedName name="qpsolver_itr" localSheetId="1" hidden="1">100</definedName>
    <definedName name="qpsolver_itr" localSheetId="3" hidden="1">100</definedName>
    <definedName name="qpsolver_itr" localSheetId="2" hidden="1">100</definedName>
    <definedName name="qpsolver_itr" localSheetId="0" hidden="1">100</definedName>
    <definedName name="qpsolver_lin" localSheetId="1" hidden="1">1</definedName>
    <definedName name="qpsolver_lin" localSheetId="3" hidden="1">1</definedName>
    <definedName name="qpsolver_lin" localSheetId="2" hidden="1">1</definedName>
    <definedName name="qpsolver_lin" localSheetId="0" hidden="1">1</definedName>
    <definedName name="qpsolver_neg" localSheetId="1" hidden="1">1</definedName>
    <definedName name="qpsolver_neg" localSheetId="3" hidden="1">1</definedName>
    <definedName name="qpsolver_neg" localSheetId="2" hidden="1">1</definedName>
    <definedName name="qpsolver_neg" localSheetId="0" hidden="1">1</definedName>
    <definedName name="qpsolver_piv" localSheetId="1" hidden="1">0.000001</definedName>
    <definedName name="qpsolver_piv" localSheetId="3" hidden="1">0.000001</definedName>
    <definedName name="qpsolver_piv" localSheetId="2" hidden="1">0.000001</definedName>
    <definedName name="qpsolver_piv" localSheetId="0" hidden="1">0.000001</definedName>
    <definedName name="qpsolver_pre" localSheetId="1" hidden="1">0.00000001</definedName>
    <definedName name="qpsolver_pre" localSheetId="3" hidden="1">0.00000001</definedName>
    <definedName name="qpsolver_pre" localSheetId="2" hidden="1">0.00000001</definedName>
    <definedName name="qpsolver_pre" localSheetId="0" hidden="1">0.00000001</definedName>
    <definedName name="qpsolver_red" localSheetId="1" hidden="1">0.000001</definedName>
    <definedName name="qpsolver_red" localSheetId="3" hidden="1">0.000001</definedName>
    <definedName name="qpsolver_red" localSheetId="2" hidden="1">0.000001</definedName>
    <definedName name="qpsolver_red" localSheetId="0" hidden="1">0.000001</definedName>
    <definedName name="qpsolver_rep" localSheetId="1" hidden="1">2</definedName>
    <definedName name="qpsolver_rep" localSheetId="3" hidden="1">2</definedName>
    <definedName name="qpsolver_rep" localSheetId="2" hidden="1">2</definedName>
    <definedName name="qpsolver_rep" localSheetId="0" hidden="1">2</definedName>
    <definedName name="qpsolver_scl" localSheetId="1" hidden="1">2</definedName>
    <definedName name="qpsolver_scl" localSheetId="3" hidden="1">2</definedName>
    <definedName name="qpsolver_scl" localSheetId="2" hidden="1">2</definedName>
    <definedName name="qpsolver_scl" localSheetId="0" hidden="1">2</definedName>
    <definedName name="qpsolver_sho" localSheetId="1" hidden="1">2</definedName>
    <definedName name="qpsolver_sho" localSheetId="3" hidden="1">2</definedName>
    <definedName name="qpsolver_sho" localSheetId="2" hidden="1">2</definedName>
    <definedName name="qpsolver_sho" localSheetId="0" hidden="1">2</definedName>
    <definedName name="qpsolver_tim" localSheetId="1" hidden="1">100</definedName>
    <definedName name="qpsolver_tim" localSheetId="3" hidden="1">100</definedName>
    <definedName name="qpsolver_tim" localSheetId="2" hidden="1">100</definedName>
    <definedName name="qpsolver_tim" localSheetId="0" hidden="1">100</definedName>
    <definedName name="qpsolver_tol" localSheetId="1" hidden="1">0.05</definedName>
    <definedName name="qpsolver_tol" localSheetId="3" hidden="1">0.05</definedName>
    <definedName name="qpsolver_tol" localSheetId="2" hidden="1">0.05</definedName>
    <definedName name="qpsolver_tol" localSheetId="0" hidden="1">0.05</definedName>
    <definedName name="solver_adj" localSheetId="1" hidden="1">'1stAlternativeOptimal'!$B$11:$E$13</definedName>
    <definedName name="solver_adj" localSheetId="2" hidden="1">'2ndAlternativeOptimal'!$B$11:$E$13</definedName>
    <definedName name="solver_adj" localSheetId="0" hidden="1">Model!$B$11:$E$13</definedName>
    <definedName name="solver_adj_ob" localSheetId="1" hidden="1">1</definedName>
    <definedName name="solver_adj_ob" localSheetId="3" hidden="1">1</definedName>
    <definedName name="solver_adj_ob" localSheetId="2" hidden="1">1</definedName>
    <definedName name="solver_adj_ob" localSheetId="0" hidden="1">1</definedName>
    <definedName name="solver_cha" localSheetId="1" hidden="1">0</definedName>
    <definedName name="solver_cha" localSheetId="3" hidden="1">0</definedName>
    <definedName name="solver_cha" localSheetId="2" hidden="1">0</definedName>
    <definedName name="solver_cha" localSheetId="0" hidden="1">0</definedName>
    <definedName name="solver_chc1" localSheetId="1" hidden="1">0</definedName>
    <definedName name="solver_chc1" localSheetId="3" hidden="1">0</definedName>
    <definedName name="solver_chc1" localSheetId="2" hidden="1">0</definedName>
    <definedName name="solver_chc1" localSheetId="0" hidden="1">0</definedName>
    <definedName name="solver_chc2" localSheetId="1" hidden="1">0</definedName>
    <definedName name="solver_chc2" localSheetId="3" hidden="1">0</definedName>
    <definedName name="solver_chc2" localSheetId="2" hidden="1">0</definedName>
    <definedName name="solver_chc2" localSheetId="0" hidden="1">0</definedName>
    <definedName name="solver_chc3" localSheetId="1" hidden="1">0</definedName>
    <definedName name="solver_chc3" localSheetId="3" hidden="1">0</definedName>
    <definedName name="solver_chc3" localSheetId="2" hidden="1">0</definedName>
    <definedName name="solver_chc3" localSheetId="0" hidden="1">0</definedName>
    <definedName name="solver_chc4" localSheetId="1" hidden="1">0</definedName>
    <definedName name="solver_chc4" localSheetId="2" hidden="1">0</definedName>
    <definedName name="solver_chn" localSheetId="1" hidden="1">4</definedName>
    <definedName name="solver_chn" localSheetId="3" hidden="1">4</definedName>
    <definedName name="solver_chn" localSheetId="2" hidden="1">4</definedName>
    <definedName name="solver_chn" localSheetId="0" hidden="1">4</definedName>
    <definedName name="solver_chp1" localSheetId="1" hidden="1">0</definedName>
    <definedName name="solver_chp1" localSheetId="3" hidden="1">0</definedName>
    <definedName name="solver_chp1" localSheetId="2" hidden="1">0</definedName>
    <definedName name="solver_chp1" localSheetId="0" hidden="1">0</definedName>
    <definedName name="solver_chp2" localSheetId="1" hidden="1">0</definedName>
    <definedName name="solver_chp2" localSheetId="3" hidden="1">0</definedName>
    <definedName name="solver_chp2" localSheetId="2" hidden="1">0</definedName>
    <definedName name="solver_chp2" localSheetId="0" hidden="1">0</definedName>
    <definedName name="solver_chp3" localSheetId="1" hidden="1">0</definedName>
    <definedName name="solver_chp3" localSheetId="3" hidden="1">0</definedName>
    <definedName name="solver_chp3" localSheetId="2" hidden="1">0</definedName>
    <definedName name="solver_chp3" localSheetId="0" hidden="1">0</definedName>
    <definedName name="solver_chp4" localSheetId="1" hidden="1">0</definedName>
    <definedName name="solver_chp4" localSheetId="2" hidden="1">0</definedName>
    <definedName name="solver_cht" localSheetId="1" hidden="1">0</definedName>
    <definedName name="solver_cht" localSheetId="3" hidden="1">0</definedName>
    <definedName name="solver_cht" localSheetId="2" hidden="1">0</definedName>
    <definedName name="solver_cht" localSheetId="0" hidden="1">0</definedName>
    <definedName name="solver_cir1" localSheetId="1" hidden="1">1</definedName>
    <definedName name="solver_cir1" localSheetId="3" hidden="1">1</definedName>
    <definedName name="solver_cir1" localSheetId="2" hidden="1">1</definedName>
    <definedName name="solver_cir1" localSheetId="0" hidden="1">1</definedName>
    <definedName name="solver_cir2" localSheetId="1" hidden="1">1</definedName>
    <definedName name="solver_cir2" localSheetId="3" hidden="1">1</definedName>
    <definedName name="solver_cir2" localSheetId="2" hidden="1">1</definedName>
    <definedName name="solver_cir2" localSheetId="0" hidden="1">1</definedName>
    <definedName name="solver_cir3" localSheetId="1" hidden="1">1</definedName>
    <definedName name="solver_cir3" localSheetId="3" hidden="1">1</definedName>
    <definedName name="solver_cir3" localSheetId="2" hidden="1">1</definedName>
    <definedName name="solver_cir3" localSheetId="0" hidden="1">1</definedName>
    <definedName name="solver_cir4" localSheetId="1" hidden="1">1</definedName>
    <definedName name="solver_cir4" localSheetId="2" hidden="1">1</definedName>
    <definedName name="solver_con" localSheetId="1" hidden="1">" "</definedName>
    <definedName name="solver_con" localSheetId="3" hidden="1">" "</definedName>
    <definedName name="solver_con" localSheetId="2" hidden="1">" "</definedName>
    <definedName name="solver_con" localSheetId="0" hidden="1">" "</definedName>
    <definedName name="solver_con1" localSheetId="1" hidden="1">" "</definedName>
    <definedName name="solver_con1" localSheetId="3" hidden="1">" "</definedName>
    <definedName name="solver_con1" localSheetId="2" hidden="1">" "</definedName>
    <definedName name="solver_con1" localSheetId="0" hidden="1">" "</definedName>
    <definedName name="solver_con2" localSheetId="1" hidden="1">" "</definedName>
    <definedName name="solver_con2" localSheetId="3" hidden="1">" "</definedName>
    <definedName name="solver_con2" localSheetId="2" hidden="1">" "</definedName>
    <definedName name="solver_con2" localSheetId="0" hidden="1">" "</definedName>
    <definedName name="solver_con3" localSheetId="1" hidden="1">" "</definedName>
    <definedName name="solver_con3" localSheetId="3" hidden="1">" "</definedName>
    <definedName name="solver_con3" localSheetId="2" hidden="1">" "</definedName>
    <definedName name="solver_con3" localSheetId="0" hidden="1">" "</definedName>
    <definedName name="solver_con4" localSheetId="1" hidden="1">" "</definedName>
    <definedName name="solver_con4" localSheetId="2" hidden="1">" "</definedName>
    <definedName name="solver_cvg" localSheetId="1" hidden="1">0.001</definedName>
    <definedName name="solver_cvg" localSheetId="3" hidden="1">0.001</definedName>
    <definedName name="solver_cvg" localSheetId="2" hidden="1">0.001</definedName>
    <definedName name="solver_cvg" localSheetId="0" hidden="1">0.001</definedName>
    <definedName name="solver_dia" localSheetId="1" hidden="1">5</definedName>
    <definedName name="solver_dia" localSheetId="3" hidden="1">5</definedName>
    <definedName name="solver_dia" localSheetId="2" hidden="1">5</definedName>
    <definedName name="solver_dia" localSheetId="0" hidden="1">5</definedName>
    <definedName name="solver_drv" localSheetId="1" hidden="1">1</definedName>
    <definedName name="solver_drv" localSheetId="3" hidden="1">1</definedName>
    <definedName name="solver_drv" localSheetId="2" hidden="1">1</definedName>
    <definedName name="solver_drv" localSheetId="0" hidden="1">1</definedName>
    <definedName name="solver_eng" localSheetId="1" hidden="1">2</definedName>
    <definedName name="solver_eng" localSheetId="3" hidden="1">2</definedName>
    <definedName name="solver_eng" localSheetId="2" hidden="1">2</definedName>
    <definedName name="solver_eng" localSheetId="0" hidden="1">2</definedName>
    <definedName name="solver_est" localSheetId="1" hidden="1">1</definedName>
    <definedName name="solver_est" localSheetId="3" hidden="1">1</definedName>
    <definedName name="solver_est" localSheetId="2" hidden="1">1</definedName>
    <definedName name="solver_est" localSheetId="0" hidden="1">1</definedName>
    <definedName name="solver_iao" localSheetId="1" hidden="1">0</definedName>
    <definedName name="solver_iao" localSheetId="3" hidden="1">0</definedName>
    <definedName name="solver_iao" localSheetId="2" hidden="1">0</definedName>
    <definedName name="solver_iao" localSheetId="0" hidden="1">0</definedName>
    <definedName name="solver_ibd" localSheetId="1" hidden="1">2</definedName>
    <definedName name="solver_ibd" localSheetId="3" hidden="1">2</definedName>
    <definedName name="solver_ibd" localSheetId="2" hidden="1">2</definedName>
    <definedName name="solver_ibd" localSheetId="0" hidden="1">2</definedName>
    <definedName name="solver_int" localSheetId="1" hidden="1">0</definedName>
    <definedName name="solver_int" localSheetId="3" hidden="1">0</definedName>
    <definedName name="solver_int" localSheetId="2" hidden="1">0</definedName>
    <definedName name="solver_int" localSheetId="0" hidden="1">0</definedName>
    <definedName name="solver_irs" localSheetId="1" hidden="1">0</definedName>
    <definedName name="solver_irs" localSheetId="3" hidden="1">0</definedName>
    <definedName name="solver_irs" localSheetId="2" hidden="1">0</definedName>
    <definedName name="solver_irs" localSheetId="0" hidden="1">0</definedName>
    <definedName name="solver_ism" localSheetId="1" hidden="1">0</definedName>
    <definedName name="solver_ism" localSheetId="3" hidden="1">0</definedName>
    <definedName name="solver_ism" localSheetId="2" hidden="1">0</definedName>
    <definedName name="solver_ism" localSheetId="0" hidden="1">0</definedName>
    <definedName name="solver_itr" localSheetId="1" hidden="1">100</definedName>
    <definedName name="solver_itr" localSheetId="3" hidden="1">100</definedName>
    <definedName name="solver_itr" localSheetId="2" hidden="1">100</definedName>
    <definedName name="solver_itr" localSheetId="0" hidden="1">100</definedName>
    <definedName name="solver_kiv" localSheetId="1" hidden="1">2E+30</definedName>
    <definedName name="solver_kiv" localSheetId="3" hidden="1">2E+30</definedName>
    <definedName name="solver_kiv" localSheetId="2" hidden="1">2E+30</definedName>
    <definedName name="solver_kiv" localSheetId="0" hidden="1">2E+30</definedName>
    <definedName name="solver_lhs_ob1" localSheetId="1" hidden="1">0</definedName>
    <definedName name="solver_lhs_ob1" localSheetId="3" hidden="1">0</definedName>
    <definedName name="solver_lhs_ob1" localSheetId="2" hidden="1">0</definedName>
    <definedName name="solver_lhs_ob1" localSheetId="0" hidden="1">0</definedName>
    <definedName name="solver_lhs_ob2" localSheetId="1" hidden="1">0</definedName>
    <definedName name="solver_lhs_ob2" localSheetId="3" hidden="1">0</definedName>
    <definedName name="solver_lhs_ob2" localSheetId="2" hidden="1">0</definedName>
    <definedName name="solver_lhs_ob2" localSheetId="0" hidden="1">0</definedName>
    <definedName name="solver_lhs_ob3" localSheetId="1" hidden="1">0</definedName>
    <definedName name="solver_lhs_ob3" localSheetId="3" hidden="1">0</definedName>
    <definedName name="solver_lhs_ob3" localSheetId="2" hidden="1">0</definedName>
    <definedName name="solver_lhs_ob3" localSheetId="0" hidden="1">0</definedName>
    <definedName name="solver_lhs_ob4" localSheetId="1" hidden="1">0</definedName>
    <definedName name="solver_lhs_ob4" localSheetId="2" hidden="1">0</definedName>
    <definedName name="solver_lhs0" localSheetId="1" hidden="1">'1stAlternativeOptimal'!#REF!</definedName>
    <definedName name="solver_lhs0" localSheetId="3" hidden="1">'2ndAltConvexCombo'!#REF!</definedName>
    <definedName name="solver_lhs0" localSheetId="2" hidden="1">'2ndAlternativeOptimal'!#REF!</definedName>
    <definedName name="solver_lhs0" localSheetId="0" hidden="1">Model!#REF!</definedName>
    <definedName name="solver_lhs1" localSheetId="1" hidden="1">'1stAlternativeOptimal'!$B$14:$E$14</definedName>
    <definedName name="solver_lhs1" localSheetId="3" hidden="1">'2ndAltConvexCombo'!$F$11:$F$13</definedName>
    <definedName name="solver_lhs1" localSheetId="2" hidden="1">'2ndAlternativeOptimal'!$B$14:$E$14</definedName>
    <definedName name="solver_lhs1" localSheetId="0" hidden="1">Model!$B$14:$E$14</definedName>
    <definedName name="solver_lhs2" localSheetId="1" hidden="1">'1stAlternativeOptimal'!$B$16</definedName>
    <definedName name="solver_lhs2" localSheetId="3" hidden="1">'2ndAltConvexCombo'!$F$11:$F$13</definedName>
    <definedName name="solver_lhs2" localSheetId="2" hidden="1">'2ndAlternativeOptimal'!$B$16</definedName>
    <definedName name="solver_lhs2" localSheetId="0" hidden="1">Model!$F$11:$F$13</definedName>
    <definedName name="solver_lhs3" localSheetId="1" hidden="1">'1stAlternativeOptimal'!$F$11:$F$13</definedName>
    <definedName name="solver_lhs3" localSheetId="3" hidden="1">'2ndAltConvexCombo'!$F$11:$F$13</definedName>
    <definedName name="solver_lhs3" localSheetId="2" hidden="1">'2ndAlternativeOptimal'!$F$11:$F$13</definedName>
    <definedName name="solver_lhs3" localSheetId="0" hidden="1">Model!$F$11:$F$13</definedName>
    <definedName name="solver_lhs4" localSheetId="1" hidden="1">'1stAlternativeOptimal'!$F$11:$F$13</definedName>
    <definedName name="solver_lhs4" localSheetId="2" hidden="1">'2ndAlternativeOptimal'!$F$11:$F$13</definedName>
    <definedName name="solver_lin" localSheetId="1" hidden="1">1</definedName>
    <definedName name="solver_lin" localSheetId="3" hidden="1">1</definedName>
    <definedName name="solver_lin" localSheetId="2" hidden="1">1</definedName>
    <definedName name="solver_lin" localSheetId="0" hidden="1">1</definedName>
    <definedName name="solver_lva" localSheetId="1" hidden="1">2</definedName>
    <definedName name="solver_lva" localSheetId="3" hidden="1">2</definedName>
    <definedName name="solver_lva" localSheetId="2" hidden="1">2</definedName>
    <definedName name="solver_lva" localSheetId="0" hidden="1">2</definedName>
    <definedName name="solver_mda" localSheetId="1" hidden="1">4</definedName>
    <definedName name="solver_mda" localSheetId="3" hidden="1">4</definedName>
    <definedName name="solver_mda" localSheetId="2" hidden="1">4</definedName>
    <definedName name="solver_mda" localSheetId="0" hidden="1">4</definedName>
    <definedName name="solver_mip" localSheetId="1" hidden="1">5000</definedName>
    <definedName name="solver_mip" localSheetId="3" hidden="1">5000</definedName>
    <definedName name="solver_mip" localSheetId="2" hidden="1">5000</definedName>
    <definedName name="solver_mip" localSheetId="0" hidden="1">5000</definedName>
    <definedName name="solver_mni" localSheetId="1" hidden="1">30</definedName>
    <definedName name="solver_mni" localSheetId="3" hidden="1">30</definedName>
    <definedName name="solver_mni" localSheetId="2" hidden="1">30</definedName>
    <definedName name="solver_mni" localSheetId="0" hidden="1">30</definedName>
    <definedName name="solver_mod" localSheetId="1" hidden="1">3</definedName>
    <definedName name="solver_mod" localSheetId="3" hidden="1">3</definedName>
    <definedName name="solver_mod" localSheetId="2" hidden="1">3</definedName>
    <definedName name="solver_mod" localSheetId="0" hidden="1">3</definedName>
    <definedName name="solver_mrt" localSheetId="1" hidden="1">0.075</definedName>
    <definedName name="solver_mrt" localSheetId="3" hidden="1">0.075</definedName>
    <definedName name="solver_mrt" localSheetId="2" hidden="1">0.075</definedName>
    <definedName name="solver_mrt" localSheetId="0" hidden="1">0.075</definedName>
    <definedName name="solver_msl" localSheetId="1" hidden="1">2</definedName>
    <definedName name="solver_msl" localSheetId="3" hidden="1">2</definedName>
    <definedName name="solver_msl" localSheetId="2" hidden="1">2</definedName>
    <definedName name="solver_msl" localSheetId="0" hidden="1">2</definedName>
    <definedName name="solver_neg" localSheetId="1" hidden="1">1</definedName>
    <definedName name="solver_neg" localSheetId="3" hidden="1">1</definedName>
    <definedName name="solver_neg" localSheetId="2" hidden="1">1</definedName>
    <definedName name="solver_neg" localSheetId="0" hidden="1">1</definedName>
    <definedName name="solver_nod" localSheetId="1" hidden="1">5000</definedName>
    <definedName name="solver_nod" localSheetId="3" hidden="1">5000</definedName>
    <definedName name="solver_nod" localSheetId="2" hidden="1">5000</definedName>
    <definedName name="solver_nod" localSheetId="0" hidden="1">5000</definedName>
    <definedName name="solver_ntr" localSheetId="1" hidden="1">0</definedName>
    <definedName name="solver_ntr" localSheetId="3" hidden="1">0</definedName>
    <definedName name="solver_ntr" localSheetId="2" hidden="1">0</definedName>
    <definedName name="solver_ntr" localSheetId="0" hidden="1">0</definedName>
    <definedName name="solver_ntri" hidden="1">1000</definedName>
    <definedName name="solver_num" localSheetId="1" hidden="1">3</definedName>
    <definedName name="solver_num" localSheetId="3" hidden="1">0</definedName>
    <definedName name="solver_num" localSheetId="2" hidden="1">3</definedName>
    <definedName name="solver_num" localSheetId="0" hidden="1">2</definedName>
    <definedName name="solver_nwt" localSheetId="1" hidden="1">1</definedName>
    <definedName name="solver_nwt" localSheetId="3" hidden="1">1</definedName>
    <definedName name="solver_nwt" localSheetId="2" hidden="1">1</definedName>
    <definedName name="solver_nwt" localSheetId="0" hidden="1">1</definedName>
    <definedName name="solver_obc" localSheetId="1" hidden="1">0</definedName>
    <definedName name="solver_obc" localSheetId="3" hidden="1">0</definedName>
    <definedName name="solver_obc" localSheetId="2" hidden="1">0</definedName>
    <definedName name="solver_obc" localSheetId="0" hidden="1">0</definedName>
    <definedName name="solver_obp" localSheetId="1" hidden="1">0</definedName>
    <definedName name="solver_obp" localSheetId="3" hidden="1">0</definedName>
    <definedName name="solver_obp" localSheetId="2" hidden="1">0</definedName>
    <definedName name="solver_obp" localSheetId="0" hidden="1">0</definedName>
    <definedName name="solver_ofx" localSheetId="1" hidden="1">2</definedName>
    <definedName name="solver_ofx" localSheetId="3" hidden="1">2</definedName>
    <definedName name="solver_ofx" localSheetId="2" hidden="1">2</definedName>
    <definedName name="solver_ofx" localSheetId="0" hidden="1">2</definedName>
    <definedName name="solver_opt" localSheetId="1" hidden="1">'1stAlternativeOptimal'!$B$18</definedName>
    <definedName name="solver_opt" localSheetId="2" hidden="1">'2ndAlternativeOptimal'!$B$18</definedName>
    <definedName name="solver_opt" localSheetId="0" hidden="1">Model!$B$16</definedName>
    <definedName name="solver_opt_ob" localSheetId="1" hidden="1">1</definedName>
    <definedName name="solver_opt_ob" localSheetId="3" hidden="1">1</definedName>
    <definedName name="solver_opt_ob" localSheetId="2" hidden="1">1</definedName>
    <definedName name="solver_opt_ob" localSheetId="0" hidden="1">1</definedName>
    <definedName name="solver_piv" localSheetId="1" hidden="1">0.000001</definedName>
    <definedName name="solver_piv" localSheetId="3" hidden="1">0.000001</definedName>
    <definedName name="solver_piv" localSheetId="2" hidden="1">0.000001</definedName>
    <definedName name="solver_piv" localSheetId="0" hidden="1">0.000001</definedName>
    <definedName name="solver_pre" localSheetId="1" hidden="1">0.000001</definedName>
    <definedName name="solver_pre" localSheetId="3" hidden="1">0.000001</definedName>
    <definedName name="solver_pre" localSheetId="2" hidden="1">0.000001</definedName>
    <definedName name="solver_pre" localSheetId="0" hidden="1">0.000001</definedName>
    <definedName name="solver_pro" localSheetId="1" hidden="1">2</definedName>
    <definedName name="solver_pro" localSheetId="3" hidden="1">2</definedName>
    <definedName name="solver_pro" localSheetId="2" hidden="1">2</definedName>
    <definedName name="solver_pro" localSheetId="0" hidden="1">2</definedName>
    <definedName name="solver_psi" localSheetId="1" hidden="1">0</definedName>
    <definedName name="solver_psi" localSheetId="3" hidden="1">0</definedName>
    <definedName name="solver_psi" localSheetId="2" hidden="1">0</definedName>
    <definedName name="solver_psi" localSheetId="0" hidden="1">0</definedName>
    <definedName name="solver_rbv" localSheetId="1" hidden="1">1</definedName>
    <definedName name="solver_rbv" localSheetId="3" hidden="1">1</definedName>
    <definedName name="solver_rbv" localSheetId="2" hidden="1">1</definedName>
    <definedName name="solver_rbv" localSheetId="0" hidden="1">1</definedName>
    <definedName name="solver_rdp" localSheetId="1" hidden="1">0</definedName>
    <definedName name="solver_rdp" localSheetId="3" hidden="1">0</definedName>
    <definedName name="solver_rdp" localSheetId="2" hidden="1">0</definedName>
    <definedName name="solver_rdp" localSheetId="0" hidden="1">0</definedName>
    <definedName name="solver_reco1" localSheetId="1" hidden="1">0</definedName>
    <definedName name="solver_reco1" localSheetId="3" hidden="1">0</definedName>
    <definedName name="solver_reco1" localSheetId="2" hidden="1">0</definedName>
    <definedName name="solver_reco1" localSheetId="0" hidden="1">0</definedName>
    <definedName name="solver_reco2" localSheetId="1" hidden="1">0</definedName>
    <definedName name="solver_reco2" localSheetId="3" hidden="1">0</definedName>
    <definedName name="solver_reco2" localSheetId="2" hidden="1">0</definedName>
    <definedName name="solver_reco2" localSheetId="0" hidden="1">0</definedName>
    <definedName name="solver_reco3" localSheetId="1" hidden="1">0</definedName>
    <definedName name="solver_reco3" localSheetId="3" hidden="1">0</definedName>
    <definedName name="solver_reco3" localSheetId="2" hidden="1">0</definedName>
    <definedName name="solver_reco3" localSheetId="0" hidden="1">0</definedName>
    <definedName name="solver_reco4" localSheetId="1" hidden="1">0</definedName>
    <definedName name="solver_reco4" localSheetId="2" hidden="1">0</definedName>
    <definedName name="solver_red" localSheetId="1" hidden="1">0.000001</definedName>
    <definedName name="solver_red" localSheetId="3" hidden="1">0.000001</definedName>
    <definedName name="solver_red" localSheetId="2" hidden="1">0.000001</definedName>
    <definedName name="solver_red" localSheetId="0" hidden="1">0.000001</definedName>
    <definedName name="solver_rel0" localSheetId="1" hidden="1">2</definedName>
    <definedName name="solver_rel0" localSheetId="3" hidden="1">2</definedName>
    <definedName name="solver_rel0" localSheetId="2" hidden="1">2</definedName>
    <definedName name="solver_rel0" localSheetId="0" hidden="1">2</definedName>
    <definedName name="solver_rel1" localSheetId="1" hidden="1">2</definedName>
    <definedName name="solver_rel1" localSheetId="3" hidden="1">2</definedName>
    <definedName name="solver_rel1" localSheetId="2" hidden="1">2</definedName>
    <definedName name="solver_rel1" localSheetId="0" hidden="1">2</definedName>
    <definedName name="solver_rel2" localSheetId="1" hidden="1">2</definedName>
    <definedName name="solver_rel2" localSheetId="3" hidden="1">2</definedName>
    <definedName name="solver_rel2" localSheetId="2" hidden="1">2</definedName>
    <definedName name="solver_rel2" localSheetId="0" hidden="1">2</definedName>
    <definedName name="solver_rel3" localSheetId="1" hidden="1">2</definedName>
    <definedName name="solver_rel3" localSheetId="3" hidden="1">2</definedName>
    <definedName name="solver_rel3" localSheetId="2" hidden="1">2</definedName>
    <definedName name="solver_rel3" localSheetId="0" hidden="1">1</definedName>
    <definedName name="solver_rel4" localSheetId="1" hidden="1">1</definedName>
    <definedName name="solver_rel4" localSheetId="2" hidden="1">1</definedName>
    <definedName name="solver_reo" localSheetId="1" hidden="1">2</definedName>
    <definedName name="solver_reo" localSheetId="3" hidden="1">2</definedName>
    <definedName name="solver_reo" localSheetId="2" hidden="1">2</definedName>
    <definedName name="solver_reo" localSheetId="0" hidden="1">2</definedName>
    <definedName name="solver_rep" localSheetId="1" hidden="1">2</definedName>
    <definedName name="solver_rep" localSheetId="3" hidden="1">2</definedName>
    <definedName name="solver_rep" localSheetId="2" hidden="1">2</definedName>
    <definedName name="solver_rep" localSheetId="0" hidden="1">2</definedName>
    <definedName name="solver_rhs0" localSheetId="1" hidden="1">'1stAlternativeOptimal'!H45:K45</definedName>
    <definedName name="solver_rhs0" localSheetId="3" hidden="1">'2ndAltConvexCombo'!H45:K45</definedName>
    <definedName name="solver_rhs0" localSheetId="2" hidden="1">'2ndAlternativeOptimal'!H45:K45</definedName>
    <definedName name="solver_rhs0" localSheetId="0" hidden="1">Model!H45:K45</definedName>
    <definedName name="solver_rhs1" localSheetId="1" hidden="1">'1stAlternativeOptimal'!$B$6:$E$6</definedName>
    <definedName name="solver_rhs1" localSheetId="3" hidden="1">'2ndAltConvexCombo'!$F$3:$F$5</definedName>
    <definedName name="solver_rhs1" localSheetId="2" hidden="1">'2ndAlternativeOptimal'!$B$6:$E$6</definedName>
    <definedName name="solver_rhs1" localSheetId="0" hidden="1">Model!$B$6:$E$6</definedName>
    <definedName name="solver_rhs2" localSheetId="1" hidden="1">'1stAlternativeOptimal'!$B$17</definedName>
    <definedName name="solver_rhs2" localSheetId="3" hidden="1">'2ndAltConvexCombo'!$F$3:$F$5</definedName>
    <definedName name="solver_rhs2" localSheetId="2" hidden="1">'2ndAlternativeOptimal'!$B$17</definedName>
    <definedName name="solver_rhs2" localSheetId="0" hidden="1">Model!$F$3:$F$5</definedName>
    <definedName name="solver_rhs3" localSheetId="1" hidden="1">'1stAlternativeOptimal'!$F$3:$F$5</definedName>
    <definedName name="solver_rhs3" localSheetId="3" hidden="1">'2ndAltConvexCombo'!$F$3:$F$5</definedName>
    <definedName name="solver_rhs3" localSheetId="2" hidden="1">'2ndAlternativeOptimal'!$F$3:$F$5</definedName>
    <definedName name="solver_rhs3" localSheetId="0" hidden="1">Model!$F$3:$F$5</definedName>
    <definedName name="solver_rhs4" localSheetId="1" hidden="1">'1stAlternativeOptimal'!$F$3:$F$5</definedName>
    <definedName name="solver_rhs4" localSheetId="2" hidden="1">'2ndAlternativeOptimal'!$F$3:$F$5</definedName>
    <definedName name="solver_rlx" localSheetId="1" hidden="1">2</definedName>
    <definedName name="solver_rlx" localSheetId="3" hidden="1">2</definedName>
    <definedName name="solver_rlx" localSheetId="2" hidden="1">2</definedName>
    <definedName name="solver_rlx" localSheetId="0" hidden="1">2</definedName>
    <definedName name="solver_rsd" localSheetId="1" hidden="1">0</definedName>
    <definedName name="solver_rsd" localSheetId="3" hidden="1">0</definedName>
    <definedName name="solver_rsd" localSheetId="2" hidden="1">0</definedName>
    <definedName name="solver_rsd" localSheetId="0" hidden="1">0</definedName>
    <definedName name="solver_rsmp" hidden="1">2</definedName>
    <definedName name="solver_rtr" localSheetId="1" hidden="1">0</definedName>
    <definedName name="solver_rtr" localSheetId="3" hidden="1">0</definedName>
    <definedName name="solver_rtr" localSheetId="2" hidden="1">0</definedName>
    <definedName name="solver_rtr" localSheetId="0" hidden="1">0</definedName>
    <definedName name="solver_rxc1" localSheetId="1" hidden="1">1</definedName>
    <definedName name="solver_rxc1" localSheetId="3" hidden="1">1</definedName>
    <definedName name="solver_rxc1" localSheetId="2" hidden="1">1</definedName>
    <definedName name="solver_rxc1" localSheetId="0" hidden="1">1</definedName>
    <definedName name="solver_rxc2" localSheetId="1" hidden="1">1</definedName>
    <definedName name="solver_rxc2" localSheetId="3" hidden="1">1</definedName>
    <definedName name="solver_rxc2" localSheetId="2" hidden="1">1</definedName>
    <definedName name="solver_rxc2" localSheetId="0" hidden="1">1</definedName>
    <definedName name="solver_rxc3" localSheetId="1" hidden="1">1</definedName>
    <definedName name="solver_rxc3" localSheetId="3" hidden="1">1</definedName>
    <definedName name="solver_rxc3" localSheetId="2" hidden="1">1</definedName>
    <definedName name="solver_rxc3" localSheetId="0" hidden="1">1</definedName>
    <definedName name="solver_rxc4" localSheetId="1" hidden="1">1</definedName>
    <definedName name="solver_rxc4" localSheetId="2" hidden="1">1</definedName>
    <definedName name="solver_rxv" localSheetId="1" hidden="1">1</definedName>
    <definedName name="solver_rxv" localSheetId="3" hidden="1">1</definedName>
    <definedName name="solver_rxv" localSheetId="2" hidden="1">1</definedName>
    <definedName name="solver_rxv" localSheetId="0" hidden="1">1</definedName>
    <definedName name="solver_scl" localSheetId="1" hidden="1">2</definedName>
    <definedName name="solver_scl" localSheetId="3" hidden="1">2</definedName>
    <definedName name="solver_scl" localSheetId="2" hidden="1">2</definedName>
    <definedName name="solver_scl" localSheetId="0" hidden="1">2</definedName>
    <definedName name="solver_seed" hidden="1">0</definedName>
    <definedName name="solver_sel" localSheetId="1" hidden="1">1</definedName>
    <definedName name="solver_sel" localSheetId="3" hidden="1">1</definedName>
    <definedName name="solver_sel" localSheetId="2" hidden="1">1</definedName>
    <definedName name="solver_sel" localSheetId="0" hidden="1">1</definedName>
    <definedName name="solver_sho" localSheetId="1" hidden="1">2</definedName>
    <definedName name="solver_sho" localSheetId="3" hidden="1">2</definedName>
    <definedName name="solver_sho" localSheetId="2" hidden="1">2</definedName>
    <definedName name="solver_sho" localSheetId="0" hidden="1">2</definedName>
    <definedName name="solver_slv" localSheetId="1" hidden="1">0</definedName>
    <definedName name="solver_slv" localSheetId="3" hidden="1">0</definedName>
    <definedName name="solver_slv" localSheetId="2" hidden="1">0</definedName>
    <definedName name="solver_slv" localSheetId="0" hidden="1">0</definedName>
    <definedName name="solver_slvu" localSheetId="1" hidden="1">0</definedName>
    <definedName name="solver_slvu" localSheetId="3" hidden="1">0</definedName>
    <definedName name="solver_slvu" localSheetId="2" hidden="1">0</definedName>
    <definedName name="solver_slvu" localSheetId="0" hidden="1">0</definedName>
    <definedName name="solver_spid" localSheetId="1" hidden="1">" "</definedName>
    <definedName name="solver_spid" localSheetId="3" hidden="1">" "</definedName>
    <definedName name="solver_spid" localSheetId="2" hidden="1">" "</definedName>
    <definedName name="solver_spid" localSheetId="0" hidden="1">" "</definedName>
    <definedName name="solver_srvr" localSheetId="1" hidden="1">" "</definedName>
    <definedName name="solver_srvr" localSheetId="3" hidden="1">" "</definedName>
    <definedName name="solver_srvr" localSheetId="2" hidden="1">" "</definedName>
    <definedName name="solver_srvr" localSheetId="0" hidden="1">" "</definedName>
    <definedName name="solver_ssz" localSheetId="1" hidden="1">100</definedName>
    <definedName name="solver_ssz" localSheetId="3" hidden="1">100</definedName>
    <definedName name="solver_ssz" localSheetId="2" hidden="1">100</definedName>
    <definedName name="solver_ssz" localSheetId="0" hidden="1">100</definedName>
    <definedName name="solver_std" localSheetId="1" hidden="1">0</definedName>
    <definedName name="solver_std" localSheetId="3" hidden="1">0</definedName>
    <definedName name="solver_std" localSheetId="2" hidden="1">0</definedName>
    <definedName name="solver_std" localSheetId="0" hidden="1">0</definedName>
    <definedName name="solver_tim" localSheetId="1" hidden="1">100</definedName>
    <definedName name="solver_tim" localSheetId="3" hidden="1">100</definedName>
    <definedName name="solver_tim" localSheetId="2" hidden="1">100</definedName>
    <definedName name="solver_tim" localSheetId="0" hidden="1">100</definedName>
    <definedName name="solver_tol" localSheetId="1" hidden="1">0.05</definedName>
    <definedName name="solver_tol" localSheetId="3" hidden="1">0.05</definedName>
    <definedName name="solver_tol" localSheetId="2" hidden="1">0.05</definedName>
    <definedName name="solver_tol" localSheetId="0" hidden="1">0.05</definedName>
    <definedName name="solver_typ" localSheetId="1" hidden="1">1</definedName>
    <definedName name="solver_typ" localSheetId="3" hidden="1">2</definedName>
    <definedName name="solver_typ" localSheetId="2" hidden="1">1</definedName>
    <definedName name="solver_typ" localSheetId="0" hidden="1">2</definedName>
    <definedName name="solver_umod" localSheetId="1" hidden="1">1</definedName>
    <definedName name="solver_umod" localSheetId="3" hidden="1">1</definedName>
    <definedName name="solver_umod" localSheetId="2" hidden="1">1</definedName>
    <definedName name="solver_umod" localSheetId="0" hidden="1">1</definedName>
    <definedName name="solver_urs" localSheetId="1" hidden="1">0</definedName>
    <definedName name="solver_urs" localSheetId="3" hidden="1">0</definedName>
    <definedName name="solver_urs" localSheetId="2" hidden="1">0</definedName>
    <definedName name="solver_urs" localSheetId="0" hidden="1">0</definedName>
    <definedName name="solver_userid" localSheetId="1" hidden="1">1733</definedName>
    <definedName name="solver_userid" localSheetId="3" hidden="1">1733</definedName>
    <definedName name="solver_userid" localSheetId="2" hidden="1">1733</definedName>
    <definedName name="solver_userid" localSheetId="0" hidden="1">1733</definedName>
    <definedName name="solver_val" localSheetId="1" hidden="1">0</definedName>
    <definedName name="solver_val" localSheetId="3" hidden="1">0</definedName>
    <definedName name="solver_val" localSheetId="2" hidden="1">0</definedName>
    <definedName name="solver_val" localSheetId="0" hidden="1">0</definedName>
    <definedName name="solver_var" localSheetId="1" hidden="1">" "</definedName>
    <definedName name="solver_var" localSheetId="3" hidden="1">" "</definedName>
    <definedName name="solver_var" localSheetId="2" hidden="1">" "</definedName>
    <definedName name="solver_var" localSheetId="0" hidden="1">" "</definedName>
    <definedName name="solver_ver" localSheetId="1" hidden="1">3</definedName>
    <definedName name="solver_ver" localSheetId="3" hidden="1">3</definedName>
    <definedName name="solver_ver" localSheetId="2" hidden="1">3</definedName>
    <definedName name="solver_ver" localSheetId="0" hidden="1">3</definedName>
    <definedName name="solver_vir" localSheetId="1" hidden="1">1</definedName>
    <definedName name="solver_vir" localSheetId="3" hidden="1">1</definedName>
    <definedName name="solver_vir" localSheetId="2" hidden="1">1</definedName>
    <definedName name="solver_vir" localSheetId="0" hidden="1">1</definedName>
    <definedName name="solver_vol" localSheetId="1" hidden="1">0</definedName>
    <definedName name="solver_vol" localSheetId="3" hidden="1">0</definedName>
    <definedName name="solver_vol" localSheetId="2" hidden="1">0</definedName>
    <definedName name="solver_vol" localSheetId="0" hidden="1">0</definedName>
    <definedName name="solver_vst" localSheetId="1" hidden="1">0</definedName>
    <definedName name="solver_vst" localSheetId="3" hidden="1">0</definedName>
    <definedName name="solver_vst" localSheetId="2" hidden="1">0</definedName>
    <definedName name="solver_vst" localSheetId="0" hidden="1">0</definedName>
    <definedName name="sssolver_drv" localSheetId="1" hidden="1">1</definedName>
    <definedName name="sssolver_drv" localSheetId="3" hidden="1">1</definedName>
    <definedName name="sssolver_drv" localSheetId="2" hidden="1">1</definedName>
    <definedName name="sssolver_drv" localSheetId="0" hidden="1">1</definedName>
    <definedName name="sssolver_est" localSheetId="1" hidden="1">1</definedName>
    <definedName name="sssolver_est" localSheetId="3" hidden="1">1</definedName>
    <definedName name="sssolver_est" localSheetId="2" hidden="1">1</definedName>
    <definedName name="sssolver_est" localSheetId="0" hidden="1">1</definedName>
    <definedName name="sssolver_itr" localSheetId="1" hidden="1">100</definedName>
    <definedName name="sssolver_itr" localSheetId="3" hidden="1">100</definedName>
    <definedName name="sssolver_itr" localSheetId="2" hidden="1">100</definedName>
    <definedName name="sssolver_itr" localSheetId="0" hidden="1">100</definedName>
    <definedName name="sssolver_lin" localSheetId="1" hidden="1">2</definedName>
    <definedName name="sssolver_lin" localSheetId="3" hidden="1">2</definedName>
    <definedName name="sssolver_lin" localSheetId="2" hidden="1">2</definedName>
    <definedName name="sssolver_lin" localSheetId="0" hidden="1">2</definedName>
    <definedName name="sssolver_neg" localSheetId="1" hidden="1">0</definedName>
    <definedName name="sssolver_neg" localSheetId="3" hidden="1">0</definedName>
    <definedName name="sssolver_neg" localSheetId="2" hidden="1">0</definedName>
    <definedName name="sssolver_neg" localSheetId="0" hidden="1">0</definedName>
    <definedName name="sssolver_nwt" localSheetId="1" hidden="1">1</definedName>
    <definedName name="sssolver_nwt" localSheetId="3" hidden="1">1</definedName>
    <definedName name="sssolver_nwt" localSheetId="2" hidden="1">1</definedName>
    <definedName name="sssolver_nwt" localSheetId="0" hidden="1">1</definedName>
    <definedName name="sssolver_pre" localSheetId="1" hidden="1">0.00000001</definedName>
    <definedName name="sssolver_pre" localSheetId="3" hidden="1">0.00000001</definedName>
    <definedName name="sssolver_pre" localSheetId="2" hidden="1">0.00000001</definedName>
    <definedName name="sssolver_pre" localSheetId="0" hidden="1">0.00000001</definedName>
    <definedName name="sssolver_rep" localSheetId="1" hidden="1">2</definedName>
    <definedName name="sssolver_rep" localSheetId="3" hidden="1">2</definedName>
    <definedName name="sssolver_rep" localSheetId="2" hidden="1">2</definedName>
    <definedName name="sssolver_rep" localSheetId="0" hidden="1">2</definedName>
    <definedName name="sssolver_scl" localSheetId="1" hidden="1">2</definedName>
    <definedName name="sssolver_scl" localSheetId="3" hidden="1">2</definedName>
    <definedName name="sssolver_scl" localSheetId="2" hidden="1">2</definedName>
    <definedName name="sssolver_scl" localSheetId="0" hidden="1">2</definedName>
    <definedName name="sssolver_sho" localSheetId="1" hidden="1">2</definedName>
    <definedName name="sssolver_sho" localSheetId="3" hidden="1">2</definedName>
    <definedName name="sssolver_sho" localSheetId="2" hidden="1">2</definedName>
    <definedName name="sssolver_sho" localSheetId="0" hidden="1">2</definedName>
    <definedName name="sssolver_tim" localSheetId="1" hidden="1">100</definedName>
    <definedName name="sssolver_tim" localSheetId="3" hidden="1">100</definedName>
    <definedName name="sssolver_tim" localSheetId="2" hidden="1">100</definedName>
    <definedName name="sssolver_tim" localSheetId="0" hidden="1">100</definedName>
    <definedName name="sssolver_tol" localSheetId="1" hidden="1">0.05</definedName>
    <definedName name="sssolver_tol" localSheetId="3" hidden="1">0.05</definedName>
    <definedName name="sssolver_tol" localSheetId="2" hidden="1">0.05</definedName>
    <definedName name="sssolver_tol" localSheetId="0" hidden="1">0.05</definedName>
  </definedNames>
  <calcPr calcId="162913"/>
</workbook>
</file>

<file path=xl/calcChain.xml><?xml version="1.0" encoding="utf-8"?>
<calcChain xmlns="http://schemas.openxmlformats.org/spreadsheetml/2006/main">
  <c r="E11" i="7" l="1"/>
  <c r="E12" i="7"/>
  <c r="E13" i="7"/>
  <c r="C11" i="7"/>
  <c r="D11" i="7"/>
  <c r="C12" i="7"/>
  <c r="D12" i="7"/>
  <c r="C13" i="7"/>
  <c r="D13" i="7"/>
  <c r="B12" i="7"/>
  <c r="B13" i="7"/>
  <c r="B11" i="7"/>
  <c r="F11" i="7" l="1"/>
  <c r="B16" i="7"/>
  <c r="E14" i="7"/>
  <c r="C14" i="7"/>
  <c r="D14" i="7"/>
  <c r="F12" i="7"/>
  <c r="F13" i="7"/>
  <c r="B14" i="7"/>
  <c r="B18" i="2"/>
  <c r="B18" i="4"/>
  <c r="B16" i="4"/>
  <c r="E14" i="4"/>
  <c r="D14" i="4"/>
  <c r="C14" i="4"/>
  <c r="B14" i="4"/>
  <c r="F13" i="4"/>
  <c r="F12" i="4"/>
  <c r="F11" i="4"/>
  <c r="F11" i="1" l="1"/>
  <c r="B14" i="1"/>
  <c r="B16" i="1"/>
  <c r="B16" i="2" l="1"/>
  <c r="E14" i="2"/>
  <c r="D14" i="2"/>
  <c r="C14" i="2"/>
  <c r="B14" i="2"/>
  <c r="F13" i="2"/>
  <c r="F12" i="2"/>
  <c r="F11" i="2"/>
  <c r="C14" i="1" l="1"/>
  <c r="D14" i="1"/>
  <c r="E14" i="1"/>
  <c r="F12" i="1"/>
  <c r="F13" i="1"/>
</calcChain>
</file>

<file path=xl/sharedStrings.xml><?xml version="1.0" encoding="utf-8"?>
<sst xmlns="http://schemas.openxmlformats.org/spreadsheetml/2006/main" count="105" uniqueCount="19">
  <si>
    <t>Destination</t>
  </si>
  <si>
    <t>Origin</t>
  </si>
  <si>
    <t>Supply</t>
  </si>
  <si>
    <t>Demand</t>
  </si>
  <si>
    <t>Cleveland</t>
  </si>
  <si>
    <t>Bedford</t>
  </si>
  <si>
    <t>York</t>
  </si>
  <si>
    <t>Boston</t>
  </si>
  <si>
    <t>St. Louis</t>
  </si>
  <si>
    <t>Lexington</t>
  </si>
  <si>
    <t>Shipping Cost/Unit</t>
  </si>
  <si>
    <t>Total Cost</t>
  </si>
  <si>
    <t>Chicago</t>
  </si>
  <si>
    <t>Shipping Quantities</t>
  </si>
  <si>
    <t>Quantity Shipped To</t>
  </si>
  <si>
    <t>Quantity Shipped From</t>
  </si>
  <si>
    <t>Variables with Value Zero</t>
  </si>
  <si>
    <t>Weight</t>
  </si>
  <si>
    <t>Optimal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</si>
</sst>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3" x14ac:knownFonts="1">
    <font>
      <sz val="10"/>
      <name val="Arial"/>
    </font>
    <font>
      <sz val="12"/>
      <name val="Times New Roman"/>
      <family val="1"/>
    </font>
    <font>
      <b/>
      <sz val="12"/>
      <name val="Times New Roman"/>
      <family val="1"/>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1" fillId="0" borderId="0" xfId="0" applyFont="1" applyFill="1"/>
    <xf numFmtId="0" fontId="1" fillId="0" borderId="0" xfId="0" applyFont="1" applyBorder="1"/>
    <xf numFmtId="0" fontId="1" fillId="0" borderId="0" xfId="0" applyFont="1" applyFill="1" applyBorder="1"/>
    <xf numFmtId="0" fontId="1" fillId="0" borderId="0" xfId="0" applyFont="1" applyAlignment="1">
      <alignment horizontal="center"/>
    </xf>
    <xf numFmtId="164" fontId="1" fillId="0" borderId="1" xfId="0" applyNumberFormat="1" applyFont="1" applyBorder="1"/>
    <xf numFmtId="164" fontId="1" fillId="0" borderId="2" xfId="0" applyNumberFormat="1" applyFont="1" applyBorder="1"/>
    <xf numFmtId="164" fontId="1" fillId="0" borderId="3" xfId="0" applyNumberFormat="1" applyFont="1" applyBorder="1"/>
    <xf numFmtId="164" fontId="1" fillId="0" borderId="4" xfId="0" applyNumberFormat="1" applyFont="1" applyBorder="1"/>
    <xf numFmtId="164" fontId="1" fillId="0" borderId="0" xfId="0" applyNumberFormat="1" applyFont="1" applyBorder="1"/>
    <xf numFmtId="164" fontId="1" fillId="0" borderId="5" xfId="0" applyNumberFormat="1" applyFont="1" applyBorder="1"/>
    <xf numFmtId="164" fontId="1" fillId="0" borderId="6" xfId="0" applyNumberFormat="1" applyFont="1" applyBorder="1"/>
    <xf numFmtId="164" fontId="1" fillId="0" borderId="7" xfId="0" applyNumberFormat="1" applyFont="1" applyBorder="1"/>
    <xf numFmtId="164" fontId="1" fillId="0" borderId="8" xfId="0" applyNumberFormat="1" applyFont="1" applyBorder="1"/>
    <xf numFmtId="0" fontId="2" fillId="0" borderId="0" xfId="0" applyFont="1" applyAlignment="1">
      <alignment horizontal="right"/>
    </xf>
    <xf numFmtId="0" fontId="1" fillId="0" borderId="0" xfId="0" applyFont="1" applyAlignment="1">
      <alignment horizontal="right"/>
    </xf>
    <xf numFmtId="165" fontId="1" fillId="3" borderId="0" xfId="0" applyNumberFormat="1" applyFont="1" applyFill="1"/>
    <xf numFmtId="165" fontId="1" fillId="0" borderId="0" xfId="0" applyNumberFormat="1" applyFont="1"/>
    <xf numFmtId="1" fontId="1" fillId="3" borderId="0" xfId="0" applyNumberFormat="1" applyFont="1" applyFill="1"/>
    <xf numFmtId="1" fontId="1" fillId="4" borderId="0" xfId="0" applyNumberFormat="1" applyFont="1" applyFill="1" applyBorder="1"/>
    <xf numFmtId="1" fontId="1" fillId="2" borderId="0" xfId="0" applyNumberFormat="1" applyFont="1" applyFill="1"/>
    <xf numFmtId="0" fontId="1" fillId="0" borderId="0" xfId="0" quotePrefix="1" applyFont="1" applyAlignment="1">
      <alignment horizontal="center"/>
    </xf>
    <xf numFmtId="165" fontId="1" fillId="2" borderId="0" xfId="0" applyNumberFormat="1" applyFont="1" applyFill="1"/>
    <xf numFmtId="0" fontId="2" fillId="0" borderId="9"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112643</xdr:colOff>
      <xdr:row>15</xdr:row>
      <xdr:rowOff>46383</xdr:rowOff>
    </xdr:from>
    <xdr:ext cx="2246244" cy="1125693"/>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379843" y="3054626"/>
          <a:ext cx="2246244" cy="1125693"/>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To</a:t>
          </a:r>
          <a:r>
            <a:rPr lang="en-US" sz="1100" baseline="0"/>
            <a:t> find an alternative optimal solution, we change the objective to maximize the variables that were zero in the original optimal solution and add a constraint fixing the cost of the solution to the optimal cost. </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290718</xdr:colOff>
      <xdr:row>14</xdr:row>
      <xdr:rowOff>83655</xdr:rowOff>
    </xdr:from>
    <xdr:ext cx="3405809" cy="953466"/>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4750903" y="2816916"/>
          <a:ext cx="3405809" cy="953466"/>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To seek out another</a:t>
          </a:r>
          <a:r>
            <a:rPr lang="en-US" sz="1100" baseline="0"/>
            <a:t> </a:t>
          </a:r>
          <a:r>
            <a:rPr lang="en-US" sz="1100"/>
            <a:t>alternative optimal solution, we</a:t>
          </a:r>
          <a:r>
            <a:rPr lang="en-US" sz="1100" baseline="0"/>
            <a:t> try to maximize the sum of the variables that weren't increased in the first alternative. We see that this sum remains at zero. So we conclude that this approach is unable to find a third optimal solution. </a:t>
          </a: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222739</xdr:colOff>
      <xdr:row>15</xdr:row>
      <xdr:rowOff>29307</xdr:rowOff>
    </xdr:from>
    <xdr:ext cx="3669323" cy="1002324"/>
    <xdr:sp macro="" textlink="">
      <xdr:nvSpPr>
        <xdr:cNvPr id="2" name="TextBox 1"/>
        <xdr:cNvSpPr txBox="1"/>
      </xdr:nvSpPr>
      <xdr:spPr>
        <a:xfrm>
          <a:off x="3470031" y="3042138"/>
          <a:ext cx="3669323" cy="1002324"/>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We see that every convex combination of the first two optimal</a:t>
          </a:r>
          <a:r>
            <a:rPr lang="en-US" sz="1100" baseline="0"/>
            <a:t> solutions is also optimal. </a:t>
          </a:r>
        </a:p>
        <a:p>
          <a:endParaRPr lang="en-US" sz="1100" baseline="0"/>
        </a:p>
        <a:p>
          <a:r>
            <a:rPr lang="en-US" sz="1100" baseline="0"/>
            <a:t>So there is actually an infinite number of optimal solutions for this problem. </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6"/>
  <sheetViews>
    <sheetView tabSelected="1" zoomScale="130" zoomScaleNormal="130" workbookViewId="0">
      <selection activeCell="H9" sqref="H9"/>
    </sheetView>
  </sheetViews>
  <sheetFormatPr defaultColWidth="9.1328125" defaultRowHeight="15.4" x14ac:dyDescent="0.45"/>
  <cols>
    <col min="1" max="1" width="19.265625" style="1" bestFit="1" customWidth="1"/>
    <col min="2" max="2" width="11" style="1" bestFit="1" customWidth="1"/>
    <col min="3" max="3" width="8.265625" style="1" customWidth="1"/>
    <col min="4" max="4" width="8.73046875" style="1" bestFit="1" customWidth="1"/>
    <col min="5" max="5" width="9.59765625" style="1" bestFit="1" customWidth="1"/>
    <col min="6" max="6" width="21.73046875" style="1" bestFit="1" customWidth="1"/>
    <col min="7" max="7" width="9.1328125" style="1" customWidth="1"/>
    <col min="8" max="8" width="10.265625" style="1" customWidth="1"/>
    <col min="9" max="16384" width="9.1328125" style="1"/>
  </cols>
  <sheetData>
    <row r="1" spans="1:9" x14ac:dyDescent="0.45">
      <c r="A1" s="1" t="s">
        <v>10</v>
      </c>
      <c r="B1" s="25" t="s">
        <v>0</v>
      </c>
      <c r="C1" s="25"/>
      <c r="D1" s="25"/>
      <c r="E1" s="25"/>
    </row>
    <row r="2" spans="1:9" ht="15.75" thickBot="1" x14ac:dyDescent="0.5">
      <c r="A2" s="2" t="s">
        <v>1</v>
      </c>
      <c r="B2" s="6" t="s">
        <v>7</v>
      </c>
      <c r="C2" s="6" t="s">
        <v>12</v>
      </c>
      <c r="D2" s="6" t="s">
        <v>8</v>
      </c>
      <c r="E2" s="6" t="s">
        <v>9</v>
      </c>
      <c r="F2" s="16" t="s">
        <v>2</v>
      </c>
    </row>
    <row r="3" spans="1:9" x14ac:dyDescent="0.45">
      <c r="A3" s="1" t="s">
        <v>4</v>
      </c>
      <c r="B3" s="7">
        <v>3</v>
      </c>
      <c r="C3" s="8">
        <v>2</v>
      </c>
      <c r="D3" s="8">
        <v>7</v>
      </c>
      <c r="E3" s="9">
        <v>6</v>
      </c>
      <c r="F3" s="3">
        <v>5000</v>
      </c>
    </row>
    <row r="4" spans="1:9" x14ac:dyDescent="0.45">
      <c r="A4" s="1" t="s">
        <v>5</v>
      </c>
      <c r="B4" s="10">
        <v>6</v>
      </c>
      <c r="C4" s="11">
        <v>5</v>
      </c>
      <c r="D4" s="11">
        <v>2</v>
      </c>
      <c r="E4" s="12">
        <v>3</v>
      </c>
      <c r="F4" s="3">
        <v>6000</v>
      </c>
    </row>
    <row r="5" spans="1:9" ht="15.75" thickBot="1" x14ac:dyDescent="0.5">
      <c r="A5" s="1" t="s">
        <v>6</v>
      </c>
      <c r="B5" s="13">
        <v>2</v>
      </c>
      <c r="C5" s="14">
        <v>5</v>
      </c>
      <c r="D5" s="14">
        <v>4</v>
      </c>
      <c r="E5" s="15">
        <v>5</v>
      </c>
      <c r="F5" s="5">
        <v>2500</v>
      </c>
    </row>
    <row r="6" spans="1:9" x14ac:dyDescent="0.45">
      <c r="A6" s="2" t="s">
        <v>3</v>
      </c>
      <c r="B6" s="3">
        <v>6000</v>
      </c>
      <c r="C6" s="3">
        <v>4000</v>
      </c>
      <c r="D6" s="3">
        <v>2000</v>
      </c>
      <c r="E6" s="3">
        <v>1500</v>
      </c>
      <c r="F6" s="4"/>
      <c r="I6" s="3"/>
    </row>
    <row r="7" spans="1:9" x14ac:dyDescent="0.45">
      <c r="A7" s="2"/>
      <c r="B7" s="3"/>
      <c r="C7" s="3"/>
      <c r="D7" s="3"/>
      <c r="E7" s="3"/>
      <c r="F7" s="4"/>
      <c r="I7" s="3"/>
    </row>
    <row r="8" spans="1:9" x14ac:dyDescent="0.45">
      <c r="B8" s="3"/>
      <c r="C8" s="3"/>
      <c r="D8" s="3"/>
      <c r="E8" s="3"/>
      <c r="F8" s="3"/>
      <c r="G8" s="3"/>
      <c r="H8" s="3"/>
    </row>
    <row r="9" spans="1:9" x14ac:dyDescent="0.45">
      <c r="A9" s="1" t="s">
        <v>13</v>
      </c>
      <c r="B9" s="25" t="s">
        <v>0</v>
      </c>
      <c r="C9" s="25"/>
      <c r="D9" s="25"/>
      <c r="E9" s="25"/>
      <c r="F9" s="3"/>
      <c r="G9" s="3"/>
    </row>
    <row r="10" spans="1:9" x14ac:dyDescent="0.45">
      <c r="A10" s="2" t="s">
        <v>1</v>
      </c>
      <c r="B10" s="6" t="s">
        <v>7</v>
      </c>
      <c r="C10" s="6" t="s">
        <v>12</v>
      </c>
      <c r="D10" s="6" t="s">
        <v>8</v>
      </c>
      <c r="E10" s="6" t="s">
        <v>9</v>
      </c>
      <c r="F10" s="17" t="s">
        <v>15</v>
      </c>
    </row>
    <row r="11" spans="1:9" x14ac:dyDescent="0.45">
      <c r="A11" s="1" t="s">
        <v>4</v>
      </c>
      <c r="B11" s="21">
        <v>1000</v>
      </c>
      <c r="C11" s="21">
        <v>4000</v>
      </c>
      <c r="D11" s="21">
        <v>0</v>
      </c>
      <c r="E11" s="21">
        <v>0</v>
      </c>
      <c r="F11" s="22">
        <f>SUM(B11:E11)</f>
        <v>5000</v>
      </c>
    </row>
    <row r="12" spans="1:9" x14ac:dyDescent="0.45">
      <c r="A12" s="1" t="s">
        <v>5</v>
      </c>
      <c r="B12" s="21">
        <v>2500</v>
      </c>
      <c r="C12" s="21">
        <v>0</v>
      </c>
      <c r="D12" s="21">
        <v>2000</v>
      </c>
      <c r="E12" s="21">
        <v>1500</v>
      </c>
      <c r="F12" s="22">
        <f t="shared" ref="F12:F13" si="0">SUM(B12:E12)</f>
        <v>6000</v>
      </c>
    </row>
    <row r="13" spans="1:9" x14ac:dyDescent="0.45">
      <c r="A13" s="1" t="s">
        <v>6</v>
      </c>
      <c r="B13" s="21">
        <v>2500</v>
      </c>
      <c r="C13" s="21">
        <v>0</v>
      </c>
      <c r="D13" s="21">
        <v>0</v>
      </c>
      <c r="E13" s="21">
        <v>0</v>
      </c>
      <c r="F13" s="22">
        <f t="shared" si="0"/>
        <v>2500</v>
      </c>
    </row>
    <row r="14" spans="1:9" x14ac:dyDescent="0.45">
      <c r="A14" s="1" t="s">
        <v>14</v>
      </c>
      <c r="B14" s="22">
        <f>SUM(B11:B13)</f>
        <v>6000</v>
      </c>
      <c r="C14" s="22">
        <f t="shared" ref="C14:E14" si="1">SUM(C11:C13)</f>
        <v>4000</v>
      </c>
      <c r="D14" s="22">
        <f t="shared" si="1"/>
        <v>2000</v>
      </c>
      <c r="E14" s="22">
        <f t="shared" si="1"/>
        <v>1500</v>
      </c>
    </row>
    <row r="16" spans="1:9" x14ac:dyDescent="0.45">
      <c r="A16" s="1" t="s">
        <v>11</v>
      </c>
      <c r="B16" s="18">
        <f>SUMPRODUCT(B3:E5,B11:E13)</f>
        <v>39500</v>
      </c>
    </row>
  </sheetData>
  <mergeCells count="2">
    <mergeCell ref="B1:E1"/>
    <mergeCell ref="B9:E9"/>
  </mergeCells>
  <phoneticPr fontId="0" type="noConversion"/>
  <printOptions headings="1" gridLines="1"/>
  <pageMargins left="0.75" right="0.75" top="1" bottom="1" header="0.5" footer="5.14"/>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zoomScale="115" zoomScaleNormal="115" workbookViewId="0">
      <selection activeCell="B11" sqref="B11:E13"/>
    </sheetView>
  </sheetViews>
  <sheetFormatPr defaultColWidth="9.1328125" defaultRowHeight="15.4" x14ac:dyDescent="0.45"/>
  <cols>
    <col min="1" max="1" width="24.73046875" style="1" bestFit="1" customWidth="1"/>
    <col min="2" max="2" width="11" style="1" bestFit="1" customWidth="1"/>
    <col min="3" max="3" width="8.265625" style="1" customWidth="1"/>
    <col min="4" max="4" width="8.73046875" style="1" bestFit="1" customWidth="1"/>
    <col min="5" max="5" width="9.59765625" style="1" bestFit="1" customWidth="1"/>
    <col min="6" max="6" width="21.73046875" style="1" bestFit="1" customWidth="1"/>
    <col min="7" max="7" width="9.1328125" style="1" customWidth="1"/>
    <col min="8" max="8" width="10.265625" style="1" customWidth="1"/>
    <col min="9" max="16384" width="9.1328125" style="1"/>
  </cols>
  <sheetData>
    <row r="1" spans="1:9" x14ac:dyDescent="0.45">
      <c r="A1" s="1" t="s">
        <v>10</v>
      </c>
      <c r="B1" s="25" t="s">
        <v>0</v>
      </c>
      <c r="C1" s="25"/>
      <c r="D1" s="25"/>
      <c r="E1" s="25"/>
    </row>
    <row r="2" spans="1:9" ht="15.75" thickBot="1" x14ac:dyDescent="0.5">
      <c r="A2" s="2" t="s">
        <v>1</v>
      </c>
      <c r="B2" s="6" t="s">
        <v>7</v>
      </c>
      <c r="C2" s="6" t="s">
        <v>12</v>
      </c>
      <c r="D2" s="6" t="s">
        <v>8</v>
      </c>
      <c r="E2" s="6" t="s">
        <v>9</v>
      </c>
      <c r="F2" s="16" t="s">
        <v>2</v>
      </c>
    </row>
    <row r="3" spans="1:9" x14ac:dyDescent="0.45">
      <c r="A3" s="1" t="s">
        <v>4</v>
      </c>
      <c r="B3" s="7">
        <v>3</v>
      </c>
      <c r="C3" s="8">
        <v>2</v>
      </c>
      <c r="D3" s="8">
        <v>7</v>
      </c>
      <c r="E3" s="9">
        <v>6</v>
      </c>
      <c r="F3" s="3">
        <v>5000</v>
      </c>
    </row>
    <row r="4" spans="1:9" x14ac:dyDescent="0.45">
      <c r="A4" s="1" t="s">
        <v>5</v>
      </c>
      <c r="B4" s="10">
        <v>6</v>
      </c>
      <c r="C4" s="11">
        <v>5</v>
      </c>
      <c r="D4" s="11">
        <v>2</v>
      </c>
      <c r="E4" s="12">
        <v>3</v>
      </c>
      <c r="F4" s="3">
        <v>6000</v>
      </c>
    </row>
    <row r="5" spans="1:9" ht="15.75" thickBot="1" x14ac:dyDescent="0.5">
      <c r="A5" s="1" t="s">
        <v>6</v>
      </c>
      <c r="B5" s="13">
        <v>2</v>
      </c>
      <c r="C5" s="14">
        <v>5</v>
      </c>
      <c r="D5" s="14">
        <v>4</v>
      </c>
      <c r="E5" s="15">
        <v>5</v>
      </c>
      <c r="F5" s="5">
        <v>2500</v>
      </c>
    </row>
    <row r="6" spans="1:9" x14ac:dyDescent="0.45">
      <c r="A6" s="2" t="s">
        <v>3</v>
      </c>
      <c r="B6" s="3">
        <v>6000</v>
      </c>
      <c r="C6" s="3">
        <v>4000</v>
      </c>
      <c r="D6" s="3">
        <v>2000</v>
      </c>
      <c r="E6" s="3">
        <v>1500</v>
      </c>
      <c r="F6" s="4"/>
      <c r="I6" s="3"/>
    </row>
    <row r="7" spans="1:9" x14ac:dyDescent="0.45">
      <c r="A7" s="2"/>
      <c r="B7" s="3"/>
      <c r="C7" s="3"/>
      <c r="D7" s="3"/>
      <c r="E7" s="3"/>
      <c r="F7" s="4"/>
      <c r="I7" s="3"/>
    </row>
    <row r="8" spans="1:9" x14ac:dyDescent="0.45">
      <c r="B8" s="3"/>
      <c r="C8" s="3"/>
      <c r="D8" s="3"/>
      <c r="E8" s="3"/>
      <c r="F8" s="3"/>
      <c r="G8" s="3"/>
      <c r="H8" s="3"/>
    </row>
    <row r="9" spans="1:9" x14ac:dyDescent="0.45">
      <c r="A9" s="1" t="s">
        <v>13</v>
      </c>
      <c r="B9" s="25" t="s">
        <v>0</v>
      </c>
      <c r="C9" s="25"/>
      <c r="D9" s="25"/>
      <c r="E9" s="25"/>
      <c r="F9" s="3"/>
      <c r="G9" s="3"/>
    </row>
    <row r="10" spans="1:9" x14ac:dyDescent="0.45">
      <c r="A10" s="2" t="s">
        <v>1</v>
      </c>
      <c r="B10" s="6" t="s">
        <v>7</v>
      </c>
      <c r="C10" s="6" t="s">
        <v>12</v>
      </c>
      <c r="D10" s="6" t="s">
        <v>8</v>
      </c>
      <c r="E10" s="6" t="s">
        <v>9</v>
      </c>
      <c r="F10" s="17" t="s">
        <v>15</v>
      </c>
    </row>
    <row r="11" spans="1:9" x14ac:dyDescent="0.45">
      <c r="A11" s="1" t="s">
        <v>4</v>
      </c>
      <c r="B11" s="21">
        <v>3500</v>
      </c>
      <c r="C11" s="21">
        <v>1499.9999999999995</v>
      </c>
      <c r="D11" s="21">
        <v>0</v>
      </c>
      <c r="E11" s="21">
        <v>4.5474735088646412E-13</v>
      </c>
      <c r="F11" s="22">
        <f>SUM(B11:E11)</f>
        <v>5000</v>
      </c>
    </row>
    <row r="12" spans="1:9" x14ac:dyDescent="0.45">
      <c r="A12" s="1" t="s">
        <v>5</v>
      </c>
      <c r="B12" s="21">
        <v>0</v>
      </c>
      <c r="C12" s="21">
        <v>2500.0000000000005</v>
      </c>
      <c r="D12" s="21">
        <v>2000</v>
      </c>
      <c r="E12" s="21">
        <v>1499.9999999999995</v>
      </c>
      <c r="F12" s="22">
        <f t="shared" ref="F12:F13" si="0">SUM(B12:E12)</f>
        <v>6000</v>
      </c>
    </row>
    <row r="13" spans="1:9" x14ac:dyDescent="0.45">
      <c r="A13" s="1" t="s">
        <v>6</v>
      </c>
      <c r="B13" s="21">
        <v>2500</v>
      </c>
      <c r="C13" s="21">
        <v>0</v>
      </c>
      <c r="D13" s="21">
        <v>0</v>
      </c>
      <c r="E13" s="21">
        <v>0</v>
      </c>
      <c r="F13" s="22">
        <f t="shared" si="0"/>
        <v>2500</v>
      </c>
    </row>
    <row r="14" spans="1:9" x14ac:dyDescent="0.45">
      <c r="A14" s="1" t="s">
        <v>14</v>
      </c>
      <c r="B14" s="22">
        <f>SUM(B11:B13)</f>
        <v>6000</v>
      </c>
      <c r="C14" s="22">
        <f t="shared" ref="C14:E14" si="1">SUM(C11:C13)</f>
        <v>4000</v>
      </c>
      <c r="D14" s="22">
        <f t="shared" si="1"/>
        <v>2000</v>
      </c>
      <c r="E14" s="22">
        <f t="shared" si="1"/>
        <v>1500</v>
      </c>
    </row>
    <row r="16" spans="1:9" x14ac:dyDescent="0.45">
      <c r="A16" s="1" t="s">
        <v>11</v>
      </c>
      <c r="B16" s="24">
        <f>SUMPRODUCT(B3:E5,B11:E13)</f>
        <v>39500.000000000007</v>
      </c>
      <c r="C16" s="23"/>
    </row>
    <row r="17" spans="1:2" x14ac:dyDescent="0.45">
      <c r="A17" s="1" t="s">
        <v>18</v>
      </c>
      <c r="B17" s="19">
        <v>39500</v>
      </c>
    </row>
    <row r="18" spans="1:2" x14ac:dyDescent="0.45">
      <c r="A18" s="1" t="s">
        <v>16</v>
      </c>
      <c r="B18" s="20">
        <f>C12+C13+D13+D11+E11+E13</f>
        <v>2500.0000000000009</v>
      </c>
    </row>
  </sheetData>
  <mergeCells count="2">
    <mergeCell ref="B1:E1"/>
    <mergeCell ref="B9:E9"/>
  </mergeCells>
  <printOptions headings="1" gridLines="1"/>
  <pageMargins left="0.75" right="0.75" top="1" bottom="1" header="0.5" footer="5.14"/>
  <pageSetup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zoomScale="115" zoomScaleNormal="115" workbookViewId="0">
      <selection activeCell="D22" sqref="D22"/>
    </sheetView>
  </sheetViews>
  <sheetFormatPr defaultColWidth="9.1328125" defaultRowHeight="15.4" x14ac:dyDescent="0.45"/>
  <cols>
    <col min="1" max="1" width="24.73046875" style="1" bestFit="1" customWidth="1"/>
    <col min="2" max="2" width="11" style="1" bestFit="1" customWidth="1"/>
    <col min="3" max="3" width="8.265625" style="1" customWidth="1"/>
    <col min="4" max="4" width="8.73046875" style="1" bestFit="1" customWidth="1"/>
    <col min="5" max="5" width="9.59765625" style="1" bestFit="1" customWidth="1"/>
    <col min="6" max="6" width="21.73046875" style="1" bestFit="1" customWidth="1"/>
    <col min="7" max="7" width="9.1328125" style="1" customWidth="1"/>
    <col min="8" max="8" width="10.265625" style="1" customWidth="1"/>
    <col min="9" max="16384" width="9.1328125" style="1"/>
  </cols>
  <sheetData>
    <row r="1" spans="1:9" x14ac:dyDescent="0.45">
      <c r="A1" s="1" t="s">
        <v>10</v>
      </c>
      <c r="B1" s="25" t="s">
        <v>0</v>
      </c>
      <c r="C1" s="25"/>
      <c r="D1" s="25"/>
      <c r="E1" s="25"/>
    </row>
    <row r="2" spans="1:9" ht="15.75" thickBot="1" x14ac:dyDescent="0.5">
      <c r="A2" s="2" t="s">
        <v>1</v>
      </c>
      <c r="B2" s="6" t="s">
        <v>7</v>
      </c>
      <c r="C2" s="6" t="s">
        <v>12</v>
      </c>
      <c r="D2" s="6" t="s">
        <v>8</v>
      </c>
      <c r="E2" s="6" t="s">
        <v>9</v>
      </c>
      <c r="F2" s="16" t="s">
        <v>2</v>
      </c>
    </row>
    <row r="3" spans="1:9" x14ac:dyDescent="0.45">
      <c r="A3" s="1" t="s">
        <v>4</v>
      </c>
      <c r="B3" s="7">
        <v>3</v>
      </c>
      <c r="C3" s="8">
        <v>2</v>
      </c>
      <c r="D3" s="8">
        <v>7</v>
      </c>
      <c r="E3" s="9">
        <v>6</v>
      </c>
      <c r="F3" s="3">
        <v>5000</v>
      </c>
    </row>
    <row r="4" spans="1:9" x14ac:dyDescent="0.45">
      <c r="A4" s="1" t="s">
        <v>5</v>
      </c>
      <c r="B4" s="10">
        <v>6</v>
      </c>
      <c r="C4" s="11">
        <v>5</v>
      </c>
      <c r="D4" s="11">
        <v>2</v>
      </c>
      <c r="E4" s="12">
        <v>3</v>
      </c>
      <c r="F4" s="3">
        <v>6000</v>
      </c>
    </row>
    <row r="5" spans="1:9" ht="15.75" thickBot="1" x14ac:dyDescent="0.5">
      <c r="A5" s="1" t="s">
        <v>6</v>
      </c>
      <c r="B5" s="13">
        <v>2</v>
      </c>
      <c r="C5" s="14">
        <v>5</v>
      </c>
      <c r="D5" s="14">
        <v>4</v>
      </c>
      <c r="E5" s="15">
        <v>5</v>
      </c>
      <c r="F5" s="5">
        <v>2500</v>
      </c>
    </row>
    <row r="6" spans="1:9" x14ac:dyDescent="0.45">
      <c r="A6" s="2" t="s">
        <v>3</v>
      </c>
      <c r="B6" s="3">
        <v>6000</v>
      </c>
      <c r="C6" s="3">
        <v>4000</v>
      </c>
      <c r="D6" s="3">
        <v>2000</v>
      </c>
      <c r="E6" s="3">
        <v>1500</v>
      </c>
      <c r="F6" s="4"/>
      <c r="I6" s="3"/>
    </row>
    <row r="7" spans="1:9" x14ac:dyDescent="0.45">
      <c r="A7" s="2"/>
      <c r="B7" s="3"/>
      <c r="C7" s="3"/>
      <c r="D7" s="3"/>
      <c r="E7" s="3"/>
      <c r="F7" s="4"/>
      <c r="I7" s="3"/>
    </row>
    <row r="8" spans="1:9" x14ac:dyDescent="0.45">
      <c r="B8" s="3"/>
      <c r="C8" s="3"/>
      <c r="D8" s="3"/>
      <c r="E8" s="3"/>
      <c r="F8" s="3"/>
      <c r="G8" s="3"/>
      <c r="H8" s="3"/>
    </row>
    <row r="9" spans="1:9" x14ac:dyDescent="0.45">
      <c r="A9" s="1" t="s">
        <v>13</v>
      </c>
      <c r="B9" s="25" t="s">
        <v>0</v>
      </c>
      <c r="C9" s="25"/>
      <c r="D9" s="25"/>
      <c r="E9" s="25"/>
      <c r="F9" s="3"/>
      <c r="G9" s="3"/>
    </row>
    <row r="10" spans="1:9" x14ac:dyDescent="0.45">
      <c r="A10" s="2" t="s">
        <v>1</v>
      </c>
      <c r="B10" s="6" t="s">
        <v>7</v>
      </c>
      <c r="C10" s="6" t="s">
        <v>12</v>
      </c>
      <c r="D10" s="6" t="s">
        <v>8</v>
      </c>
      <c r="E10" s="6" t="s">
        <v>9</v>
      </c>
      <c r="F10" s="17" t="s">
        <v>15</v>
      </c>
    </row>
    <row r="11" spans="1:9" x14ac:dyDescent="0.45">
      <c r="A11" s="1" t="s">
        <v>4</v>
      </c>
      <c r="B11" s="21">
        <v>1000.0000000000007</v>
      </c>
      <c r="C11" s="21">
        <v>3999.9999999999995</v>
      </c>
      <c r="D11" s="21">
        <v>0</v>
      </c>
      <c r="E11" s="21">
        <v>0</v>
      </c>
      <c r="F11" s="22">
        <f>SUM(B11:E11)</f>
        <v>5000</v>
      </c>
    </row>
    <row r="12" spans="1:9" x14ac:dyDescent="0.45">
      <c r="A12" s="1" t="s">
        <v>5</v>
      </c>
      <c r="B12" s="21">
        <v>2500</v>
      </c>
      <c r="C12" s="21">
        <v>0</v>
      </c>
      <c r="D12" s="21">
        <v>2000</v>
      </c>
      <c r="E12" s="21">
        <v>1500</v>
      </c>
      <c r="F12" s="22">
        <f t="shared" ref="F12:F13" si="0">SUM(B12:E12)</f>
        <v>6000</v>
      </c>
    </row>
    <row r="13" spans="1:9" x14ac:dyDescent="0.45">
      <c r="A13" s="1" t="s">
        <v>6</v>
      </c>
      <c r="B13" s="21">
        <v>2499.9999999999995</v>
      </c>
      <c r="C13" s="21">
        <v>6.8212102632969608E-13</v>
      </c>
      <c r="D13" s="21">
        <v>0</v>
      </c>
      <c r="E13" s="21">
        <v>0</v>
      </c>
      <c r="F13" s="22">
        <f t="shared" si="0"/>
        <v>2500</v>
      </c>
    </row>
    <row r="14" spans="1:9" x14ac:dyDescent="0.45">
      <c r="A14" s="1" t="s">
        <v>14</v>
      </c>
      <c r="B14" s="22">
        <f>SUM(B11:B13)</f>
        <v>6000</v>
      </c>
      <c r="C14" s="22">
        <f t="shared" ref="C14:E14" si="1">SUM(C11:C13)</f>
        <v>4000</v>
      </c>
      <c r="D14" s="22">
        <f t="shared" si="1"/>
        <v>2000</v>
      </c>
      <c r="E14" s="22">
        <f t="shared" si="1"/>
        <v>1500</v>
      </c>
    </row>
    <row r="16" spans="1:9" x14ac:dyDescent="0.45">
      <c r="A16" s="1" t="s">
        <v>11</v>
      </c>
      <c r="B16" s="24">
        <f>SUMPRODUCT(B3:E5,B11:E13)</f>
        <v>39500</v>
      </c>
      <c r="C16" s="23"/>
    </row>
    <row r="17" spans="1:2" x14ac:dyDescent="0.45">
      <c r="A17" s="1" t="s">
        <v>18</v>
      </c>
      <c r="B17" s="19">
        <v>39500</v>
      </c>
    </row>
    <row r="18" spans="1:2" x14ac:dyDescent="0.45">
      <c r="A18" s="1" t="s">
        <v>16</v>
      </c>
      <c r="B18" s="20">
        <f>C13+D13+D11+E11+E13</f>
        <v>6.8212102632969608E-13</v>
      </c>
    </row>
  </sheetData>
  <mergeCells count="2">
    <mergeCell ref="B1:E1"/>
    <mergeCell ref="B9:E9"/>
  </mergeCells>
  <printOptions headings="1" gridLines="1"/>
  <pageMargins left="0.75" right="0.75" top="1" bottom="1" header="0.5" footer="5.14"/>
  <pageSetup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zoomScale="115" zoomScaleNormal="115" workbookViewId="0">
      <selection activeCell="C17" sqref="C17"/>
    </sheetView>
  </sheetViews>
  <sheetFormatPr defaultColWidth="9.1328125" defaultRowHeight="15.4" x14ac:dyDescent="0.45"/>
  <cols>
    <col min="1" max="1" width="19.265625" style="1" bestFit="1" customWidth="1"/>
    <col min="2" max="2" width="11" style="1" bestFit="1" customWidth="1"/>
    <col min="3" max="3" width="8.265625" style="1" customWidth="1"/>
    <col min="4" max="4" width="8.73046875" style="1" bestFit="1" customWidth="1"/>
    <col min="5" max="5" width="9.59765625" style="1" bestFit="1" customWidth="1"/>
    <col min="6" max="6" width="23.1328125" style="1" bestFit="1" customWidth="1"/>
    <col min="7" max="7" width="9.1328125" style="1" customWidth="1"/>
    <col min="8" max="8" width="10.265625" style="1" customWidth="1"/>
    <col min="9" max="16384" width="9.1328125" style="1"/>
  </cols>
  <sheetData>
    <row r="1" spans="1:9" x14ac:dyDescent="0.45">
      <c r="A1" s="1" t="s">
        <v>10</v>
      </c>
      <c r="B1" s="25" t="s">
        <v>0</v>
      </c>
      <c r="C1" s="25"/>
      <c r="D1" s="25"/>
      <c r="E1" s="25"/>
    </row>
    <row r="2" spans="1:9" ht="15.75" thickBot="1" x14ac:dyDescent="0.5">
      <c r="A2" s="2" t="s">
        <v>1</v>
      </c>
      <c r="B2" s="6" t="s">
        <v>7</v>
      </c>
      <c r="C2" s="6" t="s">
        <v>12</v>
      </c>
      <c r="D2" s="6" t="s">
        <v>8</v>
      </c>
      <c r="E2" s="6" t="s">
        <v>9</v>
      </c>
      <c r="F2" s="16" t="s">
        <v>2</v>
      </c>
    </row>
    <row r="3" spans="1:9" x14ac:dyDescent="0.45">
      <c r="A3" s="1" t="s">
        <v>4</v>
      </c>
      <c r="B3" s="7">
        <v>3</v>
      </c>
      <c r="C3" s="8">
        <v>2</v>
      </c>
      <c r="D3" s="8">
        <v>7</v>
      </c>
      <c r="E3" s="9">
        <v>6</v>
      </c>
      <c r="F3" s="3">
        <v>5000</v>
      </c>
    </row>
    <row r="4" spans="1:9" x14ac:dyDescent="0.45">
      <c r="A4" s="1" t="s">
        <v>5</v>
      </c>
      <c r="B4" s="10">
        <v>6</v>
      </c>
      <c r="C4" s="11">
        <v>5</v>
      </c>
      <c r="D4" s="11">
        <v>2</v>
      </c>
      <c r="E4" s="12">
        <v>3</v>
      </c>
      <c r="F4" s="3">
        <v>6000</v>
      </c>
    </row>
    <row r="5" spans="1:9" ht="15.75" thickBot="1" x14ac:dyDescent="0.5">
      <c r="A5" s="1" t="s">
        <v>6</v>
      </c>
      <c r="B5" s="13">
        <v>2</v>
      </c>
      <c r="C5" s="14">
        <v>5</v>
      </c>
      <c r="D5" s="14">
        <v>4</v>
      </c>
      <c r="E5" s="15">
        <v>5</v>
      </c>
      <c r="F5" s="5">
        <v>2500</v>
      </c>
    </row>
    <row r="6" spans="1:9" x14ac:dyDescent="0.45">
      <c r="A6" s="2" t="s">
        <v>3</v>
      </c>
      <c r="B6" s="3">
        <v>6000</v>
      </c>
      <c r="C6" s="3">
        <v>4000</v>
      </c>
      <c r="D6" s="3">
        <v>2000</v>
      </c>
      <c r="E6" s="3">
        <v>1500</v>
      </c>
      <c r="F6" s="4"/>
      <c r="I6" s="3"/>
    </row>
    <row r="7" spans="1:9" x14ac:dyDescent="0.45">
      <c r="A7" s="2"/>
      <c r="B7" s="3"/>
      <c r="C7" s="3"/>
      <c r="D7" s="3"/>
      <c r="E7" s="3"/>
      <c r="F7" s="4"/>
      <c r="I7" s="3"/>
    </row>
    <row r="8" spans="1:9" x14ac:dyDescent="0.45">
      <c r="B8" s="3"/>
      <c r="C8" s="3"/>
      <c r="D8" s="3"/>
      <c r="E8" s="3"/>
      <c r="F8" s="3"/>
      <c r="G8" s="3"/>
      <c r="H8" s="3"/>
    </row>
    <row r="9" spans="1:9" x14ac:dyDescent="0.45">
      <c r="A9" s="1" t="s">
        <v>13</v>
      </c>
      <c r="B9" s="25" t="s">
        <v>0</v>
      </c>
      <c r="C9" s="25"/>
      <c r="D9" s="25"/>
      <c r="E9" s="25"/>
      <c r="F9" s="3"/>
      <c r="G9" s="3"/>
    </row>
    <row r="10" spans="1:9" x14ac:dyDescent="0.45">
      <c r="A10" s="2" t="s">
        <v>1</v>
      </c>
      <c r="B10" s="6" t="s">
        <v>7</v>
      </c>
      <c r="C10" s="6" t="s">
        <v>12</v>
      </c>
      <c r="D10" s="6" t="s">
        <v>8</v>
      </c>
      <c r="E10" s="6" t="s">
        <v>9</v>
      </c>
      <c r="F10" s="17" t="s">
        <v>15</v>
      </c>
    </row>
    <row r="11" spans="1:9" x14ac:dyDescent="0.45">
      <c r="A11" s="1" t="s">
        <v>4</v>
      </c>
      <c r="B11" s="21">
        <f>($B$18*'1stAlternativeOptimal'!B11)+((1-$B$18)*Model!B11)</f>
        <v>3450</v>
      </c>
      <c r="C11" s="21">
        <f>($B$18*'1stAlternativeOptimal'!C11)+((1-$B$18)*Model!C11)</f>
        <v>1549.9999999999995</v>
      </c>
      <c r="D11" s="21">
        <f>($B$18*'1stAlternativeOptimal'!D11)+((1-$B$18)*Model!D11)</f>
        <v>0</v>
      </c>
      <c r="E11" s="21">
        <f>($B$18*'1stAlternativeOptimal'!E11)+((1-$B$18)*Model!E11)</f>
        <v>4.4565240386873483E-13</v>
      </c>
      <c r="F11" s="22">
        <f>SUM(B11:E11)</f>
        <v>5000</v>
      </c>
    </row>
    <row r="12" spans="1:9" x14ac:dyDescent="0.45">
      <c r="A12" s="1" t="s">
        <v>5</v>
      </c>
      <c r="B12" s="21">
        <f>($B$18*'1stAlternativeOptimal'!B12)+((1-$B$18)*Model!B12)</f>
        <v>50.000000000000043</v>
      </c>
      <c r="C12" s="21">
        <f>($B$18*'1stAlternativeOptimal'!C12)+((1-$B$18)*Model!C12)</f>
        <v>2450.0000000000005</v>
      </c>
      <c r="D12" s="21">
        <f>($B$18*'1stAlternativeOptimal'!D12)+((1-$B$18)*Model!D12)</f>
        <v>2000</v>
      </c>
      <c r="E12" s="21">
        <f>($B$18*'1stAlternativeOptimal'!E12)+((1-$B$18)*Model!E12)</f>
        <v>1499.9999999999995</v>
      </c>
      <c r="F12" s="22">
        <f t="shared" ref="F12:F13" si="0">SUM(B12:E12)</f>
        <v>6000</v>
      </c>
    </row>
    <row r="13" spans="1:9" x14ac:dyDescent="0.45">
      <c r="A13" s="1" t="s">
        <v>6</v>
      </c>
      <c r="B13" s="21">
        <f>($B$18*'1stAlternativeOptimal'!B13)+((1-$B$18)*Model!B13)</f>
        <v>2500</v>
      </c>
      <c r="C13" s="21">
        <f>($B$18*'1stAlternativeOptimal'!C13)+((1-$B$18)*Model!C13)</f>
        <v>0</v>
      </c>
      <c r="D13" s="21">
        <f>($B$18*'1stAlternativeOptimal'!D13)+((1-$B$18)*Model!D13)</f>
        <v>0</v>
      </c>
      <c r="E13" s="21">
        <f>($B$18*'1stAlternativeOptimal'!E13)+((1-$B$18)*Model!E13)</f>
        <v>0</v>
      </c>
      <c r="F13" s="22">
        <f t="shared" si="0"/>
        <v>2500</v>
      </c>
    </row>
    <row r="14" spans="1:9" x14ac:dyDescent="0.45">
      <c r="A14" s="1" t="s">
        <v>14</v>
      </c>
      <c r="B14" s="22">
        <f>SUM(B11:B13)</f>
        <v>6000</v>
      </c>
      <c r="C14" s="22">
        <f t="shared" ref="C14:E14" si="1">SUM(C11:C13)</f>
        <v>4000</v>
      </c>
      <c r="D14" s="22">
        <f t="shared" si="1"/>
        <v>2000</v>
      </c>
      <c r="E14" s="22">
        <f t="shared" si="1"/>
        <v>1500</v>
      </c>
    </row>
    <row r="16" spans="1:9" x14ac:dyDescent="0.45">
      <c r="A16" s="1" t="s">
        <v>11</v>
      </c>
      <c r="B16" s="18">
        <f>SUMPRODUCT(B3:E5,B11:E13)</f>
        <v>39500</v>
      </c>
    </row>
    <row r="18" spans="1:2" x14ac:dyDescent="0.45">
      <c r="A18" s="1" t="s">
        <v>17</v>
      </c>
      <c r="B18" s="1">
        <v>0.98</v>
      </c>
    </row>
  </sheetData>
  <mergeCells count="2">
    <mergeCell ref="B1:E1"/>
    <mergeCell ref="B9:E9"/>
  </mergeCells>
  <printOptions headings="1" gridLines="1"/>
  <pageMargins left="0.75" right="0.75" top="1" bottom="1" header="0.5" footer="5.14"/>
  <pageSetup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Model</vt:lpstr>
      <vt:lpstr>1stAlternativeOptimal</vt:lpstr>
      <vt:lpstr>2ndAlternativeOptimal</vt:lpstr>
      <vt:lpstr>2ndAltConvexCombo</vt:lpstr>
      <vt:lpstr>'1stAlternativeOptimal'!Print_Area</vt:lpstr>
      <vt:lpstr>'2ndAltConvexCombo'!Print_Area</vt:lpstr>
      <vt:lpstr>Model!Print_Area</vt:lpstr>
    </vt:vector>
  </TitlesOfParts>
  <Company>University of Cincinnati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J. Sweeney</dc:creator>
  <cp:lastModifiedBy>Ohlmann, Jeffrey W</cp:lastModifiedBy>
  <cp:lastPrinted>2018-08-28T16:32:31Z</cp:lastPrinted>
  <dcterms:created xsi:type="dcterms:W3CDTF">1997-09-03T17:48:22Z</dcterms:created>
  <dcterms:modified xsi:type="dcterms:W3CDTF">2018-09-07T05:51:11Z</dcterms:modified>
</cp:coreProperties>
</file>