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lmann\Dropbox\_OSM_Fall2016\Exams\ExamIII\Solutions\"/>
    </mc:Choice>
  </mc:AlternateContent>
  <bookViews>
    <workbookView xWindow="0" yWindow="0" windowWidth="12930" windowHeight="4065" activeTab="1"/>
  </bookViews>
  <sheets>
    <sheet name="Solution" sheetId="1" r:id="rId1"/>
    <sheet name="Alternative" sheetId="3" r:id="rId2"/>
  </sheets>
  <definedNames>
    <definedName name="coin_cuttype" localSheetId="1" hidden="1">1</definedName>
    <definedName name="coin_cuttype" localSheetId="0" hidden="1">1</definedName>
    <definedName name="coin_dualtol" localSheetId="1" hidden="1">0.0000001</definedName>
    <definedName name="coin_dualtol" localSheetId="0" hidden="1">0.0000001</definedName>
    <definedName name="coin_heurs" localSheetId="1" hidden="1">1</definedName>
    <definedName name="coin_heurs" localSheetId="0" hidden="1">1</definedName>
    <definedName name="coin_integerpresolve" localSheetId="1" hidden="1">1</definedName>
    <definedName name="coin_integerpresolve" localSheetId="0" hidden="1">1</definedName>
    <definedName name="coin_presolve1" localSheetId="1" hidden="1">1</definedName>
    <definedName name="coin_presolve1" localSheetId="0" hidden="1">1</definedName>
    <definedName name="coin_primaltol" localSheetId="1" hidden="1">0.0000001</definedName>
    <definedName name="coin_primaltol" localSheetId="0" hidden="1">0.0000001</definedName>
    <definedName name="solver_adj" localSheetId="1" hidden="1">Alternative!$B$13:$H$21</definedName>
    <definedName name="solver_adj" localSheetId="0" hidden="1">Solution!$B$13:$H$21</definedName>
    <definedName name="solver_adj_ob" localSheetId="1" hidden="1">1</definedName>
    <definedName name="solver_adj_ob" localSheetId="0" hidden="1">1</definedName>
    <definedName name="solver_cha" localSheetId="1" hidden="1">0</definedName>
    <definedName name="solver_cha" localSheetId="0" hidden="1">0</definedName>
    <definedName name="solver_chc1" localSheetId="1" hidden="1">0</definedName>
    <definedName name="solver_chc1" localSheetId="0" hidden="1">0</definedName>
    <definedName name="solver_chc10" localSheetId="1" hidden="1">0</definedName>
    <definedName name="solver_chc2" localSheetId="1" hidden="1">0</definedName>
    <definedName name="solver_chc2" localSheetId="0" hidden="1">0</definedName>
    <definedName name="solver_chc3" localSheetId="1" hidden="1">0</definedName>
    <definedName name="solver_chc3" localSheetId="0" hidden="1">0</definedName>
    <definedName name="solver_chc4" localSheetId="1" hidden="1">0</definedName>
    <definedName name="solver_chc4" localSheetId="0" hidden="1">0</definedName>
    <definedName name="solver_chc5" localSheetId="1" hidden="1">0</definedName>
    <definedName name="solver_chc5" localSheetId="0" hidden="1">0</definedName>
    <definedName name="solver_chc6" localSheetId="1" hidden="1">0</definedName>
    <definedName name="solver_chc6" localSheetId="0" hidden="1">0</definedName>
    <definedName name="solver_chc7" localSheetId="1" hidden="1">0</definedName>
    <definedName name="solver_chc7" localSheetId="0" hidden="1">0</definedName>
    <definedName name="solver_chc8" localSheetId="1" hidden="1">0</definedName>
    <definedName name="solver_chc8" localSheetId="0" hidden="1">0</definedName>
    <definedName name="solver_chc9" localSheetId="1" hidden="1">0</definedName>
    <definedName name="solver_chc9" localSheetId="0" hidden="1">0</definedName>
    <definedName name="solver_chn" localSheetId="1" hidden="1">4</definedName>
    <definedName name="solver_chn" localSheetId="0" hidden="1">4</definedName>
    <definedName name="solver_chp1" localSheetId="1" hidden="1">0</definedName>
    <definedName name="solver_chp1" localSheetId="0" hidden="1">0</definedName>
    <definedName name="solver_chp10" localSheetId="1" hidden="1">0</definedName>
    <definedName name="solver_chp2" localSheetId="1" hidden="1">0</definedName>
    <definedName name="solver_chp2" localSheetId="0" hidden="1">0</definedName>
    <definedName name="solver_chp3" localSheetId="1" hidden="1">0</definedName>
    <definedName name="solver_chp3" localSheetId="0" hidden="1">0</definedName>
    <definedName name="solver_chp4" localSheetId="1" hidden="1">0</definedName>
    <definedName name="solver_chp4" localSheetId="0" hidden="1">0</definedName>
    <definedName name="solver_chp5" localSheetId="1" hidden="1">0</definedName>
    <definedName name="solver_chp5" localSheetId="0" hidden="1">0</definedName>
    <definedName name="solver_chp6" localSheetId="1" hidden="1">0</definedName>
    <definedName name="solver_chp6" localSheetId="0" hidden="1">0</definedName>
    <definedName name="solver_chp7" localSheetId="1" hidden="1">0</definedName>
    <definedName name="solver_chp7" localSheetId="0" hidden="1">0</definedName>
    <definedName name="solver_chp8" localSheetId="1" hidden="1">0</definedName>
    <definedName name="solver_chp8" localSheetId="0" hidden="1">0</definedName>
    <definedName name="solver_chp9" localSheetId="1" hidden="1">0</definedName>
    <definedName name="solver_chp9" localSheetId="0" hidden="1">0</definedName>
    <definedName name="solver_cht" localSheetId="1" hidden="1">0</definedName>
    <definedName name="solver_cht" localSheetId="0" hidden="1">0</definedName>
    <definedName name="solver_cir1" localSheetId="1" hidden="1">1</definedName>
    <definedName name="solver_cir1" localSheetId="0" hidden="1">1</definedName>
    <definedName name="solver_cir10" localSheetId="1" hidden="1">1</definedName>
    <definedName name="solver_cir2" localSheetId="1" hidden="1">1</definedName>
    <definedName name="solver_cir2" localSheetId="0" hidden="1">1</definedName>
    <definedName name="solver_cir3" localSheetId="1" hidden="1">1</definedName>
    <definedName name="solver_cir3" localSheetId="0" hidden="1">1</definedName>
    <definedName name="solver_cir4" localSheetId="1" hidden="1">1</definedName>
    <definedName name="solver_cir4" localSheetId="0" hidden="1">1</definedName>
    <definedName name="solver_cir5" localSheetId="1" hidden="1">1</definedName>
    <definedName name="solver_cir5" localSheetId="0" hidden="1">1</definedName>
    <definedName name="solver_cir6" localSheetId="1" hidden="1">1</definedName>
    <definedName name="solver_cir6" localSheetId="0" hidden="1">1</definedName>
    <definedName name="solver_cir7" localSheetId="1" hidden="1">1</definedName>
    <definedName name="solver_cir7" localSheetId="0" hidden="1">1</definedName>
    <definedName name="solver_cir8" localSheetId="1" hidden="1">1</definedName>
    <definedName name="solver_cir8" localSheetId="0" hidden="1">1</definedName>
    <definedName name="solver_cir9" localSheetId="1" hidden="1">1</definedName>
    <definedName name="solver_cir9" localSheetId="0" hidden="1">1</definedName>
    <definedName name="solver_con" localSheetId="1" hidden="1">" "</definedName>
    <definedName name="solver_con" localSheetId="0" hidden="1">" "</definedName>
    <definedName name="solver_con1" localSheetId="1" hidden="1">" "</definedName>
    <definedName name="solver_con1" localSheetId="0" hidden="1">" "</definedName>
    <definedName name="solver_con10" localSheetId="1" hidden="1">" "</definedName>
    <definedName name="solver_con2" localSheetId="1" hidden="1">" "</definedName>
    <definedName name="solver_con2" localSheetId="0" hidden="1">" "</definedName>
    <definedName name="solver_con3" localSheetId="1" hidden="1">" "</definedName>
    <definedName name="solver_con3" localSheetId="0" hidden="1">" "</definedName>
    <definedName name="solver_con4" localSheetId="1" hidden="1">" "</definedName>
    <definedName name="solver_con4" localSheetId="0" hidden="1">" "</definedName>
    <definedName name="solver_con5" localSheetId="1" hidden="1">" "</definedName>
    <definedName name="solver_con5" localSheetId="0" hidden="1">" "</definedName>
    <definedName name="solver_con6" localSheetId="1" hidden="1">" "</definedName>
    <definedName name="solver_con6" localSheetId="0" hidden="1">" "</definedName>
    <definedName name="solver_con7" localSheetId="1" hidden="1">" "</definedName>
    <definedName name="solver_con7" localSheetId="0" hidden="1">" "</definedName>
    <definedName name="solver_con8" localSheetId="1" hidden="1">" "</definedName>
    <definedName name="solver_con8" localSheetId="0" hidden="1">" "</definedName>
    <definedName name="solver_con9" localSheetId="1" hidden="1">" "</definedName>
    <definedName name="solver_con9" localSheetId="0" hidden="1">" "</definedName>
    <definedName name="solver_cvg" localSheetId="1" hidden="1">0.0001</definedName>
    <definedName name="solver_cvg" localSheetId="0" hidden="1">0.0001</definedName>
    <definedName name="solver_dia" localSheetId="1" hidden="1">5</definedName>
    <definedName name="solver_dia" localSheetId="0" hidden="1">5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ao" localSheetId="1" hidden="1">0</definedName>
    <definedName name="solver_iao" localSheetId="0" hidden="1">0</definedName>
    <definedName name="solver_int" localSheetId="1" hidden="1">0</definedName>
    <definedName name="solver_int" localSheetId="0" hidden="1">0</definedName>
    <definedName name="solver_irs" localSheetId="1" hidden="1">0</definedName>
    <definedName name="solver_irs" localSheetId="0" hidden="1">0</definedName>
    <definedName name="solver_ism" localSheetId="1" hidden="1">0</definedName>
    <definedName name="solver_ism" localSheetId="0" hidden="1">0</definedName>
    <definedName name="solver_itr" localSheetId="1" hidden="1">2147483647</definedName>
    <definedName name="solver_itr" localSheetId="0" hidden="1">2147483647</definedName>
    <definedName name="solver_kiv" localSheetId="1" hidden="1">2E+30</definedName>
    <definedName name="solver_kiv" localSheetId="0" hidden="1">2E+30</definedName>
    <definedName name="solver_lhs_ob1" localSheetId="1" hidden="1">0</definedName>
    <definedName name="solver_lhs_ob1" localSheetId="0" hidden="1">0</definedName>
    <definedName name="solver_lhs_ob10" localSheetId="1" hidden="1">0</definedName>
    <definedName name="solver_lhs_ob2" localSheetId="1" hidden="1">0</definedName>
    <definedName name="solver_lhs_ob2" localSheetId="0" hidden="1">0</definedName>
    <definedName name="solver_lhs_ob3" localSheetId="1" hidden="1">0</definedName>
    <definedName name="solver_lhs_ob3" localSheetId="0" hidden="1">0</definedName>
    <definedName name="solver_lhs_ob4" localSheetId="1" hidden="1">0</definedName>
    <definedName name="solver_lhs_ob4" localSheetId="0" hidden="1">0</definedName>
    <definedName name="solver_lhs_ob5" localSheetId="1" hidden="1">0</definedName>
    <definedName name="solver_lhs_ob5" localSheetId="0" hidden="1">0</definedName>
    <definedName name="solver_lhs_ob6" localSheetId="1" hidden="1">0</definedName>
    <definedName name="solver_lhs_ob6" localSheetId="0" hidden="1">0</definedName>
    <definedName name="solver_lhs_ob7" localSheetId="1" hidden="1">0</definedName>
    <definedName name="solver_lhs_ob7" localSheetId="0" hidden="1">0</definedName>
    <definedName name="solver_lhs_ob8" localSheetId="1" hidden="1">0</definedName>
    <definedName name="solver_lhs_ob8" localSheetId="0" hidden="1">0</definedName>
    <definedName name="solver_lhs_ob9" localSheetId="1" hidden="1">0</definedName>
    <definedName name="solver_lhs_ob9" localSheetId="0" hidden="1">0</definedName>
    <definedName name="solver_lhs1" localSheetId="1" hidden="1">Alternative!$B$13:$H$21</definedName>
    <definedName name="solver_lhs1" localSheetId="0" hidden="1">Solution!$B$13:$H$21</definedName>
    <definedName name="solver_lhs10" localSheetId="1" hidden="1">Alternative!$B$34</definedName>
    <definedName name="solver_lhs2" localSheetId="1" hidden="1">Alternative!$B$22:$H$22</definedName>
    <definedName name="solver_lhs2" localSheetId="0" hidden="1">Solution!$B$22:$H$22</definedName>
    <definedName name="solver_lhs3" localSheetId="1" hidden="1">Alternative!$B$25:$F$25</definedName>
    <definedName name="solver_lhs3" localSheetId="0" hidden="1">Solution!$B$25:$F$25</definedName>
    <definedName name="solver_lhs4" localSheetId="1" hidden="1">Alternative!$I$13:$I$21</definedName>
    <definedName name="solver_lhs4" localSheetId="0" hidden="1">Solution!$I$13:$I$21</definedName>
    <definedName name="solver_lhs5" localSheetId="1" hidden="1">Alternative!$I$29</definedName>
    <definedName name="solver_lhs5" localSheetId="0" hidden="1">Solution!$I$29</definedName>
    <definedName name="solver_lhs6" localSheetId="1" hidden="1">Alternative!$G$26</definedName>
    <definedName name="solver_lhs6" localSheetId="0" hidden="1">Solution!$G$26</definedName>
    <definedName name="solver_lhs7" localSheetId="1" hidden="1">Alternative!$G$26</definedName>
    <definedName name="solver_lhs7" localSheetId="0" hidden="1">Solution!$G$26</definedName>
    <definedName name="solver_lhs8" localSheetId="1" hidden="1">Alternative!$H$26</definedName>
    <definedName name="solver_lhs8" localSheetId="0" hidden="1">Solution!$H$26</definedName>
    <definedName name="solver_lhs9" localSheetId="1" hidden="1">Alternative!$H$26</definedName>
    <definedName name="solver_lhs9" localSheetId="0" hidden="1">Solution!$H$26</definedName>
    <definedName name="solver_lin" localSheetId="1" hidden="1">1</definedName>
    <definedName name="solver_lin" localSheetId="0" hidden="1">1</definedName>
    <definedName name="solver_mda" localSheetId="1" hidden="1">4</definedName>
    <definedName name="solver_mda" localSheetId="0" hidden="1">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od" localSheetId="1" hidden="1">3</definedName>
    <definedName name="solver_mod" localSheetId="0" hidden="1">3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tr" localSheetId="1" hidden="1">0</definedName>
    <definedName name="solver_ntr" localSheetId="0" hidden="1">0</definedName>
    <definedName name="solver_ntri" hidden="1">1000</definedName>
    <definedName name="solver_num" localSheetId="1" hidden="1">10</definedName>
    <definedName name="solver_num" localSheetId="0" hidden="1">9</definedName>
    <definedName name="solver_nwt" localSheetId="1" hidden="1">1</definedName>
    <definedName name="solver_nwt" localSheetId="0" hidden="1">1</definedName>
    <definedName name="solver_obc" localSheetId="1" hidden="1">0</definedName>
    <definedName name="solver_obc" localSheetId="0" hidden="1">0</definedName>
    <definedName name="solver_obp" localSheetId="1" hidden="1">0</definedName>
    <definedName name="solver_obp" localSheetId="0" hidden="1">0</definedName>
    <definedName name="solver_opt" localSheetId="1" hidden="1">Alternative!$J$1</definedName>
    <definedName name="solver_opt" localSheetId="0" hidden="1">Solution!$J$1</definedName>
    <definedName name="solver_opt_ob" localSheetId="1" hidden="1">1</definedName>
    <definedName name="solver_opt_ob" localSheetId="0" hidden="1">1</definedName>
    <definedName name="solver_pre" localSheetId="1" hidden="1">0.000001</definedName>
    <definedName name="solver_pre" localSheetId="0" hidden="1">0.000001</definedName>
    <definedName name="solver_psi" localSheetId="1" hidden="1">0</definedName>
    <definedName name="solver_psi" localSheetId="0" hidden="1">0</definedName>
    <definedName name="solver_rbv" localSheetId="1" hidden="1">1</definedName>
    <definedName name="solver_rbv" localSheetId="0" hidden="1">1</definedName>
    <definedName name="solver_rdp" localSheetId="1" hidden="1">0</definedName>
    <definedName name="solver_rdp" localSheetId="0" hidden="1">0</definedName>
    <definedName name="solver_reco1" localSheetId="1" hidden="1">0</definedName>
    <definedName name="solver_reco1" localSheetId="0" hidden="1">0</definedName>
    <definedName name="solver_reco10" localSheetId="1" hidden="1">0</definedName>
    <definedName name="solver_reco2" localSheetId="1" hidden="1">0</definedName>
    <definedName name="solver_reco2" localSheetId="0" hidden="1">0</definedName>
    <definedName name="solver_reco3" localSheetId="1" hidden="1">0</definedName>
    <definedName name="solver_reco3" localSheetId="0" hidden="1">0</definedName>
    <definedName name="solver_reco4" localSheetId="1" hidden="1">0</definedName>
    <definedName name="solver_reco4" localSheetId="0" hidden="1">0</definedName>
    <definedName name="solver_reco5" localSheetId="1" hidden="1">0</definedName>
    <definedName name="solver_reco5" localSheetId="0" hidden="1">0</definedName>
    <definedName name="solver_reco6" localSheetId="1" hidden="1">0</definedName>
    <definedName name="solver_reco6" localSheetId="0" hidden="1">0</definedName>
    <definedName name="solver_reco7" localSheetId="1" hidden="1">0</definedName>
    <definedName name="solver_reco7" localSheetId="0" hidden="1">0</definedName>
    <definedName name="solver_reco8" localSheetId="1" hidden="1">0</definedName>
    <definedName name="solver_reco8" localSheetId="0" hidden="1">0</definedName>
    <definedName name="solver_reco9" localSheetId="1" hidden="1">0</definedName>
    <definedName name="solver_reco9" localSheetId="0" hidden="1">0</definedName>
    <definedName name="solver_rel1" localSheetId="1" hidden="1">5</definedName>
    <definedName name="solver_rel1" localSheetId="0" hidden="1">5</definedName>
    <definedName name="solver_rel10" localSheetId="1" hidden="1">1</definedName>
    <definedName name="solver_rel2" localSheetId="1" hidden="1">2</definedName>
    <definedName name="solver_rel2" localSheetId="0" hidden="1">2</definedName>
    <definedName name="solver_rel3" localSheetId="1" hidden="1">1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3</definedName>
    <definedName name="solver_rep" localSheetId="1" hidden="1">0</definedName>
    <definedName name="solver_rep" localSheetId="0" hidden="1">0</definedName>
    <definedName name="solver_rhs10" localSheetId="1" hidden="1">Alternative!$B$35</definedName>
    <definedName name="solver_rhs2" localSheetId="1" hidden="1">Alternative!$B$23:$H$23</definedName>
    <definedName name="solver_rhs2" localSheetId="0" hidden="1">Solution!$B$23:$H$23</definedName>
    <definedName name="solver_rhs3" localSheetId="1" hidden="1">2</definedName>
    <definedName name="solver_rhs3" localSheetId="0" hidden="1">2</definedName>
    <definedName name="solver_rhs4" localSheetId="1" hidden="1">1</definedName>
    <definedName name="solver_rhs4" localSheetId="0" hidden="1">1</definedName>
    <definedName name="solver_rhs5" localSheetId="1" hidden="1">Alternative!$I$30</definedName>
    <definedName name="solver_rhs5" localSheetId="0" hidden="1">Solution!$I$30</definedName>
    <definedName name="solver_rhs6" localSheetId="1" hidden="1">Alternative!$G$27</definedName>
    <definedName name="solver_rhs6" localSheetId="0" hidden="1">Solution!$G$27</definedName>
    <definedName name="solver_rhs7" localSheetId="1" hidden="1">Alternative!$G$28</definedName>
    <definedName name="solver_rhs7" localSheetId="0" hidden="1">Solution!$G$28</definedName>
    <definedName name="solver_rhs8" localSheetId="1" hidden="1">Alternative!$H$27</definedName>
    <definedName name="solver_rhs8" localSheetId="0" hidden="1">Solution!$H$27</definedName>
    <definedName name="solver_rhs9" localSheetId="1" hidden="1">Alternative!$H$28</definedName>
    <definedName name="solver_rhs9" localSheetId="0" hidden="1">Solution!$H$28</definedName>
    <definedName name="solver_rlx" localSheetId="1" hidden="1">0</definedName>
    <definedName name="solver_rlx" localSheetId="0" hidden="1">0</definedName>
    <definedName name="solver_rsd" localSheetId="1" hidden="1">0</definedName>
    <definedName name="solver_rsd" localSheetId="0" hidden="1">0</definedName>
    <definedName name="solver_rsmp" hidden="1">2</definedName>
    <definedName name="solver_rtr" localSheetId="1" hidden="1">0</definedName>
    <definedName name="solver_rtr" localSheetId="0" hidden="1">0</definedName>
    <definedName name="solver_rxc1" localSheetId="1" hidden="1">1</definedName>
    <definedName name="solver_rxc1" localSheetId="0" hidden="1">1</definedName>
    <definedName name="solver_rxc10" localSheetId="1" hidden="1">1</definedName>
    <definedName name="solver_rxc2" localSheetId="1" hidden="1">1</definedName>
    <definedName name="solver_rxc2" localSheetId="0" hidden="1">1</definedName>
    <definedName name="solver_rxc3" localSheetId="1" hidden="1">1</definedName>
    <definedName name="solver_rxc3" localSheetId="0" hidden="1">1</definedName>
    <definedName name="solver_rxc4" localSheetId="1" hidden="1">1</definedName>
    <definedName name="solver_rxc4" localSheetId="0" hidden="1">1</definedName>
    <definedName name="solver_rxc5" localSheetId="1" hidden="1">1</definedName>
    <definedName name="solver_rxc5" localSheetId="0" hidden="1">1</definedName>
    <definedName name="solver_rxc6" localSheetId="1" hidden="1">1</definedName>
    <definedName name="solver_rxc6" localSheetId="0" hidden="1">1</definedName>
    <definedName name="solver_rxc7" localSheetId="1" hidden="1">1</definedName>
    <definedName name="solver_rxc7" localSheetId="0" hidden="1">1</definedName>
    <definedName name="solver_rxc8" localSheetId="1" hidden="1">1</definedName>
    <definedName name="solver_rxc8" localSheetId="0" hidden="1">1</definedName>
    <definedName name="solver_rxc9" localSheetId="1" hidden="1">1</definedName>
    <definedName name="solver_rxc9" localSheetId="0" hidden="1">1</definedName>
    <definedName name="solver_rxv" localSheetId="1" hidden="1">1</definedName>
    <definedName name="solver_rxv" localSheetId="0" hidden="1">1</definedName>
    <definedName name="solver_scl" localSheetId="1" hidden="1">2</definedName>
    <definedName name="solver_scl" localSheetId="0" hidden="1">2</definedName>
    <definedName name="solver_seed" hidden="1">0</definedName>
    <definedName name="solver_sel" localSheetId="1" hidden="1">1</definedName>
    <definedName name="solver_sel" localSheetId="0" hidden="1">1</definedName>
    <definedName name="solver_sho" localSheetId="1" hidden="1">2</definedName>
    <definedName name="solver_sho" localSheetId="0" hidden="1">2</definedName>
    <definedName name="solver_slv" localSheetId="1" hidden="1">0</definedName>
    <definedName name="solver_slv" localSheetId="0" hidden="1">0</definedName>
    <definedName name="solver_slvu" localSheetId="1" hidden="1">0</definedName>
    <definedName name="solver_slvu" localSheetId="0" hidden="1">0</definedName>
    <definedName name="solver_spid" localSheetId="1" hidden="1">" "</definedName>
    <definedName name="solver_spid" localSheetId="0" hidden="1">" "</definedName>
    <definedName name="solver_srvr" localSheetId="1" hidden="1">" "</definedName>
    <definedName name="solver_srvr" localSheetId="0" hidden="1">" "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umod" localSheetId="1" hidden="1">1</definedName>
    <definedName name="solver_umod" localSheetId="0" hidden="1">1</definedName>
    <definedName name="solver_urs" localSheetId="1" hidden="1">0</definedName>
    <definedName name="solver_urs" localSheetId="0" hidden="1">0</definedName>
    <definedName name="solver_userid" localSheetId="1" hidden="1">244681</definedName>
    <definedName name="solver_userid" localSheetId="0" hidden="1">244681</definedName>
    <definedName name="solver_val" localSheetId="1" hidden="1">0</definedName>
    <definedName name="solver_val" localSheetId="0" hidden="1">0</definedName>
    <definedName name="solver_var" localSheetId="1" hidden="1">" "</definedName>
    <definedName name="solver_var" localSheetId="0" hidden="1">" "</definedName>
    <definedName name="solver_ver" localSheetId="1" hidden="1">16</definedName>
    <definedName name="solver_ver" localSheetId="0" hidden="1">16</definedName>
    <definedName name="solver_vir" localSheetId="1" hidden="1">1</definedName>
    <definedName name="solver_vir" localSheetId="0" hidden="1">1</definedName>
    <definedName name="solver_vol" localSheetId="1" hidden="1">0</definedName>
    <definedName name="solver_vol" localSheetId="0" hidden="1">0</definedName>
    <definedName name="solver_vst" localSheetId="1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B35" i="3"/>
  <c r="B32" i="3"/>
  <c r="B34" i="3" s="1"/>
  <c r="H28" i="3"/>
  <c r="G28" i="3"/>
  <c r="H27" i="3"/>
  <c r="G27" i="3"/>
  <c r="H26" i="3"/>
  <c r="G26" i="3"/>
  <c r="F25" i="3"/>
  <c r="E25" i="3"/>
  <c r="D25" i="3"/>
  <c r="C25" i="3"/>
  <c r="B25" i="3"/>
  <c r="H22" i="3"/>
  <c r="G22" i="3"/>
  <c r="F22" i="3"/>
  <c r="E22" i="3"/>
  <c r="D22" i="3"/>
  <c r="C22" i="3"/>
  <c r="B22" i="3"/>
  <c r="I21" i="3"/>
  <c r="I20" i="3"/>
  <c r="I30" i="3" s="1"/>
  <c r="I19" i="3"/>
  <c r="I18" i="3"/>
  <c r="I17" i="3"/>
  <c r="I16" i="3"/>
  <c r="I15" i="3"/>
  <c r="I14" i="3"/>
  <c r="I13" i="3"/>
  <c r="I29" i="3" s="1"/>
  <c r="J1" i="3"/>
  <c r="H28" i="1"/>
  <c r="H27" i="1"/>
  <c r="G28" i="1"/>
  <c r="G27" i="1"/>
  <c r="H26" i="1" l="1"/>
  <c r="G26" i="1"/>
  <c r="I14" i="1"/>
  <c r="I15" i="1"/>
  <c r="I16" i="1"/>
  <c r="I17" i="1"/>
  <c r="I18" i="1"/>
  <c r="I19" i="1"/>
  <c r="I20" i="1"/>
  <c r="I21" i="1"/>
  <c r="I13" i="1"/>
  <c r="I29" i="1" s="1"/>
  <c r="C25" i="1"/>
  <c r="D25" i="1"/>
  <c r="E25" i="1"/>
  <c r="F25" i="1"/>
  <c r="B25" i="1"/>
  <c r="J1" i="1"/>
  <c r="C22" i="1"/>
  <c r="D22" i="1"/>
  <c r="E22" i="1"/>
  <c r="F22" i="1"/>
  <c r="G22" i="1"/>
  <c r="H22" i="1"/>
  <c r="B22" i="1"/>
  <c r="I30" i="1" l="1"/>
</calcChain>
</file>

<file path=xl/sharedStrings.xml><?xml version="1.0" encoding="utf-8"?>
<sst xmlns="http://schemas.openxmlformats.org/spreadsheetml/2006/main" count="84" uniqueCount="35">
  <si>
    <t>Story Categories</t>
  </si>
  <si>
    <t>Entertainment</t>
  </si>
  <si>
    <t>Health</t>
  </si>
  <si>
    <t>Sports</t>
  </si>
  <si>
    <t>World</t>
  </si>
  <si>
    <t>Local Fluff</t>
  </si>
  <si>
    <t>Breaking News Other</t>
  </si>
  <si>
    <t>Monday Clicks</t>
  </si>
  <si>
    <t>Tuesday Clicks</t>
  </si>
  <si>
    <t>Wednesday Clicks</t>
  </si>
  <si>
    <t>Thursday Clicks</t>
  </si>
  <si>
    <t>Friday Clicks</t>
  </si>
  <si>
    <t>Saturday Clicks</t>
  </si>
  <si>
    <t>Sunday Clicks</t>
  </si>
  <si>
    <t>Breaking News Crime</t>
  </si>
  <si>
    <t>Business / Politics</t>
  </si>
  <si>
    <t>Monday Choices</t>
  </si>
  <si>
    <t>Tuesday Choices</t>
  </si>
  <si>
    <t>Wednesday Choices</t>
  </si>
  <si>
    <t>Thursday Choices</t>
  </si>
  <si>
    <t>Friday Choices</t>
  </si>
  <si>
    <t>Saturday Choices</t>
  </si>
  <si>
    <t>Sunday Choices</t>
  </si>
  <si>
    <t>Local News</t>
  </si>
  <si>
    <t>Total Clicks</t>
  </si>
  <si>
    <t>Weekday Entertainment, Health, Sports, Local Fluff</t>
  </si>
  <si>
    <t>Weekend Health, Entertainment</t>
  </si>
  <si>
    <t>Total Number of Break News Crime and Breaking News Other</t>
  </si>
  <si>
    <t xml:space="preserve">Total Number of World and Local </t>
  </si>
  <si>
    <t>Sum of Variables Currently 1</t>
  </si>
  <si>
    <t>Sum of Variables Currently 0</t>
  </si>
  <si>
    <t>Difference</t>
  </si>
  <si>
    <t>Count of Variables Currently 1 Less 1</t>
  </si>
  <si>
    <t>Weekend Business / Politics</t>
  </si>
  <si>
    <t>Weekend Breaking News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</si>
</sst>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0" fillId="0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G36" sqref="G36"/>
    </sheetView>
  </sheetViews>
  <sheetFormatPr defaultRowHeight="15" x14ac:dyDescent="0.25"/>
  <cols>
    <col min="1" max="1" width="54.28515625" bestFit="1" customWidth="1"/>
    <col min="2" max="2" width="15" bestFit="1" customWidth="1"/>
    <col min="3" max="3" width="19.28515625" bestFit="1" customWidth="1"/>
    <col min="4" max="4" width="18.28515625" bestFit="1" customWidth="1"/>
    <col min="5" max="5" width="15.85546875" bestFit="1" customWidth="1"/>
    <col min="6" max="6" width="25.5703125" bestFit="1" customWidth="1"/>
    <col min="7" max="7" width="15.5703125" bestFit="1" customWidth="1"/>
    <col min="8" max="8" width="14.28515625" bestFit="1" customWidth="1"/>
    <col min="9" max="9" width="15.5703125" customWidth="1"/>
    <col min="10" max="10" width="13.42578125" bestFit="1" customWidth="1"/>
    <col min="11" max="11" width="10.85546875" bestFit="1" customWidth="1"/>
    <col min="12" max="12" width="13.28515625" bestFit="1" customWidth="1"/>
    <col min="13" max="13" width="11.7109375" bestFit="1" customWidth="1"/>
  </cols>
  <sheetData>
    <row r="1" spans="1:10" x14ac:dyDescent="0.25">
      <c r="A1" t="s">
        <v>0</v>
      </c>
      <c r="B1" t="s">
        <v>7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24</v>
      </c>
      <c r="J1" s="3">
        <f>SUMPRODUCT(B2:H10,B13:H21)</f>
        <v>375</v>
      </c>
    </row>
    <row r="2" spans="1:10" x14ac:dyDescent="0.25">
      <c r="A2" t="s">
        <v>14</v>
      </c>
      <c r="B2">
        <v>15</v>
      </c>
      <c r="C2">
        <v>15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10" x14ac:dyDescent="0.25">
      <c r="A3" t="s">
        <v>6</v>
      </c>
      <c r="B3">
        <v>12</v>
      </c>
      <c r="C3">
        <v>12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10" x14ac:dyDescent="0.25">
      <c r="A4" t="s">
        <v>15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25">
      <c r="A5" t="s">
        <v>1</v>
      </c>
      <c r="B5">
        <v>6</v>
      </c>
      <c r="C5">
        <v>6</v>
      </c>
      <c r="D5">
        <v>8</v>
      </c>
      <c r="E5">
        <v>10</v>
      </c>
      <c r="F5">
        <v>12</v>
      </c>
      <c r="G5">
        <v>12</v>
      </c>
      <c r="H5">
        <v>8</v>
      </c>
    </row>
    <row r="6" spans="1:10" x14ac:dyDescent="0.25">
      <c r="A6" t="s">
        <v>2</v>
      </c>
      <c r="B6">
        <v>5</v>
      </c>
      <c r="C6">
        <v>3</v>
      </c>
      <c r="D6">
        <v>3</v>
      </c>
      <c r="E6">
        <v>1</v>
      </c>
      <c r="F6">
        <v>1</v>
      </c>
      <c r="G6">
        <v>3</v>
      </c>
      <c r="H6">
        <v>3</v>
      </c>
    </row>
    <row r="7" spans="1:10" x14ac:dyDescent="0.25">
      <c r="A7" t="s">
        <v>3</v>
      </c>
      <c r="B7">
        <v>11</v>
      </c>
      <c r="C7">
        <v>5</v>
      </c>
      <c r="D7">
        <v>5</v>
      </c>
      <c r="E7">
        <v>11</v>
      </c>
      <c r="F7">
        <v>11</v>
      </c>
      <c r="G7">
        <v>11</v>
      </c>
      <c r="H7">
        <v>11</v>
      </c>
    </row>
    <row r="8" spans="1:10" x14ac:dyDescent="0.25">
      <c r="A8" t="s">
        <v>4</v>
      </c>
      <c r="B8">
        <v>10</v>
      </c>
      <c r="C8">
        <v>10</v>
      </c>
      <c r="D8">
        <v>10</v>
      </c>
      <c r="E8">
        <v>10</v>
      </c>
      <c r="F8">
        <v>5</v>
      </c>
      <c r="G8">
        <v>5</v>
      </c>
      <c r="H8">
        <v>5</v>
      </c>
    </row>
    <row r="9" spans="1:10" x14ac:dyDescent="0.25">
      <c r="A9" t="s">
        <v>23</v>
      </c>
      <c r="B9">
        <v>7</v>
      </c>
      <c r="C9">
        <v>7</v>
      </c>
      <c r="D9">
        <v>7</v>
      </c>
      <c r="E9">
        <v>7</v>
      </c>
      <c r="F9">
        <v>14</v>
      </c>
      <c r="G9">
        <v>10</v>
      </c>
      <c r="H9">
        <v>10</v>
      </c>
    </row>
    <row r="10" spans="1:10" x14ac:dyDescent="0.25">
      <c r="A10" t="s">
        <v>5</v>
      </c>
      <c r="B10">
        <v>9</v>
      </c>
      <c r="C10">
        <v>12</v>
      </c>
      <c r="D10">
        <v>9</v>
      </c>
      <c r="E10">
        <v>12</v>
      </c>
      <c r="F10">
        <v>9</v>
      </c>
      <c r="G10">
        <v>9</v>
      </c>
      <c r="H10">
        <v>9</v>
      </c>
    </row>
    <row r="12" spans="1:10" x14ac:dyDescent="0.25"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</row>
    <row r="13" spans="1:10" x14ac:dyDescent="0.25">
      <c r="A13" t="s">
        <v>14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>
        <f>SUM(B13:H13)</f>
        <v>7</v>
      </c>
    </row>
    <row r="14" spans="1:10" x14ac:dyDescent="0.25">
      <c r="A14" t="s">
        <v>6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>
        <f t="shared" ref="I14:I21" si="0">SUM(B14:H14)</f>
        <v>7</v>
      </c>
    </row>
    <row r="15" spans="1:10" x14ac:dyDescent="0.25">
      <c r="A15" t="s">
        <v>15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>
        <f t="shared" si="0"/>
        <v>1</v>
      </c>
    </row>
    <row r="16" spans="1:10" x14ac:dyDescent="0.25">
      <c r="A16" t="s">
        <v>1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1</v>
      </c>
      <c r="H16" s="7">
        <v>1</v>
      </c>
      <c r="I16">
        <f t="shared" si="0"/>
        <v>3</v>
      </c>
    </row>
    <row r="17" spans="1:13" x14ac:dyDescent="0.25">
      <c r="A17" t="s">
        <v>2</v>
      </c>
      <c r="B17" s="7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>
        <f t="shared" si="0"/>
        <v>1</v>
      </c>
    </row>
    <row r="18" spans="1:13" x14ac:dyDescent="0.25">
      <c r="A18" t="s">
        <v>3</v>
      </c>
      <c r="B18" s="7">
        <v>1</v>
      </c>
      <c r="C18" s="7">
        <v>0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>
        <f t="shared" si="0"/>
        <v>5</v>
      </c>
    </row>
    <row r="19" spans="1:13" x14ac:dyDescent="0.25">
      <c r="A19" t="s">
        <v>4</v>
      </c>
      <c r="B19" s="7">
        <v>1</v>
      </c>
      <c r="C19" s="7">
        <v>1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>
        <f t="shared" si="0"/>
        <v>4</v>
      </c>
    </row>
    <row r="20" spans="1:13" x14ac:dyDescent="0.25">
      <c r="A20" t="s">
        <v>23</v>
      </c>
      <c r="B20" s="7">
        <v>0</v>
      </c>
      <c r="C20" s="7">
        <v>0</v>
      </c>
      <c r="D20" s="7">
        <v>1</v>
      </c>
      <c r="E20" s="7">
        <v>0</v>
      </c>
      <c r="F20" s="7">
        <v>1</v>
      </c>
      <c r="G20" s="7">
        <v>1</v>
      </c>
      <c r="H20" s="7">
        <v>1</v>
      </c>
      <c r="I20">
        <f t="shared" si="0"/>
        <v>4</v>
      </c>
    </row>
    <row r="21" spans="1:13" x14ac:dyDescent="0.25">
      <c r="A21" t="s">
        <v>5</v>
      </c>
      <c r="B21" s="7">
        <v>0</v>
      </c>
      <c r="C21" s="7">
        <v>1</v>
      </c>
      <c r="D21" s="7">
        <v>1</v>
      </c>
      <c r="E21" s="7">
        <v>1</v>
      </c>
      <c r="F21" s="7">
        <v>0</v>
      </c>
      <c r="G21" s="7">
        <v>0</v>
      </c>
      <c r="H21" s="7">
        <v>0</v>
      </c>
      <c r="I21">
        <f t="shared" si="0"/>
        <v>3</v>
      </c>
    </row>
    <row r="22" spans="1:13" s="8" customFormat="1" x14ac:dyDescent="0.25">
      <c r="B22" s="5">
        <f>SUM(B13:B21)</f>
        <v>5</v>
      </c>
      <c r="C22" s="5">
        <f t="shared" ref="C22:H22" si="1">SUM(C13:C21)</f>
        <v>5</v>
      </c>
      <c r="D22" s="5">
        <f t="shared" si="1"/>
        <v>5</v>
      </c>
      <c r="E22" s="5">
        <f t="shared" si="1"/>
        <v>5</v>
      </c>
      <c r="F22" s="5">
        <f t="shared" si="1"/>
        <v>5</v>
      </c>
      <c r="G22" s="5">
        <f t="shared" si="1"/>
        <v>5</v>
      </c>
      <c r="H22" s="5">
        <f t="shared" si="1"/>
        <v>5</v>
      </c>
    </row>
    <row r="23" spans="1:13" s="8" customFormat="1" x14ac:dyDescent="0.25">
      <c r="B23" s="6">
        <v>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13" s="8" customFormat="1" x14ac:dyDescent="0.25">
      <c r="G24" s="6"/>
      <c r="H24" s="6"/>
      <c r="I24" s="6"/>
      <c r="J24" s="6"/>
      <c r="K24" s="6"/>
      <c r="L24" s="6"/>
      <c r="M24" s="6"/>
    </row>
    <row r="25" spans="1:13" s="8" customFormat="1" x14ac:dyDescent="0.25">
      <c r="A25" s="8" t="s">
        <v>25</v>
      </c>
      <c r="B25" s="1">
        <f>SUM(B16,B17,B18,B21)</f>
        <v>2</v>
      </c>
      <c r="C25" s="1">
        <f t="shared" ref="C25:F25" si="2">SUM(C16,C17,C18,C21)</f>
        <v>1</v>
      </c>
      <c r="D25" s="1">
        <f t="shared" si="2"/>
        <v>1</v>
      </c>
      <c r="E25" s="1">
        <f t="shared" si="2"/>
        <v>2</v>
      </c>
      <c r="F25" s="1">
        <f t="shared" si="2"/>
        <v>2</v>
      </c>
      <c r="G25" s="6"/>
      <c r="H25" s="6"/>
      <c r="I25" s="6"/>
      <c r="J25" s="6"/>
      <c r="K25" s="6"/>
      <c r="L25" s="6"/>
      <c r="M25" s="6"/>
    </row>
    <row r="26" spans="1:13" s="8" customFormat="1" x14ac:dyDescent="0.25">
      <c r="A26" s="8" t="s">
        <v>26</v>
      </c>
      <c r="G26" s="5">
        <f>G16+G17</f>
        <v>1</v>
      </c>
      <c r="H26" s="5">
        <f>H16+H17</f>
        <v>1</v>
      </c>
      <c r="I26" s="6"/>
      <c r="J26" s="6"/>
      <c r="K26" s="6"/>
      <c r="L26" s="6"/>
      <c r="M26" s="6"/>
    </row>
    <row r="27" spans="1:13" s="8" customFormat="1" x14ac:dyDescent="0.25">
      <c r="A27" s="8" t="s">
        <v>34</v>
      </c>
      <c r="G27" s="1">
        <f>G13</f>
        <v>1</v>
      </c>
      <c r="H27" s="1">
        <f>H13</f>
        <v>1</v>
      </c>
      <c r="I27" s="6"/>
      <c r="J27" s="6"/>
      <c r="K27" s="6"/>
    </row>
    <row r="28" spans="1:13" s="8" customFormat="1" x14ac:dyDescent="0.25">
      <c r="A28" s="8" t="s">
        <v>33</v>
      </c>
      <c r="G28" s="1">
        <f>G15</f>
        <v>0</v>
      </c>
      <c r="H28" s="1">
        <f>H15</f>
        <v>0</v>
      </c>
      <c r="I28" s="6"/>
      <c r="J28" s="6"/>
      <c r="K28" s="6"/>
    </row>
    <row r="29" spans="1:13" x14ac:dyDescent="0.25">
      <c r="A29" s="8" t="s">
        <v>27</v>
      </c>
      <c r="I29" s="1">
        <f>SUM(I13:I14)</f>
        <v>14</v>
      </c>
    </row>
    <row r="30" spans="1:13" x14ac:dyDescent="0.25">
      <c r="A30" s="8" t="s">
        <v>28</v>
      </c>
      <c r="C30" s="2"/>
      <c r="I30" s="1">
        <f>((I19+I20)*2)-1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85" zoomScaleNormal="85" workbookViewId="0">
      <selection activeCell="A38" sqref="A38"/>
    </sheetView>
  </sheetViews>
  <sheetFormatPr defaultRowHeight="15" x14ac:dyDescent="0.25"/>
  <cols>
    <col min="1" max="1" width="54.28515625" bestFit="1" customWidth="1"/>
    <col min="2" max="2" width="15" bestFit="1" customWidth="1"/>
    <col min="3" max="3" width="19.28515625" bestFit="1" customWidth="1"/>
    <col min="4" max="4" width="18.28515625" bestFit="1" customWidth="1"/>
    <col min="5" max="5" width="15.85546875" bestFit="1" customWidth="1"/>
    <col min="6" max="6" width="25.5703125" bestFit="1" customWidth="1"/>
    <col min="7" max="7" width="15.5703125" bestFit="1" customWidth="1"/>
    <col min="8" max="8" width="14.28515625" bestFit="1" customWidth="1"/>
    <col min="9" max="9" width="15.5703125" customWidth="1"/>
    <col min="10" max="10" width="13.42578125" bestFit="1" customWidth="1"/>
    <col min="11" max="11" width="10.85546875" bestFit="1" customWidth="1"/>
    <col min="12" max="12" width="13.28515625" bestFit="1" customWidth="1"/>
    <col min="13" max="13" width="11.7109375" bestFit="1" customWidth="1"/>
  </cols>
  <sheetData>
    <row r="1" spans="1:10" x14ac:dyDescent="0.25">
      <c r="A1" t="s">
        <v>0</v>
      </c>
      <c r="B1" t="s">
        <v>7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24</v>
      </c>
      <c r="J1" s="3">
        <f>SUMPRODUCT(B2:H10,B13:H21)</f>
        <v>375</v>
      </c>
    </row>
    <row r="2" spans="1:10" x14ac:dyDescent="0.25">
      <c r="A2" t="s">
        <v>14</v>
      </c>
      <c r="B2">
        <v>15</v>
      </c>
      <c r="C2">
        <v>15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10" x14ac:dyDescent="0.25">
      <c r="A3" t="s">
        <v>6</v>
      </c>
      <c r="B3">
        <v>12</v>
      </c>
      <c r="C3">
        <v>12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10" x14ac:dyDescent="0.25">
      <c r="A4" t="s">
        <v>15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25">
      <c r="A5" t="s">
        <v>1</v>
      </c>
      <c r="B5">
        <v>6</v>
      </c>
      <c r="C5">
        <v>6</v>
      </c>
      <c r="D5">
        <v>8</v>
      </c>
      <c r="E5">
        <v>10</v>
      </c>
      <c r="F5">
        <v>12</v>
      </c>
      <c r="G5">
        <v>12</v>
      </c>
      <c r="H5">
        <v>8</v>
      </c>
    </row>
    <row r="6" spans="1:10" x14ac:dyDescent="0.25">
      <c r="A6" t="s">
        <v>2</v>
      </c>
      <c r="B6">
        <v>5</v>
      </c>
      <c r="C6">
        <v>3</v>
      </c>
      <c r="D6">
        <v>3</v>
      </c>
      <c r="E6">
        <v>1</v>
      </c>
      <c r="F6">
        <v>1</v>
      </c>
      <c r="G6">
        <v>3</v>
      </c>
      <c r="H6">
        <v>3</v>
      </c>
    </row>
    <row r="7" spans="1:10" x14ac:dyDescent="0.25">
      <c r="A7" t="s">
        <v>3</v>
      </c>
      <c r="B7">
        <v>11</v>
      </c>
      <c r="C7">
        <v>5</v>
      </c>
      <c r="D7">
        <v>5</v>
      </c>
      <c r="E7">
        <v>11</v>
      </c>
      <c r="F7">
        <v>11</v>
      </c>
      <c r="G7">
        <v>11</v>
      </c>
      <c r="H7">
        <v>11</v>
      </c>
    </row>
    <row r="8" spans="1:10" x14ac:dyDescent="0.25">
      <c r="A8" t="s">
        <v>4</v>
      </c>
      <c r="B8">
        <v>10</v>
      </c>
      <c r="C8">
        <v>10</v>
      </c>
      <c r="D8">
        <v>10</v>
      </c>
      <c r="E8">
        <v>10</v>
      </c>
      <c r="F8">
        <v>5</v>
      </c>
      <c r="G8">
        <v>5</v>
      </c>
      <c r="H8">
        <v>5</v>
      </c>
    </row>
    <row r="9" spans="1:10" x14ac:dyDescent="0.25">
      <c r="A9" t="s">
        <v>23</v>
      </c>
      <c r="B9">
        <v>7</v>
      </c>
      <c r="C9">
        <v>7</v>
      </c>
      <c r="D9">
        <v>7</v>
      </c>
      <c r="E9">
        <v>7</v>
      </c>
      <c r="F9">
        <v>14</v>
      </c>
      <c r="G9">
        <v>10</v>
      </c>
      <c r="H9">
        <v>10</v>
      </c>
    </row>
    <row r="10" spans="1:10" x14ac:dyDescent="0.25">
      <c r="A10" t="s">
        <v>5</v>
      </c>
      <c r="B10">
        <v>9</v>
      </c>
      <c r="C10">
        <v>12</v>
      </c>
      <c r="D10">
        <v>9</v>
      </c>
      <c r="E10">
        <v>12</v>
      </c>
      <c r="F10">
        <v>9</v>
      </c>
      <c r="G10">
        <v>9</v>
      </c>
      <c r="H10">
        <v>9</v>
      </c>
    </row>
    <row r="12" spans="1:10" x14ac:dyDescent="0.25"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</row>
    <row r="13" spans="1:10" x14ac:dyDescent="0.25">
      <c r="A13" t="s">
        <v>14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>
        <f>SUM(B13:H13)</f>
        <v>7</v>
      </c>
    </row>
    <row r="14" spans="1:10" x14ac:dyDescent="0.25">
      <c r="A14" t="s">
        <v>6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>
        <f t="shared" ref="I14:I21" si="0">SUM(B14:H14)</f>
        <v>7</v>
      </c>
    </row>
    <row r="15" spans="1:10" x14ac:dyDescent="0.25">
      <c r="A15" t="s">
        <v>15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>
        <f t="shared" si="0"/>
        <v>1</v>
      </c>
    </row>
    <row r="16" spans="1:10" x14ac:dyDescent="0.25">
      <c r="A16" t="s">
        <v>1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1</v>
      </c>
      <c r="H16" s="7">
        <v>1</v>
      </c>
      <c r="I16">
        <f t="shared" si="0"/>
        <v>3</v>
      </c>
    </row>
    <row r="17" spans="1:13" x14ac:dyDescent="0.25">
      <c r="A17" t="s">
        <v>2</v>
      </c>
      <c r="B17" s="7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>
        <f t="shared" si="0"/>
        <v>1</v>
      </c>
    </row>
    <row r="18" spans="1:13" x14ac:dyDescent="0.25">
      <c r="A18" t="s">
        <v>3</v>
      </c>
      <c r="B18" s="7">
        <v>1</v>
      </c>
      <c r="C18" s="7">
        <v>0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>
        <f t="shared" si="0"/>
        <v>5</v>
      </c>
    </row>
    <row r="19" spans="1:13" x14ac:dyDescent="0.25">
      <c r="A19" t="s">
        <v>4</v>
      </c>
      <c r="B19" s="7">
        <v>1</v>
      </c>
      <c r="C19" s="7">
        <v>1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>
        <f t="shared" si="0"/>
        <v>4</v>
      </c>
    </row>
    <row r="20" spans="1:13" x14ac:dyDescent="0.25">
      <c r="A20" t="s">
        <v>23</v>
      </c>
      <c r="B20" s="7">
        <v>0</v>
      </c>
      <c r="C20" s="7">
        <v>1</v>
      </c>
      <c r="D20" s="7">
        <v>0</v>
      </c>
      <c r="E20" s="7">
        <v>0</v>
      </c>
      <c r="F20" s="7">
        <v>1</v>
      </c>
      <c r="G20" s="7">
        <v>1</v>
      </c>
      <c r="H20" s="7">
        <v>1</v>
      </c>
      <c r="I20">
        <f t="shared" si="0"/>
        <v>4</v>
      </c>
    </row>
    <row r="21" spans="1:13" x14ac:dyDescent="0.25">
      <c r="A21" t="s">
        <v>5</v>
      </c>
      <c r="B21" s="7">
        <v>0</v>
      </c>
      <c r="C21" s="7">
        <v>1</v>
      </c>
      <c r="D21" s="7">
        <v>1</v>
      </c>
      <c r="E21" s="7">
        <v>1</v>
      </c>
      <c r="F21" s="7">
        <v>0</v>
      </c>
      <c r="G21" s="7">
        <v>0</v>
      </c>
      <c r="H21" s="7">
        <v>0</v>
      </c>
      <c r="I21">
        <f t="shared" si="0"/>
        <v>3</v>
      </c>
    </row>
    <row r="22" spans="1:13" s="8" customFormat="1" x14ac:dyDescent="0.25">
      <c r="B22" s="5">
        <f>SUM(B13:B21)</f>
        <v>5</v>
      </c>
      <c r="C22" s="5">
        <f t="shared" ref="C22:H22" si="1">SUM(C13:C21)</f>
        <v>5</v>
      </c>
      <c r="D22" s="5">
        <f t="shared" si="1"/>
        <v>5</v>
      </c>
      <c r="E22" s="5">
        <f t="shared" si="1"/>
        <v>5</v>
      </c>
      <c r="F22" s="5">
        <f t="shared" si="1"/>
        <v>5</v>
      </c>
      <c r="G22" s="5">
        <f t="shared" si="1"/>
        <v>5</v>
      </c>
      <c r="H22" s="5">
        <f t="shared" si="1"/>
        <v>5</v>
      </c>
    </row>
    <row r="23" spans="1:13" s="8" customFormat="1" x14ac:dyDescent="0.25">
      <c r="B23" s="6">
        <v>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13" s="8" customFormat="1" x14ac:dyDescent="0.25">
      <c r="G24" s="6"/>
      <c r="H24" s="6"/>
      <c r="I24" s="6"/>
      <c r="J24" s="6"/>
      <c r="K24" s="6"/>
      <c r="L24" s="6"/>
      <c r="M24" s="6"/>
    </row>
    <row r="25" spans="1:13" s="8" customFormat="1" x14ac:dyDescent="0.25">
      <c r="A25" s="8" t="s">
        <v>25</v>
      </c>
      <c r="B25" s="1">
        <f>SUM(B16,B17,B18,B21)</f>
        <v>2</v>
      </c>
      <c r="C25" s="1">
        <f t="shared" ref="C25:F25" si="2">SUM(C16,C17,C18,C21)</f>
        <v>1</v>
      </c>
      <c r="D25" s="1">
        <f t="shared" si="2"/>
        <v>1</v>
      </c>
      <c r="E25" s="1">
        <f t="shared" si="2"/>
        <v>2</v>
      </c>
      <c r="F25" s="1">
        <f t="shared" si="2"/>
        <v>2</v>
      </c>
      <c r="G25" s="6"/>
      <c r="H25" s="6"/>
      <c r="I25" s="6"/>
      <c r="J25" s="6"/>
      <c r="K25" s="6"/>
      <c r="L25" s="6"/>
      <c r="M25" s="6"/>
    </row>
    <row r="26" spans="1:13" s="8" customFormat="1" x14ac:dyDescent="0.25">
      <c r="A26" s="8" t="s">
        <v>26</v>
      </c>
      <c r="G26" s="5">
        <f>G16+G17</f>
        <v>1</v>
      </c>
      <c r="H26" s="5">
        <f>H16+H17</f>
        <v>1</v>
      </c>
      <c r="I26" s="6"/>
      <c r="J26" s="6"/>
      <c r="K26" s="6"/>
      <c r="L26" s="6"/>
      <c r="M26" s="6"/>
    </row>
    <row r="27" spans="1:13" s="8" customFormat="1" x14ac:dyDescent="0.25">
      <c r="A27" s="8" t="s">
        <v>34</v>
      </c>
      <c r="G27" s="1">
        <f>G13</f>
        <v>1</v>
      </c>
      <c r="H27" s="1">
        <f>H13</f>
        <v>1</v>
      </c>
      <c r="I27" s="6"/>
      <c r="J27" s="6"/>
      <c r="K27" s="6"/>
    </row>
    <row r="28" spans="1:13" s="8" customFormat="1" x14ac:dyDescent="0.25">
      <c r="A28" s="8" t="s">
        <v>33</v>
      </c>
      <c r="G28" s="1">
        <f>G15</f>
        <v>0</v>
      </c>
      <c r="H28" s="1">
        <f>H15</f>
        <v>0</v>
      </c>
      <c r="I28" s="6"/>
      <c r="J28" s="6"/>
      <c r="K28" s="6"/>
    </row>
    <row r="29" spans="1:13" x14ac:dyDescent="0.25">
      <c r="A29" s="8" t="s">
        <v>27</v>
      </c>
      <c r="I29" s="1">
        <f>SUM(I13:I14)</f>
        <v>14</v>
      </c>
    </row>
    <row r="30" spans="1:13" x14ac:dyDescent="0.25">
      <c r="A30" s="8" t="s">
        <v>28</v>
      </c>
      <c r="C30" s="2"/>
      <c r="I30" s="1">
        <f>((I19+I20)*2)-1</f>
        <v>15</v>
      </c>
    </row>
    <row r="31" spans="1:13" x14ac:dyDescent="0.25">
      <c r="A31" s="8"/>
      <c r="C31" s="2"/>
      <c r="I31" s="1"/>
    </row>
    <row r="32" spans="1:13" x14ac:dyDescent="0.25">
      <c r="A32" t="s">
        <v>29</v>
      </c>
      <c r="B32">
        <f>SUM(B13:B14,B17:B19,C13:C15,C19,C21,D13:D14,D19:D21,E13:E14,E18:E19,E21,F13:F14,F16,F18,F20,G13:G14,G16,G18,G20,H13:H14,H16,H18,H20)</f>
        <v>33</v>
      </c>
    </row>
    <row r="33" spans="1:2" x14ac:dyDescent="0.25">
      <c r="A33" t="s">
        <v>30</v>
      </c>
      <c r="B33">
        <f>SUM(B15:B16,B20:B21,C16:C18,C20,D15:D18,E15:E17,E20,F15,F17,F19,F21,G15,G17,G19,G21,H15,H17,H19,H21)</f>
        <v>2</v>
      </c>
    </row>
    <row r="34" spans="1:2" x14ac:dyDescent="0.25">
      <c r="A34" t="s">
        <v>31</v>
      </c>
      <c r="B34" s="9">
        <f>B32-B33</f>
        <v>31</v>
      </c>
    </row>
    <row r="35" spans="1:2" x14ac:dyDescent="0.25">
      <c r="A35" t="s">
        <v>32</v>
      </c>
      <c r="B35" s="1">
        <f>35-1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Alternative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Kelcie Eisbrener</dc:creator>
  <cp:lastModifiedBy>Ohlmann, Jeffrey W</cp:lastModifiedBy>
  <dcterms:created xsi:type="dcterms:W3CDTF">2016-10-26T18:07:52Z</dcterms:created>
  <dcterms:modified xsi:type="dcterms:W3CDTF">2016-11-18T05:09:27Z</dcterms:modified>
</cp:coreProperties>
</file>