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lmann\Dropbox\_OSM_Fall2017\Exams\ExamIII\Solution\"/>
    </mc:Choice>
  </mc:AlternateContent>
  <bookViews>
    <workbookView xWindow="0" yWindow="0" windowWidth="20160" windowHeight="8760"/>
  </bookViews>
  <sheets>
    <sheet name="Trucks" sheetId="3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solver_adj" localSheetId="0" hidden="1">Trucks!$D$4:$E$9,Trucks!$H$4:$I$9,Trucks!$O$4:$O$9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1" localSheetId="0" hidden="1">Trucks!$H$4:$I$9</definedName>
    <definedName name="solver_adj2" localSheetId="0" hidden="1">Trucks!$O$4:$O$9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corr" hidden="1">1</definedName>
    <definedName name="solver_ctp1" hidden="1">0</definedName>
    <definedName name="solver_ctp2" hidden="1">0</definedName>
    <definedName name="solver_cvg" localSheetId="0" hidden="1">0.0001</definedName>
    <definedName name="solver_dia" localSheetId="0" hidden="1">5</definedName>
    <definedName name="solver_disp" hidden="1">0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eval" hidden="1">0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kiv" localSheetId="0" hidden="1">2E+30</definedName>
    <definedName name="solver_lcens" hidden="1">-1E+30</definedName>
    <definedName name="solver_lcut" hidden="1">-1E+30</definedName>
    <definedName name="solver_lhs_ob1" localSheetId="0" hidden="1">0</definedName>
    <definedName name="solver_lhs_ob10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Trucks!$O$4:$O$9</definedName>
    <definedName name="solver_lhs10" localSheetId="0" hidden="1">Trucks!$F$4:$G$9</definedName>
    <definedName name="solver_lhs2" localSheetId="0" hidden="1">Trucks!$O$4:$O$9</definedName>
    <definedName name="solver_lhs3" localSheetId="0" hidden="1">Trucks!$L$4:$L$9</definedName>
    <definedName name="solver_lhs4" localSheetId="0" hidden="1">Trucks!$H$4:$I$9</definedName>
    <definedName name="solver_lhs5" localSheetId="0" hidden="1">Trucks!$O$4:$O$9</definedName>
    <definedName name="solver_lhs6" localSheetId="0" hidden="1">Trucks!$F$9:$G$9</definedName>
    <definedName name="solver_lhs7" localSheetId="0" hidden="1">Trucks!$E$4:$E$9</definedName>
    <definedName name="solver_lhs8" localSheetId="0" hidden="1">Trucks!$D$4:$D$9</definedName>
    <definedName name="solver_lhs9" localSheetId="0" hidden="1">Trucks!$F$4:$G$9</definedName>
    <definedName name="solver_lin" localSheetId="0" hidden="1">1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sim" hidden="1">1</definedName>
    <definedName name="solver_nssim" hidden="1">-1</definedName>
    <definedName name="solver_ntr" localSheetId="0" hidden="1">0</definedName>
    <definedName name="solver_ntri" hidden="1">10000</definedName>
    <definedName name="solver_num" localSheetId="0" hidden="1">9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Trucks!$B$22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5</definedName>
    <definedName name="solver_rel10" localSheetId="0" hidden="1">3</definedName>
    <definedName name="solver_rel2" localSheetId="0" hidden="1">3</definedName>
    <definedName name="solver_rel3" localSheetId="0" hidden="1">1</definedName>
    <definedName name="solver_rel4" localSheetId="0" hidden="1">5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3</definedName>
    <definedName name="solver_rep" localSheetId="0" hidden="1">0</definedName>
    <definedName name="solver_rgen" hidden="1">1</definedName>
    <definedName name="solver_rhs1" localSheetId="0" hidden="1">binary</definedName>
    <definedName name="solver_rhs10" localSheetId="0" hidden="1">0</definedName>
    <definedName name="solver_rhs2" localSheetId="0" hidden="1">Trucks!$M$4:$M$9</definedName>
    <definedName name="solver_rhs3" localSheetId="0" hidden="1">1</definedName>
    <definedName name="solver_rhs4" localSheetId="0" hidden="1">binary</definedName>
    <definedName name="solver_rhs5" localSheetId="0" hidden="1">Trucks!$N$4:$N$9</definedName>
    <definedName name="solver_rhs6" localSheetId="0" hidden="1">40000</definedName>
    <definedName name="solver_rhs7" localSheetId="0" hidden="1">Trucks!$K$4:$K$9</definedName>
    <definedName name="solver_rhs8" localSheetId="0" hidden="1">Trucks!$J$4:$J$9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rxv1" localSheetId="0" hidden="1">1</definedName>
    <definedName name="solver_rxv2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strm" hidden="1">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10049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ar2" localSheetId="0" hidden="1">" "</definedName>
    <definedName name="solver_ver" localSheetId="0" hidden="1">3</definedName>
    <definedName name="solver_vir" localSheetId="0" hidden="1">1</definedName>
    <definedName name="solver_vir1" localSheetId="0" hidden="1">1</definedName>
    <definedName name="solver_vir2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  <definedName name="solver_vst2" localSheetId="0" hidden="1">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N4" i="3" l="1"/>
  <c r="M5" i="3"/>
  <c r="M4" i="3"/>
  <c r="F5" i="3"/>
  <c r="L5" i="3" l="1"/>
  <c r="L6" i="3"/>
  <c r="L7" i="3"/>
  <c r="L8" i="3"/>
  <c r="L9" i="3"/>
  <c r="L4" i="3"/>
  <c r="O10" i="3"/>
  <c r="B20" i="3" s="1"/>
  <c r="N5" i="3"/>
  <c r="N6" i="3"/>
  <c r="N7" i="3"/>
  <c r="N8" i="3"/>
  <c r="N9" i="3"/>
  <c r="M6" i="3"/>
  <c r="M7" i="3"/>
  <c r="M8" i="3"/>
  <c r="M9" i="3"/>
  <c r="K5" i="3"/>
  <c r="K6" i="3"/>
  <c r="K7" i="3"/>
  <c r="K8" i="3"/>
  <c r="K9" i="3"/>
  <c r="K4" i="3"/>
  <c r="J5" i="3"/>
  <c r="J6" i="3"/>
  <c r="J7" i="3"/>
  <c r="J8" i="3"/>
  <c r="J9" i="3"/>
  <c r="J4" i="3"/>
  <c r="D10" i="3"/>
  <c r="E10" i="3"/>
  <c r="B18" i="3" l="1"/>
  <c r="G4" i="3" l="1"/>
  <c r="G5" i="3" l="1"/>
  <c r="G6" i="3" s="1"/>
  <c r="G7" i="3" s="1"/>
  <c r="G8" i="3" s="1"/>
  <c r="G9" i="3" s="1"/>
  <c r="F6" i="3"/>
  <c r="F7" i="3" s="1"/>
  <c r="F8" i="3" l="1"/>
  <c r="F9" i="3" l="1"/>
  <c r="G10" i="3" l="1"/>
  <c r="F10" i="3" l="1"/>
  <c r="B19" i="3" s="1"/>
  <c r="B22" i="3" s="1"/>
</calcChain>
</file>

<file path=xl/sharedStrings.xml><?xml version="1.0" encoding="utf-8"?>
<sst xmlns="http://schemas.openxmlformats.org/spreadsheetml/2006/main" count="31" uniqueCount="17">
  <si>
    <t>Demand Forecast</t>
  </si>
  <si>
    <t>Month</t>
  </si>
  <si>
    <t>End-of-Month Inventory</t>
  </si>
  <si>
    <t>Production Cost</t>
  </si>
  <si>
    <t>Storage Cost</t>
  </si>
  <si>
    <t>Switch-Over Cost</t>
  </si>
  <si>
    <t>Production Amounts</t>
  </si>
  <si>
    <t>Max Production</t>
  </si>
  <si>
    <t>Total Inventory Cost</t>
  </si>
  <si>
    <t>Total Production Cost</t>
  </si>
  <si>
    <t>Binary Produce?</t>
  </si>
  <si>
    <t>Total Switch-Over Cost</t>
  </si>
  <si>
    <t># of Models Produced</t>
  </si>
  <si>
    <t>Switch?</t>
  </si>
  <si>
    <t>Total Cost</t>
  </si>
  <si>
    <t>Sierra</t>
  </si>
  <si>
    <t>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</si>
</sst>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3" fillId="0" borderId="0" xfId="0" applyFont="1"/>
    <xf numFmtId="17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3" fontId="3" fillId="2" borderId="0" xfId="0" applyNumberFormat="1" applyFont="1" applyFill="1"/>
    <xf numFmtId="3" fontId="3" fillId="3" borderId="0" xfId="0" applyNumberFormat="1" applyFont="1" applyFill="1"/>
    <xf numFmtId="0" fontId="3" fillId="2" borderId="0" xfId="0" applyFont="1" applyFill="1"/>
    <xf numFmtId="164" fontId="3" fillId="4" borderId="0" xfId="0" applyNumberFormat="1" applyFont="1" applyFill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896471</xdr:colOff>
      <xdr:row>10</xdr:row>
      <xdr:rowOff>89647</xdr:rowOff>
    </xdr:from>
    <xdr:ext cx="9177617" cy="1077275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EB6CF5-F761-4902-8877-9590C8F75383}"/>
                </a:ext>
              </a:extLst>
            </xdr:cNvPr>
            <xdr:cNvSpPr txBox="1"/>
          </xdr:nvSpPr>
          <xdr:spPr>
            <a:xfrm>
              <a:off x="4908177" y="2106706"/>
              <a:ext cx="9177617" cy="10772751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Decision variables</a:t>
              </a:r>
              <a:r>
                <a:rPr lang="en-US" sz="1100" baseline="0"/>
                <a:t>:</a:t>
              </a:r>
            </a:p>
            <a:p>
              <a:r>
                <a:rPr lang="en-US" sz="1100" baseline="0"/>
                <a:t>Amount of Sierra in month i: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 baseline="0">
                      <a:latin typeface="Cambria Math" panose="02040503050406030204" pitchFamily="18" charset="0"/>
                    </a:rPr>
                    <m:t>,</m:t>
                  </m:r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1" baseline="0">
                      <a:latin typeface="Cambria Math" panose="02040503050406030204" pitchFamily="18" charset="0"/>
                    </a:rPr>
                    <m:t>,…, </m:t>
                  </m:r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6</m:t>
                      </m:r>
                    </m:sub>
                  </m:sSub>
                </m:oMath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Amount of Canyon in month i: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,…, 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b>
                  </m:sSub>
                </m:oMath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Binary choice to produce Sierra in month i: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,…, 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b>
                  </m:sSub>
                </m:oMath>
              </a14:m>
              <a:endParaRPr lang="en-US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Binary choice to produce Canyon in month i: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,…, 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b>
                  </m:sSub>
                </m:oMath>
              </a14:m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Binary choice to incur switchover in month i: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,…, 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b>
                  </m:sSub>
                </m:oMath>
              </a14:m>
              <a:endParaRPr lang="en-US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aseline="0"/>
            </a:p>
            <a:p>
              <a:r>
                <a:rPr lang="en-US" sz="1100" baseline="0"/>
                <a:t>Objective:  </a:t>
              </a:r>
              <a14:m>
                <m:oMath xmlns:m="http://schemas.openxmlformats.org/officeDocument/2006/math">
                  <m:r>
                    <a:rPr lang="en-US" sz="1100" b="0" i="0" baseline="0">
                      <a:latin typeface="Cambria Math" panose="02040503050406030204" pitchFamily="18" charset="0"/>
                    </a:rPr>
                    <m:t>7000</m:t>
                  </m:r>
                  <m:nary>
                    <m:naryPr>
                      <m:chr m:val="∑"/>
                      <m:ctrlPr>
                        <a:rPr lang="en-US" sz="1100" i="1" baseline="0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 baseline="0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6</m:t>
                      </m:r>
                    </m:sup>
                    <m:e>
                      <m:sSub>
                        <m:sSub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r>
                <a:rPr lang="en-US" sz="1100"/>
                <a:t> + </a:t>
              </a:r>
              <a14:m>
                <m:oMath xmlns:m="http://schemas.openxmlformats.org/officeDocument/2006/math">
                  <m:r>
                    <a:rPr lang="en-US" sz="1100" b="0" i="0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6000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nary>
                        <m:naryPr>
                          <m:chr m:val="∑"/>
                          <m:ctrlPr>
                            <a:rPr lang="en-US" sz="110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23"/>
                            </m:r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</m:sub>
                        <m:sup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</m:sup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</m:nary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/>
                <a:t> + </a:t>
              </a:r>
              <a14:m>
                <m:oMath xmlns:m="http://schemas.openxmlformats.org/officeDocument/2006/math">
                  <m:r>
                    <a:rPr lang="en-US" sz="1100" b="0" i="0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350</m:t>
                  </m:r>
                  <m:nary>
                    <m:naryPr>
                      <m:chr m:val="∑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  <m:e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𝑆𝑖𝑒𝑟𝑟𝑎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_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𝑖𝑛𝑣𝑒𝑛𝑡𝑜𝑟</m:t>
                          </m:r>
                          <m:sSub>
                            <m:sSubPr>
                              <m:ctrlP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−1 </m:t>
                              </m:r>
                            </m:sub>
                          </m:s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 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𝑆𝑖𝑒𝑟𝑟𝑎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_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𝑑𝑒𝑚𝑎𝑛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14:m>
                <m:oMath xmlns:m="http://schemas.openxmlformats.org/officeDocument/2006/math">
                  <m:r>
                    <a:rPr lang="en-US" sz="1100" b="0" i="0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300</m:t>
                  </m:r>
                  <m:nary>
                    <m:naryPr>
                      <m:chr m:val="∑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  <m:e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𝐶𝑎𝑛𝑦𝑜𝑛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_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𝑖𝑛𝑣𝑒𝑛𝑡𝑜𝑟</m:t>
                          </m:r>
                          <m:sSub>
                            <m:sSubPr>
                              <m:ctrlP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𝑦</m:t>
                              </m:r>
                            </m:e>
                            <m:sub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n-US" sz="11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−1 </m:t>
                              </m:r>
                            </m:sub>
                          </m:s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𝐶𝑎𝑛𝑦𝑜𝑛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_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𝑑𝑒𝑚𝑎𝑛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+ 15,000,000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p>
                    <m:e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𝑠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nary>
                </m:oMath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subject to:</a:t>
              </a:r>
            </a:p>
            <a:p>
              <a:endParaRPr lang="en-US" sz="1100"/>
            </a:p>
            <a:p>
              <a:r>
                <a:rPr lang="en-US" sz="1100"/>
                <a:t>Sierra inventory</a:t>
              </a:r>
              <a:r>
                <a:rPr lang="en-US" sz="1100" baseline="0"/>
                <a:t> level cannot be negative: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𝑆𝑖𝑒𝑟𝑟𝑎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_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𝑖𝑛𝑣𝑒𝑛𝑡𝑜𝑟</m:t>
                      </m:r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−1 </m:t>
                          </m:r>
                        </m:sub>
                      </m:s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 baseline="0"/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𝑆𝑖𝑒𝑟𝑟𝑎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_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𝑑𝑒𝑚𝑎𝑛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)≥0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Canyon inventory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level cannot be negative: 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𝐶𝑎𝑛𝑦𝑜𝑛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_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𝑖𝑛𝑣𝑒𝑛𝑡𝑜𝑟</m:t>
                      </m:r>
                      <m:sSub>
                        <m:sSubPr>
                          <m:ctrlP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𝑦</m:t>
                          </m:r>
                        </m:e>
                        <m:sub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 baseline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−1 </m:t>
                          </m:r>
                        </m:sub>
                      </m:s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 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 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𝐶𝑎𝑛𝑦𝑜𝑛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_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𝑑𝑒𝑚𝑎𝑛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𝑑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)≥0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Note: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𝑆𝑖𝑒𝑟𝑟𝑎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_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𝑖𝑛𝑣𝑒𝑛𝑡𝑜𝑟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=50,000</m:t>
                  </m:r>
                </m:oMath>
              </a14:m>
              <a:r>
                <a:rPr lang="en-US">
                  <a:effectLst/>
                </a:rPr>
                <a:t> and </a:t>
              </a: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𝐶𝑎𝑛𝑦𝑜𝑛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_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𝑖𝑛𝑣𝑒𝑛𝑡𝑜𝑟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=50,000</m:t>
                  </m:r>
                </m:oMath>
              </a14:m>
              <a:endParaRPr lang="en-US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𝑆𝑖𝑒𝑟𝑟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_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𝑖𝑛𝑣𝑒𝑛𝑡𝑜𝑟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6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≥4</m:t>
                  </m:r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0,000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𝐶𝑎𝑛𝑦𝑜𝑛</m:t>
                    </m:r>
                    <m:r>
                      <a:rPr lang="en-US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_</m:t>
                    </m:r>
                    <m:r>
                      <a:rPr lang="en-US" sz="1100" b="0" i="1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𝑖𝑛𝑣𝑒𝑛𝑡𝑜𝑟</m:t>
                    </m:r>
                    <m:sSub>
                      <m:sSubPr>
                        <m:ctrlP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𝑦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≥4</m:t>
                    </m:r>
                    <m:r>
                      <a:rPr lang="en-US" sz="1100" b="0" i="1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0,000</m:t>
                    </m:r>
                  </m:oMath>
                </m:oMathPara>
              </a14:m>
              <a:endParaRPr lang="en-US">
                <a:effectLst/>
              </a:endParaRP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Monthly</a:t>
              </a:r>
              <a:r>
                <a:rPr lang="en-US" sz="1100" baseline="0"/>
                <a:t> Sierra production: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≤100,000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Monthly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Canyon production: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𝑦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≤110,000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  <a:p>
              <a:endParaRPr lang="en-US" sz="1100" b="1"/>
            </a:p>
            <a:p>
              <a:r>
                <a:rPr lang="en-US" sz="1100" b="0"/>
                <a:t>At</a:t>
              </a:r>
              <a:r>
                <a:rPr lang="en-US" sz="1100" b="0" baseline="0"/>
                <a:t> most one model produced monthly: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≤1</m:t>
                  </m:r>
                </m:oMath>
              </a14:m>
              <a:r>
                <a:rPr lang="en-US" sz="1100" b="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Switchovers: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 1,</a:t>
              </a:r>
              <a:r>
                <a:rPr lang="en-U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 1,</a:t>
              </a:r>
              <a:r>
                <a:rPr lang="en-U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endParaRPr lang="en-US" sz="11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Note: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𝜒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𝛾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  <m:r>
                    <a:rPr lang="en-US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=0</m:t>
                  </m:r>
                </m:oMath>
              </a14:m>
              <a:endParaRPr lang="en-US" sz="1100" b="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/>
            </a:p>
            <a:p>
              <a:r>
                <a:rPr lang="en-US" sz="1100" b="0"/>
                <a:t>Discussion</a:t>
              </a:r>
              <a:r>
                <a:rPr lang="en-US" sz="1100" b="0" baseline="0"/>
                <a:t> of optimal solution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CEB6CF5-F761-4902-8877-9590C8F75383}"/>
                </a:ext>
              </a:extLst>
            </xdr:cNvPr>
            <xdr:cNvSpPr txBox="1"/>
          </xdr:nvSpPr>
          <xdr:spPr>
            <a:xfrm>
              <a:off x="4908177" y="2106706"/>
              <a:ext cx="9177617" cy="10772751"/>
            </a:xfrm>
            <a:prstGeom prst="rect">
              <a:avLst/>
            </a:prstGeom>
            <a:solidFill>
              <a:schemeClr val="bg1"/>
            </a:solidFill>
            <a:ln>
              <a:solidFill>
                <a:srgbClr val="FF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/>
                <a:t>Decision variables</a:t>
              </a:r>
              <a:r>
                <a:rPr lang="en-US" sz="1100" baseline="0"/>
                <a:t>:</a:t>
              </a:r>
            </a:p>
            <a:p>
              <a:r>
                <a:rPr lang="en-US" sz="1100" baseline="0"/>
                <a:t>Amount of Sierra in month i: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𝑥_1,𝑥_2,…, 𝑥_6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Amount of Canyon in month i: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𝑦_1,𝑦_2,…, 𝑦_6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Binary choice to produce Sierra in month i: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𝜒_1,𝜒_2,…, 𝜒_6</a:t>
              </a:r>
              <a:endParaRPr lang="en-US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Binary choice to produce Canyon in month i: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𝛾_1,𝛾_2,…, 𝛾_6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Binary choice to incur switchover in month i: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𝑠_1,𝑠_2,…, 𝑠_6</a:t>
              </a:r>
              <a:endParaRPr lang="en-US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aseline="0"/>
            </a:p>
            <a:p>
              <a:r>
                <a:rPr lang="en-US" sz="1100" baseline="0"/>
                <a:t>Objective:  </a:t>
              </a:r>
              <a:r>
                <a:rPr lang="en-US" sz="1100" b="0" i="0" baseline="0">
                  <a:latin typeface="Cambria Math" panose="02040503050406030204" pitchFamily="18" charset="0"/>
                </a:rPr>
                <a:t>7000</a:t>
              </a:r>
              <a:r>
                <a:rPr lang="en-US" sz="1100" i="0" baseline="0">
                  <a:latin typeface="Cambria Math" panose="02040503050406030204" pitchFamily="18" charset="0"/>
                </a:rPr>
                <a:t>∑</a:t>
              </a:r>
              <a:r>
                <a:rPr lang="en-US" sz="1100" b="0" i="0" baseline="0">
                  <a:latin typeface="Cambria Math" panose="02040503050406030204" pitchFamily="18" charset="0"/>
                </a:rPr>
                <a:t>_(𝑖=1)^6▒𝑥_𝑖 </a:t>
              </a:r>
              <a:r>
                <a:rPr lang="en-US" sz="1100"/>
                <a:t> +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6000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_(𝑖=1)^6▒𝑦_𝑖</a:t>
              </a:r>
              <a:r>
                <a:rPr lang="en-US" sz="1100"/>
                <a:t> +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350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_(𝑖=1)^6▒〖(𝑆𝑖𝑒𝑟𝑟𝑎_𝑖𝑛𝑣𝑒𝑛𝑡𝑜𝑟𝑦_(𝑖−1 )+ 𝑥〗_𝑖 −𝑆𝑖𝑒𝑟𝑟𝑎_𝑑𝑒𝑚𝑎𝑛𝑑_𝑖)</a:t>
              </a:r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300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_(𝑖=1)^6▒〖(𝐶𝑎𝑛𝑦𝑜𝑛_𝑖𝑛𝑣𝑒𝑛𝑡𝑜𝑟𝑦_(𝑖−1 )+𝑦〗_𝑖 −𝐶𝑎𝑛𝑦𝑜𝑛_𝑑𝑒𝑚𝑎𝑛𝑑_𝑖)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+ 15,000,000 </a:t>
              </a:r>
              <a:r>
                <a:rPr lang="en-US" sz="110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_(𝑖=1)^6▒𝑠_𝑖 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subject to:</a:t>
              </a:r>
            </a:p>
            <a:p>
              <a:endParaRPr lang="en-US" sz="1100"/>
            </a:p>
            <a:p>
              <a:r>
                <a:rPr lang="en-US" sz="1100"/>
                <a:t>Sierra inventory</a:t>
              </a:r>
              <a:r>
                <a:rPr lang="en-US" sz="1100" baseline="0"/>
                <a:t> level cannot be negative: 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〖(𝑆𝑖𝑒𝑟𝑟𝑎_𝑖𝑛𝑣𝑒𝑛𝑡𝑜𝑟𝑦_(𝑖−1 )+ 𝑥〗_𝑖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𝑆𝑖𝑒𝑟𝑟𝑎_𝑑𝑒𝑚𝑎𝑛𝑑_𝑖)≥0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Canyon inventory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level cannot be negative: 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〖(𝐶𝑎𝑛𝑦𝑜𝑛_𝑖𝑛𝑣𝑒𝑛𝑡𝑜𝑟𝑦_(𝑖−1 )+ 𝑦〗_𝑖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𝐶𝑎𝑛𝑦𝑜𝑛_𝑑𝑒𝑚𝑎𝑛𝑑_𝑖)≥0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Note: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𝑆𝑖𝑒𝑟𝑟𝑎_𝑖𝑛𝑣𝑒𝑛𝑡𝑜𝑟𝑦_0=50,000</a:t>
              </a:r>
              <a:r>
                <a:rPr lang="en-US">
                  <a:effectLst/>
                </a:rPr>
                <a:t> and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𝐶𝑎𝑛𝑦𝑜𝑛_𝑖𝑛𝑣𝑒𝑛𝑡𝑜𝑟𝑦_0=50,000</a:t>
              </a:r>
              <a:endParaRPr lang="en-US" sz="110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𝑆𝑖𝑒𝑟𝑟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𝑎_𝑖𝑛𝑣𝑒𝑛𝑡𝑜𝑟𝑦_6≥4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0,000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𝐶𝑎𝑛𝑦𝑜𝑛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𝑖𝑛𝑣𝑒𝑛𝑡𝑜𝑟𝑦_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6≥4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0,000</a:t>
              </a:r>
              <a:endParaRPr lang="en-US">
                <a:effectLst/>
              </a:endParaRPr>
            </a:p>
            <a:p>
              <a:endParaRPr lang="en-US" sz="1100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/>
                <a:t>Monthly</a:t>
              </a:r>
              <a:r>
                <a:rPr lang="en-US" sz="1100" baseline="0"/>
                <a:t> Sierra production: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𝑥_𝑖≤100,000𝜒_𝑖</a:t>
              </a:r>
              <a:r>
                <a:rPr lang="en-US" sz="110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Monthly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Canyon production: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𝑦_𝑖≤110,000𝛾_𝑖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/>
            </a:p>
            <a:p>
              <a:endParaRPr lang="en-US" sz="1100" b="1"/>
            </a:p>
            <a:p>
              <a:r>
                <a:rPr lang="en-US" sz="1100" b="0"/>
                <a:t>At</a:t>
              </a:r>
              <a:r>
                <a:rPr lang="en-US" sz="1100" b="0" baseline="0"/>
                <a:t> most one model produced monthly: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𝜒_𝑖+𝛾_𝑖≤1</a:t>
              </a:r>
              <a:r>
                <a:rPr lang="en-US" sz="1100" b="0"/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 i =1,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US" sz="11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Switchovers: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𝑠_𝑖≥𝜒_𝑖−𝜒_(𝑖−1)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 1,</a:t>
              </a:r>
              <a:r>
                <a:rPr lang="en-U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𝑠_𝑖≥𝛾_𝑖−𝛾_(𝑖−1)</a:t>
              </a:r>
              <a:r>
                <a:rPr lang="en-US" sz="11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i = 1,</a:t>
              </a:r>
              <a:r>
                <a:rPr lang="en-US" sz="11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. . . , 6</a:t>
              </a:r>
              <a:endParaRPr lang="en-US" sz="1100" b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Note: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𝜒_0=1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𝛾_0=0</a:t>
              </a:r>
              <a:endParaRPr lang="en-US" sz="1100" b="0" baseline="0">
                <a:solidFill>
                  <a:srgbClr val="FF0000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1"/>
            </a:p>
            <a:p>
              <a:r>
                <a:rPr lang="en-US" sz="1100" b="0"/>
                <a:t>Discussion</a:t>
              </a:r>
              <a:r>
                <a:rPr lang="en-US" sz="1100" b="0" baseline="0"/>
                <a:t> of optimal solution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C13" zoomScale="115" zoomScaleNormal="115" workbookViewId="0">
      <selection activeCell="F4" sqref="F4"/>
    </sheetView>
  </sheetViews>
  <sheetFormatPr defaultRowHeight="15.75" x14ac:dyDescent="0.25"/>
  <cols>
    <col min="1" max="1" width="26.28515625" style="1" customWidth="1"/>
    <col min="2" max="2" width="18.42578125" style="1" bestFit="1" customWidth="1"/>
    <col min="3" max="3" width="15.42578125" style="1" bestFit="1" customWidth="1"/>
    <col min="4" max="5" width="15.42578125" style="1" customWidth="1"/>
    <col min="6" max="9" width="12.7109375" style="1" customWidth="1"/>
    <col min="10" max="10" width="10.7109375" style="1" customWidth="1"/>
    <col min="11" max="11" width="12.5703125" style="1" customWidth="1"/>
    <col min="12" max="12" width="22.85546875" style="1" bestFit="1" customWidth="1"/>
    <col min="13" max="13" width="15.140625" style="1" customWidth="1"/>
    <col min="14" max="16384" width="9.140625" style="1"/>
  </cols>
  <sheetData>
    <row r="1" spans="1:15" x14ac:dyDescent="0.25">
      <c r="B1" s="10" t="s">
        <v>0</v>
      </c>
      <c r="C1" s="10"/>
      <c r="D1" s="10" t="s">
        <v>6</v>
      </c>
      <c r="E1" s="10"/>
      <c r="F1" s="10" t="s">
        <v>2</v>
      </c>
      <c r="G1" s="10"/>
      <c r="H1" s="10" t="s">
        <v>10</v>
      </c>
      <c r="I1" s="10"/>
      <c r="J1" s="10" t="s">
        <v>7</v>
      </c>
      <c r="K1" s="10"/>
      <c r="M1" s="11" t="s">
        <v>13</v>
      </c>
      <c r="N1" s="11"/>
    </row>
    <row r="2" spans="1:15" x14ac:dyDescent="0.25">
      <c r="A2" s="4" t="s">
        <v>1</v>
      </c>
      <c r="B2" s="4" t="s">
        <v>15</v>
      </c>
      <c r="C2" s="4" t="s">
        <v>16</v>
      </c>
      <c r="D2" s="4" t="s">
        <v>15</v>
      </c>
      <c r="E2" s="4" t="s">
        <v>16</v>
      </c>
      <c r="F2" s="4" t="s">
        <v>15</v>
      </c>
      <c r="G2" s="4" t="s">
        <v>16</v>
      </c>
      <c r="H2" s="4" t="s">
        <v>15</v>
      </c>
      <c r="I2" s="4" t="s">
        <v>16</v>
      </c>
      <c r="J2" s="4" t="s">
        <v>15</v>
      </c>
      <c r="K2" s="4" t="s">
        <v>16</v>
      </c>
      <c r="L2" s="1" t="s">
        <v>12</v>
      </c>
      <c r="M2" s="4" t="s">
        <v>15</v>
      </c>
      <c r="N2" s="4" t="s">
        <v>16</v>
      </c>
      <c r="O2" s="1" t="s">
        <v>13</v>
      </c>
    </row>
    <row r="3" spans="1:15" x14ac:dyDescent="0.25">
      <c r="A3" s="2">
        <v>43040</v>
      </c>
      <c r="B3" s="4"/>
      <c r="C3" s="4"/>
      <c r="D3" s="4"/>
      <c r="E3" s="4"/>
      <c r="F3" s="3">
        <v>50000</v>
      </c>
      <c r="G3" s="3">
        <v>50000</v>
      </c>
      <c r="H3" s="1">
        <v>1</v>
      </c>
      <c r="I3" s="1">
        <v>0</v>
      </c>
    </row>
    <row r="4" spans="1:15" x14ac:dyDescent="0.25">
      <c r="A4" s="2">
        <v>43070</v>
      </c>
      <c r="B4" s="3">
        <v>34000</v>
      </c>
      <c r="C4" s="3">
        <v>42000</v>
      </c>
      <c r="D4" s="6">
        <v>63000</v>
      </c>
      <c r="E4" s="6">
        <v>0</v>
      </c>
      <c r="F4" s="7">
        <f>F3+D4-B4</f>
        <v>79000</v>
      </c>
      <c r="G4" s="7">
        <f t="shared" ref="G4:G9" si="0">G3+E4-C4</f>
        <v>8000</v>
      </c>
      <c r="H4" s="8">
        <v>1</v>
      </c>
      <c r="I4" s="8">
        <v>0</v>
      </c>
      <c r="J4" s="7">
        <f t="shared" ref="J4:J9" si="1">H4*$B$16</f>
        <v>100000</v>
      </c>
      <c r="K4" s="7">
        <f t="shared" ref="K4:K9" si="2">I4*$C$16</f>
        <v>0</v>
      </c>
      <c r="L4" s="1">
        <f t="shared" ref="L4:L9" si="3">SUM(H4:I4)</f>
        <v>1</v>
      </c>
      <c r="M4" s="1">
        <f>H4-H3</f>
        <v>0</v>
      </c>
      <c r="N4" s="1">
        <f>I4-I3</f>
        <v>0</v>
      </c>
      <c r="O4" s="8">
        <v>0</v>
      </c>
    </row>
    <row r="5" spans="1:15" x14ac:dyDescent="0.25">
      <c r="A5" s="2">
        <v>43101</v>
      </c>
      <c r="B5" s="3">
        <v>39000</v>
      </c>
      <c r="C5" s="3">
        <v>45000</v>
      </c>
      <c r="D5" s="6">
        <v>0</v>
      </c>
      <c r="E5" s="6">
        <v>37000</v>
      </c>
      <c r="F5" s="7">
        <f>F4+D5-B5</f>
        <v>40000</v>
      </c>
      <c r="G5" s="7">
        <f t="shared" si="0"/>
        <v>0</v>
      </c>
      <c r="H5" s="8">
        <v>0</v>
      </c>
      <c r="I5" s="8">
        <v>1</v>
      </c>
      <c r="J5" s="7">
        <f t="shared" si="1"/>
        <v>0</v>
      </c>
      <c r="K5" s="7">
        <f t="shared" si="2"/>
        <v>110000</v>
      </c>
      <c r="L5" s="1">
        <f t="shared" si="3"/>
        <v>1</v>
      </c>
      <c r="M5" s="1">
        <f>H5-H4</f>
        <v>-1</v>
      </c>
      <c r="N5" s="1">
        <f t="shared" ref="N5:N9" si="4">I5-I4</f>
        <v>1</v>
      </c>
      <c r="O5" s="8">
        <v>1</v>
      </c>
    </row>
    <row r="6" spans="1:15" x14ac:dyDescent="0.25">
      <c r="A6" s="2">
        <v>43132</v>
      </c>
      <c r="B6" s="3">
        <v>40000</v>
      </c>
      <c r="C6" s="3">
        <v>46000</v>
      </c>
      <c r="D6" s="6">
        <v>0</v>
      </c>
      <c r="E6" s="6">
        <v>93000</v>
      </c>
      <c r="F6" s="7">
        <f t="shared" ref="F6:F9" si="5">F5+D6-B6</f>
        <v>0</v>
      </c>
      <c r="G6" s="7">
        <f t="shared" si="0"/>
        <v>47000</v>
      </c>
      <c r="H6" s="8">
        <v>0</v>
      </c>
      <c r="I6" s="8">
        <v>1</v>
      </c>
      <c r="J6" s="7">
        <f t="shared" si="1"/>
        <v>0</v>
      </c>
      <c r="K6" s="7">
        <f t="shared" si="2"/>
        <v>110000</v>
      </c>
      <c r="L6" s="1">
        <f t="shared" si="3"/>
        <v>1</v>
      </c>
      <c r="M6" s="1">
        <f t="shared" ref="M6:M9" si="6">H6-H5</f>
        <v>0</v>
      </c>
      <c r="N6" s="1">
        <f t="shared" si="4"/>
        <v>0</v>
      </c>
      <c r="O6" s="8">
        <v>0</v>
      </c>
    </row>
    <row r="7" spans="1:15" x14ac:dyDescent="0.25">
      <c r="A7" s="2">
        <v>43160</v>
      </c>
      <c r="B7" s="3">
        <v>31000</v>
      </c>
      <c r="C7" s="3">
        <v>38000</v>
      </c>
      <c r="D7" s="6">
        <v>61000</v>
      </c>
      <c r="E7" s="6">
        <v>0</v>
      </c>
      <c r="F7" s="7">
        <f t="shared" si="5"/>
        <v>30000</v>
      </c>
      <c r="G7" s="7">
        <f t="shared" si="0"/>
        <v>9000</v>
      </c>
      <c r="H7" s="8">
        <v>1</v>
      </c>
      <c r="I7" s="8">
        <v>0</v>
      </c>
      <c r="J7" s="7">
        <f t="shared" si="1"/>
        <v>100000</v>
      </c>
      <c r="K7" s="7">
        <f t="shared" si="2"/>
        <v>0</v>
      </c>
      <c r="L7" s="1">
        <f t="shared" si="3"/>
        <v>1</v>
      </c>
      <c r="M7" s="1">
        <f t="shared" si="6"/>
        <v>1</v>
      </c>
      <c r="N7" s="1">
        <f t="shared" si="4"/>
        <v>-1</v>
      </c>
      <c r="O7" s="8">
        <v>1</v>
      </c>
    </row>
    <row r="8" spans="1:15" x14ac:dyDescent="0.25">
      <c r="A8" s="2">
        <v>43191</v>
      </c>
      <c r="B8" s="3">
        <v>30000</v>
      </c>
      <c r="C8" s="3">
        <v>36000</v>
      </c>
      <c r="D8" s="6">
        <v>0</v>
      </c>
      <c r="E8" s="6">
        <v>110000</v>
      </c>
      <c r="F8" s="7">
        <f t="shared" si="5"/>
        <v>0</v>
      </c>
      <c r="G8" s="7">
        <f t="shared" si="0"/>
        <v>83000</v>
      </c>
      <c r="H8" s="8">
        <v>0</v>
      </c>
      <c r="I8" s="8">
        <v>1</v>
      </c>
      <c r="J8" s="7">
        <f t="shared" si="1"/>
        <v>0</v>
      </c>
      <c r="K8" s="7">
        <f t="shared" si="2"/>
        <v>110000</v>
      </c>
      <c r="L8" s="1">
        <f t="shared" si="3"/>
        <v>1</v>
      </c>
      <c r="M8" s="1">
        <f t="shared" si="6"/>
        <v>-1</v>
      </c>
      <c r="N8" s="1">
        <f t="shared" si="4"/>
        <v>1</v>
      </c>
      <c r="O8" s="8">
        <v>1</v>
      </c>
    </row>
    <row r="9" spans="1:15" x14ac:dyDescent="0.25">
      <c r="A9" s="2">
        <v>43221</v>
      </c>
      <c r="B9" s="3">
        <v>33000</v>
      </c>
      <c r="C9" s="3">
        <v>43000</v>
      </c>
      <c r="D9" s="6">
        <v>73000</v>
      </c>
      <c r="E9" s="6">
        <v>0</v>
      </c>
      <c r="F9" s="7">
        <f t="shared" si="5"/>
        <v>40000</v>
      </c>
      <c r="G9" s="7">
        <f t="shared" si="0"/>
        <v>40000</v>
      </c>
      <c r="H9" s="8">
        <v>1</v>
      </c>
      <c r="I9" s="8">
        <v>0</v>
      </c>
      <c r="J9" s="7">
        <f t="shared" si="1"/>
        <v>100000</v>
      </c>
      <c r="K9" s="7">
        <f t="shared" si="2"/>
        <v>0</v>
      </c>
      <c r="L9" s="1">
        <f t="shared" si="3"/>
        <v>1</v>
      </c>
      <c r="M9" s="1">
        <f t="shared" si="6"/>
        <v>1</v>
      </c>
      <c r="N9" s="1">
        <f t="shared" si="4"/>
        <v>-1</v>
      </c>
      <c r="O9" s="8">
        <v>1</v>
      </c>
    </row>
    <row r="10" spans="1:15" x14ac:dyDescent="0.25">
      <c r="D10" s="3">
        <f>SUM(D3:D9)</f>
        <v>197000</v>
      </c>
      <c r="E10" s="3">
        <f>SUM(E3:E9)</f>
        <v>240000</v>
      </c>
      <c r="F10" s="3">
        <f>SUM(F3:F9)</f>
        <v>239000</v>
      </c>
      <c r="G10" s="3">
        <f>SUM(G3:G9)</f>
        <v>237000</v>
      </c>
      <c r="O10" s="1">
        <f>SUM(O4:O9)</f>
        <v>4</v>
      </c>
    </row>
    <row r="11" spans="1:15" x14ac:dyDescent="0.25">
      <c r="A11" s="4" t="s">
        <v>5</v>
      </c>
      <c r="D11" s="3"/>
      <c r="E11" s="3"/>
      <c r="F11" s="3"/>
      <c r="G11" s="3"/>
    </row>
    <row r="12" spans="1:15" x14ac:dyDescent="0.25">
      <c r="A12" s="5">
        <v>15000000</v>
      </c>
      <c r="D12" s="3"/>
      <c r="E12" s="3"/>
      <c r="F12" s="3"/>
      <c r="G12" s="3"/>
    </row>
    <row r="13" spans="1:15" x14ac:dyDescent="0.25">
      <c r="B13" s="4" t="s">
        <v>15</v>
      </c>
      <c r="C13" s="4" t="s">
        <v>16</v>
      </c>
      <c r="D13" s="4"/>
      <c r="E13" s="4"/>
    </row>
    <row r="14" spans="1:15" x14ac:dyDescent="0.25">
      <c r="A14" s="1" t="s">
        <v>3</v>
      </c>
      <c r="B14" s="5">
        <v>7000</v>
      </c>
      <c r="C14" s="5">
        <v>6000</v>
      </c>
      <c r="D14" s="5"/>
      <c r="E14" s="5"/>
    </row>
    <row r="15" spans="1:15" x14ac:dyDescent="0.25">
      <c r="A15" s="1" t="s">
        <v>4</v>
      </c>
      <c r="B15" s="5">
        <v>350</v>
      </c>
      <c r="C15" s="5">
        <v>300</v>
      </c>
      <c r="D15" s="5"/>
      <c r="E15" s="5"/>
    </row>
    <row r="16" spans="1:15" x14ac:dyDescent="0.25">
      <c r="A16" s="1" t="s">
        <v>7</v>
      </c>
      <c r="B16" s="3">
        <v>100000</v>
      </c>
      <c r="C16" s="3">
        <v>110000</v>
      </c>
    </row>
    <row r="18" spans="1:2" x14ac:dyDescent="0.25">
      <c r="A18" s="1" t="s">
        <v>9</v>
      </c>
      <c r="B18" s="5">
        <f>SUMPRODUCT(D10:E10,B14:C14)</f>
        <v>2819000000</v>
      </c>
    </row>
    <row r="19" spans="1:2" x14ac:dyDescent="0.25">
      <c r="A19" s="1" t="s">
        <v>8</v>
      </c>
      <c r="B19" s="5">
        <f>SUMPRODUCT(B15:C15,F10:G10)</f>
        <v>154750000</v>
      </c>
    </row>
    <row r="20" spans="1:2" x14ac:dyDescent="0.25">
      <c r="A20" s="1" t="s">
        <v>11</v>
      </c>
      <c r="B20" s="5">
        <f>O10*A12</f>
        <v>60000000</v>
      </c>
    </row>
    <row r="22" spans="1:2" x14ac:dyDescent="0.25">
      <c r="A22" s="1" t="s">
        <v>14</v>
      </c>
      <c r="B22" s="9">
        <f>SUM(B18:B20)</f>
        <v>3033750000</v>
      </c>
    </row>
  </sheetData>
  <mergeCells count="6">
    <mergeCell ref="J1:K1"/>
    <mergeCell ref="M1:N1"/>
    <mergeCell ref="B1:C1"/>
    <mergeCell ref="F1:G1"/>
    <mergeCell ref="D1:E1"/>
    <mergeCell ref="H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Trucks</vt:lpstr>
    </vt:vector>
  </TitlesOfParts>
  <Company>Tippie 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Ohlmann, Jeffrey W</cp:lastModifiedBy>
  <dcterms:created xsi:type="dcterms:W3CDTF">2015-10-15T15:16:33Z</dcterms:created>
  <dcterms:modified xsi:type="dcterms:W3CDTF">2017-11-28T17:21:16Z</dcterms:modified>
</cp:coreProperties>
</file>