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lmann\Dropbox\_OSM_Fall2018\ClassActivities\Activity04\"/>
    </mc:Choice>
  </mc:AlternateContent>
  <bookViews>
    <workbookView xWindow="0" yWindow="0" windowWidth="20160" windowHeight="8850" activeTab="2"/>
  </bookViews>
  <sheets>
    <sheet name="OriginalProblem" sheetId="2" r:id="rId1"/>
    <sheet name="OneMonthLater" sheetId="3" r:id="rId2"/>
    <sheet name="TwoMonthsLater" sheetId="5" r:id="rId3"/>
  </sheets>
  <definedNames>
    <definedName name="coin_cuttype" localSheetId="1" hidden="1">1</definedName>
    <definedName name="coin_cuttype" localSheetId="0" hidden="1">1</definedName>
    <definedName name="coin_cuttype" localSheetId="2" hidden="1">1</definedName>
    <definedName name="coin_dualtol" localSheetId="1" hidden="1">0.0000001</definedName>
    <definedName name="coin_dualtol" localSheetId="0" hidden="1">0.0000001</definedName>
    <definedName name="coin_dualtol" localSheetId="2" hidden="1">0.0000001</definedName>
    <definedName name="coin_heurs" localSheetId="1" hidden="1">1</definedName>
    <definedName name="coin_heurs" localSheetId="0" hidden="1">1</definedName>
    <definedName name="coin_heurs" localSheetId="2" hidden="1">1</definedName>
    <definedName name="coin_integerpresolve" localSheetId="1" hidden="1">1</definedName>
    <definedName name="coin_integerpresolve" localSheetId="0" hidden="1">1</definedName>
    <definedName name="coin_integerpresolve" localSheetId="2" hidden="1">1</definedName>
    <definedName name="coin_presolve1" localSheetId="1" hidden="1">1</definedName>
    <definedName name="coin_presolve1" localSheetId="0" hidden="1">1</definedName>
    <definedName name="coin_presolve1" localSheetId="2" hidden="1">1</definedName>
    <definedName name="coin_primaltol" localSheetId="1" hidden="1">0.0000001</definedName>
    <definedName name="coin_primaltol" localSheetId="0" hidden="1">0.0000001</definedName>
    <definedName name="coin_primaltol" localSheetId="2" hidden="1">0.0000001</definedName>
    <definedName name="_xlnm.Print_Area" localSheetId="1">OneMonthLater!$A$1:$G$39</definedName>
    <definedName name="_xlnm.Print_Area" localSheetId="0">OriginalProblem!$A$1:$G$39</definedName>
    <definedName name="_xlnm.Print_Area" localSheetId="2">TwoMonthsLater!$A$1:$G$39</definedName>
    <definedName name="solver_adj" localSheetId="1" hidden="1">OneMonthLater!$C$7:$E$7,OneMonthLater!$C$11:$E$11</definedName>
    <definedName name="solver_adj" localSheetId="0" hidden="1">OriginalProblem!$C$7:$E$7,OriginalProblem!$C$11:$E$11</definedName>
    <definedName name="solver_adj" localSheetId="2" hidden="1">TwoMonthsLater!$C$7:$E$7,TwoMonthsLater!$C$11:$E$11</definedName>
    <definedName name="solver_adj_ob" localSheetId="1" hidden="1">1</definedName>
    <definedName name="solver_adj_ob" localSheetId="0" hidden="1">1</definedName>
    <definedName name="solver_adj_ob" localSheetId="2" hidden="1">1</definedName>
    <definedName name="solver_adj_ob1" localSheetId="1" hidden="1">1</definedName>
    <definedName name="solver_adj_ob1" localSheetId="0" hidden="1">1</definedName>
    <definedName name="solver_adj_ob1" localSheetId="2" hidden="1">1</definedName>
    <definedName name="solver_adj1" localSheetId="1" hidden="1">OneMonthLater!$C$11:$E$11</definedName>
    <definedName name="solver_adj1" localSheetId="0" hidden="1">OriginalProblem!$C$11:$E$11</definedName>
    <definedName name="solver_adj1" localSheetId="2" hidden="1">TwoMonthsLater!$C$11:$E$11</definedName>
    <definedName name="solver_cha" localSheetId="1" hidden="1">0</definedName>
    <definedName name="solver_cha" localSheetId="0" hidden="1">0</definedName>
    <definedName name="solver_cha" localSheetId="2" hidden="1">0</definedName>
    <definedName name="solver_chc1" localSheetId="1" hidden="1">0</definedName>
    <definedName name="solver_chc1" localSheetId="0" hidden="1">0</definedName>
    <definedName name="solver_chc1" localSheetId="2" hidden="1">0</definedName>
    <definedName name="solver_chc2" localSheetId="1" hidden="1">0</definedName>
    <definedName name="solver_chc2" localSheetId="0" hidden="1">0</definedName>
    <definedName name="solver_chc2" localSheetId="2" hidden="1">0</definedName>
    <definedName name="solver_chc3" localSheetId="1" hidden="1">0</definedName>
    <definedName name="solver_chc3" localSheetId="0" hidden="1">0</definedName>
    <definedName name="solver_chc3" localSheetId="2" hidden="1">0</definedName>
    <definedName name="solver_chc4" localSheetId="1" hidden="1">0</definedName>
    <definedName name="solver_chc4" localSheetId="0" hidden="1">0</definedName>
    <definedName name="solver_chc4" localSheetId="2" hidden="1">0</definedName>
    <definedName name="solver_chc5" localSheetId="1" hidden="1">0</definedName>
    <definedName name="solver_chc5" localSheetId="0" hidden="1">0</definedName>
    <definedName name="solver_chc5" localSheetId="2" hidden="1">0</definedName>
    <definedName name="solver_chn" localSheetId="1" hidden="1">4</definedName>
    <definedName name="solver_chn" localSheetId="0" hidden="1">4</definedName>
    <definedName name="solver_chn" localSheetId="2" hidden="1">4</definedName>
    <definedName name="solver_chp1" localSheetId="1" hidden="1">0</definedName>
    <definedName name="solver_chp1" localSheetId="0" hidden="1">0</definedName>
    <definedName name="solver_chp1" localSheetId="2" hidden="1">0</definedName>
    <definedName name="solver_chp2" localSheetId="1" hidden="1">0</definedName>
    <definedName name="solver_chp2" localSheetId="0" hidden="1">0</definedName>
    <definedName name="solver_chp2" localSheetId="2" hidden="1">0</definedName>
    <definedName name="solver_chp3" localSheetId="1" hidden="1">0</definedName>
    <definedName name="solver_chp3" localSheetId="0" hidden="1">0</definedName>
    <definedName name="solver_chp3" localSheetId="2" hidden="1">0</definedName>
    <definedName name="solver_chp4" localSheetId="1" hidden="1">0</definedName>
    <definedName name="solver_chp4" localSheetId="0" hidden="1">0</definedName>
    <definedName name="solver_chp4" localSheetId="2" hidden="1">0</definedName>
    <definedName name="solver_chp5" localSheetId="1" hidden="1">0</definedName>
    <definedName name="solver_chp5" localSheetId="0" hidden="1">0</definedName>
    <definedName name="solver_chp5" localSheetId="2" hidden="1">0</definedName>
    <definedName name="solver_cht" localSheetId="1" hidden="1">0</definedName>
    <definedName name="solver_cht" localSheetId="0" hidden="1">0</definedName>
    <definedName name="solver_cht" localSheetId="2" hidden="1">0</definedName>
    <definedName name="solver_cir1" localSheetId="1" hidden="1">1</definedName>
    <definedName name="solver_cir1" localSheetId="0" hidden="1">1</definedName>
    <definedName name="solver_cir1" localSheetId="2" hidden="1">1</definedName>
    <definedName name="solver_cir2" localSheetId="1" hidden="1">1</definedName>
    <definedName name="solver_cir2" localSheetId="0" hidden="1">1</definedName>
    <definedName name="solver_cir2" localSheetId="2" hidden="1">1</definedName>
    <definedName name="solver_cir3" localSheetId="1" hidden="1">1</definedName>
    <definedName name="solver_cir3" localSheetId="0" hidden="1">1</definedName>
    <definedName name="solver_cir3" localSheetId="2" hidden="1">1</definedName>
    <definedName name="solver_cir4" localSheetId="1" hidden="1">1</definedName>
    <definedName name="solver_cir4" localSheetId="0" hidden="1">1</definedName>
    <definedName name="solver_cir4" localSheetId="2" hidden="1">1</definedName>
    <definedName name="solver_cir5" localSheetId="1" hidden="1">1</definedName>
    <definedName name="solver_cir5" localSheetId="0" hidden="1">1</definedName>
    <definedName name="solver_cir5" localSheetId="2" hidden="1">1</definedName>
    <definedName name="solver_con" localSheetId="1" hidden="1">" "</definedName>
    <definedName name="solver_con" localSheetId="0" hidden="1">" "</definedName>
    <definedName name="solver_con" localSheetId="2" hidden="1">" "</definedName>
    <definedName name="solver_con1" localSheetId="1" hidden="1">" "</definedName>
    <definedName name="solver_con1" localSheetId="0" hidden="1">" "</definedName>
    <definedName name="solver_con1" localSheetId="2" hidden="1">" "</definedName>
    <definedName name="solver_con2" localSheetId="1" hidden="1">" "</definedName>
    <definedName name="solver_con2" localSheetId="0" hidden="1">" "</definedName>
    <definedName name="solver_con2" localSheetId="2" hidden="1">" "</definedName>
    <definedName name="solver_con3" localSheetId="1" hidden="1">" "</definedName>
    <definedName name="solver_con3" localSheetId="0" hidden="1">" "</definedName>
    <definedName name="solver_con3" localSheetId="2" hidden="1">" "</definedName>
    <definedName name="solver_con4" localSheetId="1" hidden="1">" "</definedName>
    <definedName name="solver_con4" localSheetId="0" hidden="1">" "</definedName>
    <definedName name="solver_con4" localSheetId="2" hidden="1">" "</definedName>
    <definedName name="solver_con5" localSheetId="1" hidden="1">" "</definedName>
    <definedName name="solver_con5" localSheetId="0" hidden="1">" "</definedName>
    <definedName name="solver_con5" localSheetId="2" hidden="1">" "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ia" localSheetId="1" hidden="1">5</definedName>
    <definedName name="solver_dia" localSheetId="0" hidden="1">5</definedName>
    <definedName name="solver_dia" localSheetId="2" hidden="1">5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ao" localSheetId="1" hidden="1">0</definedName>
    <definedName name="solver_iao" localSheetId="0" hidden="1">0</definedName>
    <definedName name="solver_iao" localSheetId="2" hidden="1">0</definedName>
    <definedName name="solver_int" localSheetId="1" hidden="1">0</definedName>
    <definedName name="solver_int" localSheetId="0" hidden="1">0</definedName>
    <definedName name="solver_int" localSheetId="2" hidden="1">0</definedName>
    <definedName name="solver_irs" localSheetId="1" hidden="1">0</definedName>
    <definedName name="solver_irs" localSheetId="0" hidden="1">0</definedName>
    <definedName name="solver_irs" localSheetId="2" hidden="1">0</definedName>
    <definedName name="solver_ism" localSheetId="1" hidden="1">0</definedName>
    <definedName name="solver_ism" localSheetId="0" hidden="1">0</definedName>
    <definedName name="solver_ism" localSheetId="2" hidden="1">0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kiv" localSheetId="1" hidden="1">2E+30</definedName>
    <definedName name="solver_kiv" localSheetId="0" hidden="1">2E+30</definedName>
    <definedName name="solver_kiv" localSheetId="2" hidden="1">2E+30</definedName>
    <definedName name="solver_lhs_ob1" localSheetId="1" hidden="1">0</definedName>
    <definedName name="solver_lhs_ob1" localSheetId="0" hidden="1">0</definedName>
    <definedName name="solver_lhs_ob1" localSheetId="2" hidden="1">0</definedName>
    <definedName name="solver_lhs_ob2" localSheetId="1" hidden="1">0</definedName>
    <definedName name="solver_lhs_ob2" localSheetId="0" hidden="1">0</definedName>
    <definedName name="solver_lhs_ob2" localSheetId="2" hidden="1">0</definedName>
    <definedName name="solver_lhs_ob3" localSheetId="1" hidden="1">0</definedName>
    <definedName name="solver_lhs_ob3" localSheetId="0" hidden="1">0</definedName>
    <definedName name="solver_lhs_ob3" localSheetId="2" hidden="1">0</definedName>
    <definedName name="solver_lhs_ob4" localSheetId="1" hidden="1">0</definedName>
    <definedName name="solver_lhs_ob4" localSheetId="0" hidden="1">0</definedName>
    <definedName name="solver_lhs_ob4" localSheetId="2" hidden="1">0</definedName>
    <definedName name="solver_lhs_ob5" localSheetId="1" hidden="1">0</definedName>
    <definedName name="solver_lhs_ob5" localSheetId="0" hidden="1">0</definedName>
    <definedName name="solver_lhs_ob5" localSheetId="2" hidden="1">0</definedName>
    <definedName name="solver_lhs1" localSheetId="1" hidden="1">OneMonthLater!$C$12:$E$12</definedName>
    <definedName name="solver_lhs1" localSheetId="0" hidden="1">OriginalProblem!$C$12:$E$12</definedName>
    <definedName name="solver_lhs1" localSheetId="2" hidden="1">TwoMonthsLater!$C$12:$E$12</definedName>
    <definedName name="solver_lhs2" localSheetId="1" hidden="1">OneMonthLater!$C$16:$E$16</definedName>
    <definedName name="solver_lhs2" localSheetId="0" hidden="1">OriginalProblem!$C$16:$E$16</definedName>
    <definedName name="solver_lhs2" localSheetId="2" hidden="1">TwoMonthsLater!$C$16:$E$16</definedName>
    <definedName name="solver_lhs3" localSheetId="1" hidden="1">OneMonthLater!$C$8:$E$8</definedName>
    <definedName name="solver_lhs3" localSheetId="0" hidden="1">OriginalProblem!$C$8:$E$8</definedName>
    <definedName name="solver_lhs3" localSheetId="2" hidden="1">TwoMonthsLater!$C$8:$E$8</definedName>
    <definedName name="solver_lhs4" localSheetId="1" hidden="1">OneMonthLater!$C$8:$E$8</definedName>
    <definedName name="solver_lhs4" localSheetId="0" hidden="1">OriginalProblem!$C$8:$E$8</definedName>
    <definedName name="solver_lhs4" localSheetId="2" hidden="1">TwoMonthsLater!$C$8:$E$8</definedName>
    <definedName name="solver_lhs5" localSheetId="1" hidden="1">OneMonthLater!$C$8:$E$8</definedName>
    <definedName name="solver_lhs5" localSheetId="0" hidden="1">OriginalProblem!$C$8:$E$8</definedName>
    <definedName name="solver_lhs5" localSheetId="2" hidden="1">TwoMonthsLater!$C$8:$E$8</definedName>
    <definedName name="solver_lin" localSheetId="1" hidden="1">1</definedName>
    <definedName name="solver_lin" localSheetId="0" hidden="1">1</definedName>
    <definedName name="solver_lin" localSheetId="2" hidden="1">1</definedName>
    <definedName name="solver_mda" localSheetId="1" hidden="1">4</definedName>
    <definedName name="solver_mda" localSheetId="0" hidden="1">4</definedName>
    <definedName name="solver_mda" localSheetId="2" hidden="1">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od" localSheetId="1" hidden="1">3</definedName>
    <definedName name="solver_mod" localSheetId="0" hidden="1">3</definedName>
    <definedName name="solver_mod" localSheetId="2" hidden="1">3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tr" localSheetId="1" hidden="1">0</definedName>
    <definedName name="solver_ntr" localSheetId="0" hidden="1">0</definedName>
    <definedName name="solver_ntr" localSheetId="2" hidden="1">0</definedName>
    <definedName name="solver_ntri" hidden="1">1000</definedName>
    <definedName name="solver_num" localSheetId="1" hidden="1">3</definedName>
    <definedName name="solver_num" localSheetId="0" hidden="1">3</definedName>
    <definedName name="solver_num" localSheetId="2" hidden="1">3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bc" localSheetId="1" hidden="1">0</definedName>
    <definedName name="solver_obc" localSheetId="0" hidden="1">0</definedName>
    <definedName name="solver_obc" localSheetId="2" hidden="1">0</definedName>
    <definedName name="solver_obp" localSheetId="1" hidden="1">0</definedName>
    <definedName name="solver_obp" localSheetId="0" hidden="1">0</definedName>
    <definedName name="solver_obp" localSheetId="2" hidden="1">0</definedName>
    <definedName name="solver_opt" localSheetId="1" hidden="1">OneMonthLater!$G$16</definedName>
    <definedName name="solver_opt" localSheetId="0" hidden="1">OriginalProblem!$G$16</definedName>
    <definedName name="solver_opt" localSheetId="2" hidden="1">TwoMonthsLater!$G$16</definedName>
    <definedName name="solver_opt_ob" localSheetId="1" hidden="1">1</definedName>
    <definedName name="solver_opt_ob" localSheetId="0" hidden="1">1</definedName>
    <definedName name="solver_opt_ob" localSheetId="2" hidden="1">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si" localSheetId="1" hidden="1">0</definedName>
    <definedName name="solver_psi" localSheetId="0" hidden="1">0</definedName>
    <definedName name="solver_psi" localSheetId="2" hidden="1">0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dp" localSheetId="1" hidden="1">0</definedName>
    <definedName name="solver_rdp" localSheetId="0" hidden="1">0</definedName>
    <definedName name="solver_rdp" localSheetId="2" hidden="1">0</definedName>
    <definedName name="solver_reco1" localSheetId="1" hidden="1">0</definedName>
    <definedName name="solver_reco1" localSheetId="0" hidden="1">0</definedName>
    <definedName name="solver_reco1" localSheetId="2" hidden="1">0</definedName>
    <definedName name="solver_reco2" localSheetId="1" hidden="1">0</definedName>
    <definedName name="solver_reco2" localSheetId="0" hidden="1">0</definedName>
    <definedName name="solver_reco2" localSheetId="2" hidden="1">0</definedName>
    <definedName name="solver_reco3" localSheetId="1" hidden="1">0</definedName>
    <definedName name="solver_reco3" localSheetId="0" hidden="1">0</definedName>
    <definedName name="solver_reco3" localSheetId="2" hidden="1">0</definedName>
    <definedName name="solver_reco4" localSheetId="1" hidden="1">0</definedName>
    <definedName name="solver_reco4" localSheetId="0" hidden="1">0</definedName>
    <definedName name="solver_reco4" localSheetId="2" hidden="1">0</definedName>
    <definedName name="solver_reco5" localSheetId="1" hidden="1">0</definedName>
    <definedName name="solver_reco5" localSheetId="0" hidden="1">0</definedName>
    <definedName name="solver_reco5" localSheetId="2" hidden="1">0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3" localSheetId="1" hidden="1">3</definedName>
    <definedName name="solver_rel3" localSheetId="0" hidden="1">3</definedName>
    <definedName name="solver_rel3" localSheetId="2" hidden="1">3</definedName>
    <definedName name="solver_rel4" localSheetId="1" hidden="1">3</definedName>
    <definedName name="solver_rel4" localSheetId="0" hidden="1">3</definedName>
    <definedName name="solver_rel4" localSheetId="2" hidden="1">3</definedName>
    <definedName name="solver_rel5" localSheetId="1" hidden="1">3</definedName>
    <definedName name="solver_rel5" localSheetId="0" hidden="1">3</definedName>
    <definedName name="solver_rel5" localSheetId="2" hidden="1">3</definedName>
    <definedName name="solver_rep" localSheetId="1" hidden="1">0</definedName>
    <definedName name="solver_rep" localSheetId="0" hidden="1">0</definedName>
    <definedName name="solver_rep" localSheetId="2" hidden="1">0</definedName>
    <definedName name="solver_rhs1" localSheetId="1" hidden="1">0</definedName>
    <definedName name="solver_rhs1" localSheetId="0" hidden="1">0</definedName>
    <definedName name="solver_rhs1" localSheetId="2" hidden="1">0</definedName>
    <definedName name="solver_rhs2" localSheetId="1" hidden="1">OneMonthLater!$C$17:$E$17</definedName>
    <definedName name="solver_rhs2" localSheetId="0" hidden="1">OriginalProblem!$C$17:$E$17</definedName>
    <definedName name="solver_rhs2" localSheetId="2" hidden="1">TwoMonthsLater!$C$17:$E$17</definedName>
    <definedName name="solver_rhs3" localSheetId="1" hidden="1">0</definedName>
    <definedName name="solver_rhs3" localSheetId="0" hidden="1">0</definedName>
    <definedName name="solver_rhs3" localSheetId="2" hidden="1">0</definedName>
    <definedName name="solver_rhs4" localSheetId="1" hidden="1">0</definedName>
    <definedName name="solver_rhs4" localSheetId="0" hidden="1">0</definedName>
    <definedName name="solver_rhs4" localSheetId="2" hidden="1">0</definedName>
    <definedName name="solver_rhs5" localSheetId="1" hidden="1">0</definedName>
    <definedName name="solver_rhs5" localSheetId="0" hidden="1">0</definedName>
    <definedName name="solver_rhs5" localSheetId="2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mp" hidden="1">2</definedName>
    <definedName name="solver_rtr" localSheetId="1" hidden="1">0</definedName>
    <definedName name="solver_rtr" localSheetId="0" hidden="1">0</definedName>
    <definedName name="solver_rtr" localSheetId="2" hidden="1">0</definedName>
    <definedName name="solver_rxc1" localSheetId="1" hidden="1">1</definedName>
    <definedName name="solver_rxc1" localSheetId="0" hidden="1">1</definedName>
    <definedName name="solver_rxc1" localSheetId="2" hidden="1">1</definedName>
    <definedName name="solver_rxc2" localSheetId="1" hidden="1">1</definedName>
    <definedName name="solver_rxc2" localSheetId="0" hidden="1">1</definedName>
    <definedName name="solver_rxc2" localSheetId="2" hidden="1">1</definedName>
    <definedName name="solver_rxc3" localSheetId="1" hidden="1">1</definedName>
    <definedName name="solver_rxc3" localSheetId="0" hidden="1">1</definedName>
    <definedName name="solver_rxc3" localSheetId="2" hidden="1">1</definedName>
    <definedName name="solver_rxc4" localSheetId="1" hidden="1">1</definedName>
    <definedName name="solver_rxc4" localSheetId="0" hidden="1">1</definedName>
    <definedName name="solver_rxc4" localSheetId="2" hidden="1">1</definedName>
    <definedName name="solver_rxc5" localSheetId="1" hidden="1">1</definedName>
    <definedName name="solver_rxc5" localSheetId="0" hidden="1">1</definedName>
    <definedName name="solver_rxc5" localSheetId="2" hidden="1">1</definedName>
    <definedName name="solver_rxv" localSheetId="1" hidden="1">1</definedName>
    <definedName name="solver_rxv" localSheetId="0" hidden="1">1</definedName>
    <definedName name="solver_rxv" localSheetId="2" hidden="1">1</definedName>
    <definedName name="solver_rxv1" localSheetId="1" hidden="1">1</definedName>
    <definedName name="solver_rxv1" localSheetId="0" hidden="1">1</definedName>
    <definedName name="solver_rxv1" localSheetId="2" hidden="1">1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eed" hidden="1">0</definedName>
    <definedName name="solver_sel" localSheetId="1" hidden="1">1</definedName>
    <definedName name="solver_sel" localSheetId="0" hidden="1">1</definedName>
    <definedName name="solver_se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lv" localSheetId="1" hidden="1">0</definedName>
    <definedName name="solver_slv" localSheetId="0" hidden="1">0</definedName>
    <definedName name="solver_slv" localSheetId="2" hidden="1">0</definedName>
    <definedName name="solver_slvu" localSheetId="1" hidden="1">0</definedName>
    <definedName name="solver_slvu" localSheetId="0" hidden="1">0</definedName>
    <definedName name="solver_slvu" localSheetId="2" hidden="1">0</definedName>
    <definedName name="solver_spid" localSheetId="1" hidden="1">" "</definedName>
    <definedName name="solver_spid" localSheetId="0" hidden="1">" "</definedName>
    <definedName name="solver_spid" localSheetId="2" hidden="1">" "</definedName>
    <definedName name="solver_srvr" localSheetId="1" hidden="1">" "</definedName>
    <definedName name="solver_srvr" localSheetId="0" hidden="1">" "</definedName>
    <definedName name="solver_srvr" localSheetId="2" hidden="1">" "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</definedName>
    <definedName name="solver_tol" localSheetId="0" hidden="1">0</definedName>
    <definedName name="solver_tol" localSheetId="2" hidden="1">0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umod" localSheetId="1" hidden="1">1</definedName>
    <definedName name="solver_umod" localSheetId="0" hidden="1">1</definedName>
    <definedName name="solver_umod" localSheetId="2" hidden="1">1</definedName>
    <definedName name="solver_urs" localSheetId="1" hidden="1">0</definedName>
    <definedName name="solver_urs" localSheetId="0" hidden="1">0</definedName>
    <definedName name="solver_urs" localSheetId="2" hidden="1">0</definedName>
    <definedName name="solver_userid" localSheetId="1" hidden="1">10049</definedName>
    <definedName name="solver_userid" localSheetId="0" hidden="1">10049</definedName>
    <definedName name="solver_userid" localSheetId="2" hidden="1">10049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r" localSheetId="1" hidden="1">" "</definedName>
    <definedName name="solver_var" localSheetId="0" hidden="1">" "</definedName>
    <definedName name="solver_var" localSheetId="2" hidden="1">" "</definedName>
    <definedName name="solver_var1" localSheetId="1" hidden="1">" "</definedName>
    <definedName name="solver_var1" localSheetId="0" hidden="1">" "</definedName>
    <definedName name="solver_var1" localSheetId="2" hidden="1">" "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ir" localSheetId="1" hidden="1">1</definedName>
    <definedName name="solver_vir" localSheetId="0" hidden="1">1</definedName>
    <definedName name="solver_vir" localSheetId="2" hidden="1">1</definedName>
    <definedName name="solver_vir1" localSheetId="1" hidden="1">1</definedName>
    <definedName name="solver_vir1" localSheetId="0" hidden="1">1</definedName>
    <definedName name="solver_vir1" localSheetId="2" hidden="1">1</definedName>
    <definedName name="solver_vol" localSheetId="1" hidden="1">0</definedName>
    <definedName name="solver_vol" localSheetId="0" hidden="1">0</definedName>
    <definedName name="solver_vol" localSheetId="2" hidden="1">0</definedName>
    <definedName name="solver_vst" localSheetId="1" hidden="1">0</definedName>
    <definedName name="solver_vst" localSheetId="0" hidden="1">0</definedName>
    <definedName name="solver_vst" localSheetId="2" hidden="1">0</definedName>
    <definedName name="solver_vst1" localSheetId="1" hidden="1">0</definedName>
    <definedName name="solver_vst1" localSheetId="0" hidden="1">0</definedName>
    <definedName name="solver_vst1" localSheetId="2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C8" i="5"/>
  <c r="B12" i="5"/>
  <c r="C12" i="5" s="1"/>
  <c r="B8" i="5"/>
  <c r="E16" i="5"/>
  <c r="D16" i="5"/>
  <c r="C16" i="5"/>
  <c r="B12" i="3"/>
  <c r="C12" i="3" s="1"/>
  <c r="D12" i="3" s="1"/>
  <c r="B8" i="3"/>
  <c r="E16" i="3"/>
  <c r="D16" i="3"/>
  <c r="C16" i="3"/>
  <c r="C8" i="3"/>
  <c r="D8" i="3" s="1"/>
  <c r="D8" i="5" l="1"/>
  <c r="D12" i="5"/>
  <c r="E12" i="5" s="1"/>
  <c r="E8" i="3"/>
  <c r="G9" i="3" s="1"/>
  <c r="E12" i="3"/>
  <c r="G13" i="3" s="1"/>
  <c r="C8" i="2"/>
  <c r="D8" i="2" s="1"/>
  <c r="E8" i="2" s="1"/>
  <c r="G9" i="5" l="1"/>
  <c r="G13" i="5"/>
  <c r="G16" i="3"/>
  <c r="C12" i="2"/>
  <c r="G16" i="5" l="1"/>
  <c r="D12" i="2"/>
  <c r="E16" i="2"/>
  <c r="D16" i="2"/>
  <c r="C16" i="2"/>
  <c r="G9" i="2" l="1"/>
  <c r="E12" i="2"/>
  <c r="G13" i="2" l="1"/>
  <c r="G16" i="2" s="1"/>
</calcChain>
</file>

<file path=xl/sharedStrings.xml><?xml version="1.0" encoding="utf-8"?>
<sst xmlns="http://schemas.openxmlformats.org/spreadsheetml/2006/main" count="48" uniqueCount="17">
  <si>
    <t>Demand</t>
  </si>
  <si>
    <t>Black Forest Baked</t>
  </si>
  <si>
    <t>Cheesecake Baked</t>
  </si>
  <si>
    <t>Cheesecake Stored</t>
  </si>
  <si>
    <t>Black Forest Stored</t>
  </si>
  <si>
    <t>Total Baked</t>
  </si>
  <si>
    <t>Capacity</t>
  </si>
  <si>
    <t>Cheesecake Unit Bake Cost</t>
  </si>
  <si>
    <t>Cheesecake Unit Holding Cost</t>
  </si>
  <si>
    <t>Black Forest Unit Bake Cost</t>
  </si>
  <si>
    <t>Black Forest Unit Holding Cost</t>
  </si>
  <si>
    <t>January</t>
  </si>
  <si>
    <t>February</t>
  </si>
  <si>
    <t>March</t>
  </si>
  <si>
    <t>December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</si>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</sst>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right" vertical="center" wrapText="1"/>
    </xf>
    <xf numFmtId="8" fontId="3" fillId="0" borderId="0" xfId="0" applyNumberFormat="1" applyFont="1" applyAlignment="1">
      <alignment horizontal="right"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2" borderId="0" xfId="0" applyFill="1"/>
    <xf numFmtId="44" fontId="0" fillId="0" borderId="0" xfId="1" applyFont="1"/>
    <xf numFmtId="0" fontId="0" fillId="0" borderId="0" xfId="0" applyFill="1"/>
    <xf numFmtId="44" fontId="0" fillId="3" borderId="0" xfId="1" applyFont="1" applyFill="1"/>
    <xf numFmtId="0" fontId="0" fillId="4" borderId="0" xfId="0" applyFill="1"/>
    <xf numFmtId="44" fontId="0" fillId="2" borderId="0" xfId="1" applyFont="1" applyFill="1"/>
    <xf numFmtId="44" fontId="4" fillId="0" borderId="0" xfId="1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356459</xdr:colOff>
      <xdr:row>17</xdr:row>
      <xdr:rowOff>49530</xdr:rowOff>
    </xdr:from>
    <xdr:ext cx="4686300" cy="3954780"/>
    <xdr:sp macro="" textlink="">
      <xdr:nvSpPr>
        <xdr:cNvPr id="2" name="TextBox 1"/>
        <xdr:cNvSpPr txBox="1"/>
      </xdr:nvSpPr>
      <xdr:spPr>
        <a:xfrm>
          <a:off x="356459" y="3489736"/>
          <a:ext cx="4686300" cy="395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minimize 3x</a:t>
          </a:r>
          <a:r>
            <a:rPr lang="en-US" sz="1100" baseline="-25000"/>
            <a:t>11</a:t>
          </a:r>
          <a:r>
            <a:rPr lang="en-US" sz="1100" baseline="0"/>
            <a:t>  + 3.40x</a:t>
          </a:r>
          <a:r>
            <a:rPr lang="en-US" sz="1100" baseline="-25000"/>
            <a:t>12</a:t>
          </a:r>
          <a:r>
            <a:rPr lang="en-US" sz="1100" baseline="0"/>
            <a:t> + 3.80x</a:t>
          </a:r>
          <a:r>
            <a:rPr lang="en-US" sz="1100" baseline="-25000"/>
            <a:t>13</a:t>
          </a:r>
          <a:r>
            <a:rPr lang="en-US" sz="1100" baseline="0"/>
            <a:t> +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0.50 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- 40)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 + 0.50(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- 30) + 0.50(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- 20) + 2.50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+ 2.80x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+ 3.40x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+ 0.40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- 20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+ 0.40(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- 30 )+ 0.40(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- 10)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 to: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40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30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≥ 20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20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≥ 30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10</a:t>
          </a:r>
          <a:endParaRPr lang="en-US">
            <a:effectLst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≤ 65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≤ 65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≤ 65 </a:t>
          </a:r>
          <a:endParaRPr lang="en-US">
            <a:effectLst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≥ 0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amount of product i baked in month j</a:t>
          </a:r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4686300" cy="913279"/>
    <xdr:sp macro="" textlink="">
      <xdr:nvSpPr>
        <xdr:cNvPr id="5" name="TextBox 4"/>
        <xdr:cNvSpPr txBox="1"/>
      </xdr:nvSpPr>
      <xdr:spPr>
        <a:xfrm>
          <a:off x="6656294" y="913280"/>
          <a:ext cx="4686300" cy="91327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Execute the plan for January: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Bake 38 cheesecakes and 22 black forest cakes.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356459</xdr:colOff>
      <xdr:row>17</xdr:row>
      <xdr:rowOff>49530</xdr:rowOff>
    </xdr:from>
    <xdr:ext cx="4686300" cy="3954780"/>
    <xdr:sp macro="" textlink="">
      <xdr:nvSpPr>
        <xdr:cNvPr id="2" name="TextBox 1"/>
        <xdr:cNvSpPr txBox="1"/>
      </xdr:nvSpPr>
      <xdr:spPr>
        <a:xfrm>
          <a:off x="356459" y="3140393"/>
          <a:ext cx="4686300" cy="395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minimize 3x</a:t>
          </a:r>
          <a:r>
            <a:rPr lang="en-US" sz="1100" baseline="-25000"/>
            <a:t>11</a:t>
          </a:r>
          <a:r>
            <a:rPr lang="en-US" sz="1100" baseline="0"/>
            <a:t>  + 3.40x</a:t>
          </a:r>
          <a:r>
            <a:rPr lang="en-US" sz="1100" baseline="-25000"/>
            <a:t>12</a:t>
          </a:r>
          <a:r>
            <a:rPr lang="en-US" sz="1100" baseline="0"/>
            <a:t> + 3.80x</a:t>
          </a:r>
          <a:r>
            <a:rPr lang="en-US" sz="1100" baseline="-25000"/>
            <a:t>13</a:t>
          </a:r>
          <a:r>
            <a:rPr lang="en-US" sz="1100" baseline="0"/>
            <a:t> +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0.50 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- 40)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 + 0.50(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- 30) + 0.50(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- 20) + 2.50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+ 2.80x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+ 3.40x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+ 0.40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- 20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+ 0.40(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- 30 )+ 0.40(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- 10)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 to: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40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30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≥ 20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20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≥ 30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10</a:t>
          </a:r>
          <a:endParaRPr lang="en-US">
            <a:effectLst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≤ 65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≤ 65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≤ 65 </a:t>
          </a:r>
          <a:endParaRPr lang="en-US">
            <a:effectLst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≥ 0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amount of product i baked in month j</a:t>
          </a:r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4686300" cy="1753720"/>
    <xdr:sp macro="" textlink="">
      <xdr:nvSpPr>
        <xdr:cNvPr id="4" name="TextBox 3"/>
        <xdr:cNvSpPr txBox="1"/>
      </xdr:nvSpPr>
      <xdr:spPr>
        <a:xfrm>
          <a:off x="6656294" y="1092574"/>
          <a:ext cx="4686300" cy="175372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Time passes. At end of January, roll model forward by updating data. New data for April needs to be updated and any adjustments in other forecasts need to be made.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With updated data, re-solve the model to identify the current actions (which correspond now to the February bake plan):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Bake 30 cheesecakes and 35 black forest cakes.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356459</xdr:colOff>
      <xdr:row>17</xdr:row>
      <xdr:rowOff>49530</xdr:rowOff>
    </xdr:from>
    <xdr:ext cx="4686300" cy="3954780"/>
    <xdr:sp macro="" textlink="">
      <xdr:nvSpPr>
        <xdr:cNvPr id="2" name="TextBox 1"/>
        <xdr:cNvSpPr txBox="1"/>
      </xdr:nvSpPr>
      <xdr:spPr>
        <a:xfrm>
          <a:off x="356459" y="3140393"/>
          <a:ext cx="4686300" cy="395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minimize 3x</a:t>
          </a:r>
          <a:r>
            <a:rPr lang="en-US" sz="1100" baseline="-25000"/>
            <a:t>11</a:t>
          </a:r>
          <a:r>
            <a:rPr lang="en-US" sz="1100" baseline="0"/>
            <a:t>  + 3.40x</a:t>
          </a:r>
          <a:r>
            <a:rPr lang="en-US" sz="1100" baseline="-25000"/>
            <a:t>12</a:t>
          </a:r>
          <a:r>
            <a:rPr lang="en-US" sz="1100" baseline="0"/>
            <a:t> + 3.80x</a:t>
          </a:r>
          <a:r>
            <a:rPr lang="en-US" sz="1100" baseline="-25000"/>
            <a:t>13</a:t>
          </a:r>
          <a:r>
            <a:rPr lang="en-US" sz="1100" baseline="0"/>
            <a:t> +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0.50 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- 40)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 + 0.50(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- 30) + 0.50(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- 20) + 2.50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+ 2.80x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+ 3.40x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+ 0.40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- 20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+ 0.40(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- 30 )+ 0.40(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- 10)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 to: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40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30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≥ 20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20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≥ 30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≥ 10</a:t>
          </a:r>
          <a:endParaRPr lang="en-US">
            <a:effectLst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≤ 65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≤ 65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≤ 65 </a:t>
          </a:r>
          <a:endParaRPr lang="en-US">
            <a:effectLst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≥ 0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ij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amount of product i baked in month j</a:t>
          </a:r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4686300" cy="1753720"/>
    <xdr:sp macro="" textlink="">
      <xdr:nvSpPr>
        <xdr:cNvPr id="3" name="TextBox 2"/>
        <xdr:cNvSpPr txBox="1"/>
      </xdr:nvSpPr>
      <xdr:spPr>
        <a:xfrm>
          <a:off x="6643688" y="1100138"/>
          <a:ext cx="4686300" cy="175372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Time passes. At end of February, roll model forward by updating data. New data for May needs to be updated and any adjustments in other forecasts need to be made.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With updated data, re-solve the model to identify the current actions (which correspond now to the March bake plan):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Bake 25 cheesecakes and 25 black forest cakes.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85" zoomScaleNormal="85" workbookViewId="0">
      <selection activeCell="I6" sqref="I6"/>
    </sheetView>
  </sheetViews>
  <sheetFormatPr defaultRowHeight="14.25" x14ac:dyDescent="0.45"/>
  <cols>
    <col min="1" max="1" width="29.3984375" bestFit="1" customWidth="1"/>
    <col min="2" max="2" width="9" bestFit="1" customWidth="1"/>
    <col min="7" max="7" width="9.265625" bestFit="1" customWidth="1"/>
  </cols>
  <sheetData>
    <row r="1" spans="1:8" ht="15.4" x14ac:dyDescent="0.45">
      <c r="A1" s="3"/>
      <c r="B1" t="s">
        <v>14</v>
      </c>
      <c r="C1" t="s">
        <v>11</v>
      </c>
      <c r="D1" t="s">
        <v>12</v>
      </c>
      <c r="E1" t="s">
        <v>13</v>
      </c>
      <c r="F1" s="2"/>
      <c r="G1" s="1"/>
      <c r="H1" s="2"/>
    </row>
    <row r="2" spans="1:8" x14ac:dyDescent="0.45">
      <c r="A2" t="s">
        <v>7</v>
      </c>
      <c r="C2" s="5">
        <v>3</v>
      </c>
      <c r="D2" s="5">
        <v>3.4</v>
      </c>
      <c r="E2" s="5">
        <v>3.8</v>
      </c>
    </row>
    <row r="3" spans="1:8" x14ac:dyDescent="0.45">
      <c r="A3" t="s">
        <v>8</v>
      </c>
      <c r="C3" s="5">
        <v>0.5</v>
      </c>
      <c r="D3" s="5">
        <v>0.5</v>
      </c>
      <c r="E3" s="5">
        <v>0.5</v>
      </c>
    </row>
    <row r="4" spans="1:8" x14ac:dyDescent="0.45">
      <c r="A4" t="s">
        <v>9</v>
      </c>
      <c r="C4" s="5">
        <v>2.5</v>
      </c>
      <c r="D4" s="5">
        <v>2.8</v>
      </c>
      <c r="E4" s="5">
        <v>3.4</v>
      </c>
    </row>
    <row r="5" spans="1:8" x14ac:dyDescent="0.45">
      <c r="A5" t="s">
        <v>10</v>
      </c>
      <c r="C5" s="5">
        <v>0.4</v>
      </c>
      <c r="D5" s="5">
        <v>0.4</v>
      </c>
      <c r="E5" s="5">
        <v>0.4</v>
      </c>
    </row>
    <row r="7" spans="1:8" x14ac:dyDescent="0.45">
      <c r="A7" t="s">
        <v>2</v>
      </c>
      <c r="C7" s="8">
        <v>38</v>
      </c>
      <c r="D7" s="8">
        <v>30</v>
      </c>
      <c r="E7" s="8">
        <v>20</v>
      </c>
    </row>
    <row r="8" spans="1:8" x14ac:dyDescent="0.45">
      <c r="A8" t="s">
        <v>3</v>
      </c>
      <c r="B8">
        <v>2</v>
      </c>
      <c r="C8" s="4">
        <f>B8+C7-C9</f>
        <v>0</v>
      </c>
      <c r="D8" s="4">
        <f>C8+D7-D9</f>
        <v>0</v>
      </c>
      <c r="E8" s="4">
        <f>D8+E7-E9</f>
        <v>0</v>
      </c>
    </row>
    <row r="9" spans="1:8" x14ac:dyDescent="0.45">
      <c r="A9" t="s">
        <v>0</v>
      </c>
      <c r="C9">
        <v>40</v>
      </c>
      <c r="D9">
        <v>30</v>
      </c>
      <c r="E9">
        <v>20</v>
      </c>
      <c r="G9" s="9">
        <f>SUMPRODUCT(C2:E3,C7:E8)</f>
        <v>292</v>
      </c>
    </row>
    <row r="11" spans="1:8" x14ac:dyDescent="0.45">
      <c r="A11" t="s">
        <v>1</v>
      </c>
      <c r="C11" s="8">
        <v>22</v>
      </c>
      <c r="D11" s="8">
        <v>35</v>
      </c>
      <c r="E11" s="8">
        <v>0</v>
      </c>
    </row>
    <row r="12" spans="1:8" x14ac:dyDescent="0.45">
      <c r="A12" t="s">
        <v>4</v>
      </c>
      <c r="B12">
        <v>3</v>
      </c>
      <c r="C12" s="4">
        <f>B12+C11-C13</f>
        <v>5</v>
      </c>
      <c r="D12" s="4">
        <f>C12+D11-D13</f>
        <v>10</v>
      </c>
      <c r="E12" s="4">
        <f>D12+E11-E13</f>
        <v>0</v>
      </c>
    </row>
    <row r="13" spans="1:8" x14ac:dyDescent="0.45">
      <c r="A13" t="s">
        <v>0</v>
      </c>
      <c r="C13" s="6">
        <v>20</v>
      </c>
      <c r="D13" s="6">
        <v>30</v>
      </c>
      <c r="E13" s="6">
        <v>10</v>
      </c>
      <c r="G13" s="9">
        <f>SUMPRODUCT(C4:E5,C11:E12)</f>
        <v>159</v>
      </c>
    </row>
    <row r="14" spans="1:8" x14ac:dyDescent="0.45">
      <c r="C14" s="6"/>
      <c r="D14" s="6"/>
      <c r="E14" s="6"/>
      <c r="G14" s="5"/>
    </row>
    <row r="16" spans="1:8" x14ac:dyDescent="0.45">
      <c r="A16" t="s">
        <v>5</v>
      </c>
      <c r="C16" s="4">
        <f>C7+C11</f>
        <v>60</v>
      </c>
      <c r="D16" s="4">
        <f>D7+D11</f>
        <v>65</v>
      </c>
      <c r="E16" s="4">
        <f>E7+E11</f>
        <v>20</v>
      </c>
      <c r="G16" s="7">
        <f>SUM(G9,G13)</f>
        <v>451</v>
      </c>
    </row>
    <row r="17" spans="1:5" x14ac:dyDescent="0.45">
      <c r="A17" t="s">
        <v>6</v>
      </c>
      <c r="C17">
        <v>65</v>
      </c>
      <c r="D17">
        <v>65</v>
      </c>
      <c r="E17">
        <v>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85" zoomScaleNormal="85" workbookViewId="0">
      <selection activeCell="B12" activeCellId="1" sqref="B8 B12"/>
    </sheetView>
  </sheetViews>
  <sheetFormatPr defaultRowHeight="14.25" x14ac:dyDescent="0.45"/>
  <cols>
    <col min="1" max="1" width="29.3984375" bestFit="1" customWidth="1"/>
    <col min="2" max="2" width="9" bestFit="1" customWidth="1"/>
    <col min="7" max="7" width="9.265625" bestFit="1" customWidth="1"/>
  </cols>
  <sheetData>
    <row r="1" spans="1:8" ht="15.4" x14ac:dyDescent="0.45">
      <c r="A1" s="3"/>
      <c r="B1" t="s">
        <v>11</v>
      </c>
      <c r="C1" t="s">
        <v>12</v>
      </c>
      <c r="D1" t="s">
        <v>13</v>
      </c>
      <c r="E1" t="s">
        <v>15</v>
      </c>
      <c r="F1" s="2"/>
      <c r="G1" s="1"/>
      <c r="H1" s="2"/>
    </row>
    <row r="2" spans="1:8" x14ac:dyDescent="0.45">
      <c r="A2" t="s">
        <v>7</v>
      </c>
      <c r="B2" s="5">
        <v>3</v>
      </c>
      <c r="C2" s="5">
        <v>3.4</v>
      </c>
      <c r="D2" s="5">
        <v>3.8</v>
      </c>
      <c r="E2" s="10">
        <v>3.5</v>
      </c>
    </row>
    <row r="3" spans="1:8" x14ac:dyDescent="0.45">
      <c r="A3" t="s">
        <v>8</v>
      </c>
      <c r="B3" s="5">
        <v>0.5</v>
      </c>
      <c r="C3" s="5">
        <v>0.5</v>
      </c>
      <c r="D3" s="5">
        <v>0.5</v>
      </c>
      <c r="E3" s="10">
        <v>0.45</v>
      </c>
    </row>
    <row r="4" spans="1:8" x14ac:dyDescent="0.45">
      <c r="A4" t="s">
        <v>9</v>
      </c>
      <c r="B4" s="5">
        <v>2.5</v>
      </c>
      <c r="C4" s="5">
        <v>2.8</v>
      </c>
      <c r="D4" s="5">
        <v>3.4</v>
      </c>
      <c r="E4" s="10">
        <v>3.45</v>
      </c>
    </row>
    <row r="5" spans="1:8" x14ac:dyDescent="0.45">
      <c r="A5" t="s">
        <v>10</v>
      </c>
      <c r="B5" s="5">
        <v>0.4</v>
      </c>
      <c r="C5" s="5">
        <v>0.4</v>
      </c>
      <c r="D5" s="5">
        <v>0.4</v>
      </c>
      <c r="E5" s="10">
        <v>0.35</v>
      </c>
    </row>
    <row r="7" spans="1:8" x14ac:dyDescent="0.45">
      <c r="A7" t="s">
        <v>2</v>
      </c>
      <c r="C7" s="8">
        <v>30</v>
      </c>
      <c r="D7" s="8">
        <v>25</v>
      </c>
      <c r="E7" s="8">
        <v>50</v>
      </c>
    </row>
    <row r="8" spans="1:8" x14ac:dyDescent="0.45">
      <c r="A8" t="s">
        <v>3</v>
      </c>
      <c r="B8" s="14">
        <f>OriginalProblem!C8</f>
        <v>0</v>
      </c>
      <c r="C8" s="4">
        <f>B8+C7-C9</f>
        <v>0</v>
      </c>
      <c r="D8" s="4">
        <f>C8+D7-D9</f>
        <v>0</v>
      </c>
      <c r="E8" s="4">
        <f>D8+E7-E9</f>
        <v>0</v>
      </c>
    </row>
    <row r="9" spans="1:8" x14ac:dyDescent="0.45">
      <c r="A9" t="s">
        <v>0</v>
      </c>
      <c r="B9">
        <v>40</v>
      </c>
      <c r="C9">
        <v>30</v>
      </c>
      <c r="D9" s="11">
        <v>25</v>
      </c>
      <c r="E9" s="11">
        <v>50</v>
      </c>
      <c r="G9" s="9">
        <f>SUMPRODUCT(C2:E3,C7:E8)</f>
        <v>372</v>
      </c>
    </row>
    <row r="11" spans="1:8" x14ac:dyDescent="0.45">
      <c r="A11" t="s">
        <v>1</v>
      </c>
      <c r="C11" s="8">
        <v>35</v>
      </c>
      <c r="D11" s="8">
        <v>0</v>
      </c>
      <c r="E11" s="8">
        <v>15</v>
      </c>
    </row>
    <row r="12" spans="1:8" x14ac:dyDescent="0.45">
      <c r="A12" t="s">
        <v>4</v>
      </c>
      <c r="B12" s="14">
        <f>OriginalProblem!C12</f>
        <v>5</v>
      </c>
      <c r="C12" s="4">
        <f>B12+C11-C13</f>
        <v>10</v>
      </c>
      <c r="D12" s="4">
        <f>C12+D11-D13</f>
        <v>5</v>
      </c>
      <c r="E12" s="4">
        <f>D12+E11-E13</f>
        <v>0</v>
      </c>
    </row>
    <row r="13" spans="1:8" x14ac:dyDescent="0.45">
      <c r="A13" t="s">
        <v>0</v>
      </c>
      <c r="B13">
        <v>20</v>
      </c>
      <c r="C13" s="6">
        <v>30</v>
      </c>
      <c r="D13" s="12">
        <v>5</v>
      </c>
      <c r="E13" s="12">
        <v>20</v>
      </c>
      <c r="G13" s="9">
        <f>SUMPRODUCT(C4:E5,C11:E12)</f>
        <v>155.75</v>
      </c>
    </row>
    <row r="14" spans="1:8" x14ac:dyDescent="0.45">
      <c r="C14" s="6"/>
      <c r="D14" s="6"/>
      <c r="E14" s="6"/>
      <c r="G14" s="5"/>
    </row>
    <row r="16" spans="1:8" x14ac:dyDescent="0.45">
      <c r="A16" t="s">
        <v>5</v>
      </c>
      <c r="C16" s="4">
        <f>C7+C11</f>
        <v>65</v>
      </c>
      <c r="D16" s="4">
        <f>D7+D11</f>
        <v>25</v>
      </c>
      <c r="E16" s="4">
        <f>E7+E11</f>
        <v>65</v>
      </c>
      <c r="G16" s="7">
        <f>SUM(G9,G13)</f>
        <v>527.75</v>
      </c>
    </row>
    <row r="17" spans="1:5" x14ac:dyDescent="0.45">
      <c r="A17" t="s">
        <v>6</v>
      </c>
      <c r="C17">
        <v>65</v>
      </c>
      <c r="D17">
        <v>65</v>
      </c>
      <c r="E17">
        <v>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85" zoomScaleNormal="85" workbookViewId="0">
      <selection activeCell="S6" sqref="S6"/>
    </sheetView>
  </sheetViews>
  <sheetFormatPr defaultRowHeight="14.25" x14ac:dyDescent="0.45"/>
  <cols>
    <col min="1" max="1" width="29.3984375" bestFit="1" customWidth="1"/>
    <col min="2" max="2" width="9" bestFit="1" customWidth="1"/>
    <col min="7" max="7" width="9.265625" bestFit="1" customWidth="1"/>
  </cols>
  <sheetData>
    <row r="1" spans="1:8" ht="15.4" x14ac:dyDescent="0.45">
      <c r="A1" s="3"/>
      <c r="B1" t="s">
        <v>12</v>
      </c>
      <c r="C1" t="s">
        <v>13</v>
      </c>
      <c r="D1" t="s">
        <v>15</v>
      </c>
      <c r="E1" t="s">
        <v>16</v>
      </c>
      <c r="F1" s="2"/>
      <c r="G1" s="1"/>
      <c r="H1" s="2"/>
    </row>
    <row r="2" spans="1:8" x14ac:dyDescent="0.45">
      <c r="A2" t="s">
        <v>7</v>
      </c>
      <c r="B2" s="5">
        <v>3.4</v>
      </c>
      <c r="C2" s="5">
        <v>3.8</v>
      </c>
      <c r="D2" s="5">
        <v>3.5</v>
      </c>
      <c r="E2" s="10">
        <v>3.4</v>
      </c>
    </row>
    <row r="3" spans="1:8" x14ac:dyDescent="0.45">
      <c r="A3" t="s">
        <v>8</v>
      </c>
      <c r="B3" s="5">
        <v>0.5</v>
      </c>
      <c r="C3" s="5">
        <v>0.5</v>
      </c>
      <c r="D3" s="5">
        <v>0.45</v>
      </c>
      <c r="E3" s="10">
        <v>0.5</v>
      </c>
    </row>
    <row r="4" spans="1:8" x14ac:dyDescent="0.45">
      <c r="A4" t="s">
        <v>9</v>
      </c>
      <c r="B4" s="5">
        <v>2.8</v>
      </c>
      <c r="C4" s="5">
        <v>3.4</v>
      </c>
      <c r="D4" s="5">
        <v>3.45</v>
      </c>
      <c r="E4" s="10">
        <v>2.8</v>
      </c>
    </row>
    <row r="5" spans="1:8" x14ac:dyDescent="0.45">
      <c r="A5" t="s">
        <v>10</v>
      </c>
      <c r="B5" s="5">
        <v>0.4</v>
      </c>
      <c r="C5" s="5">
        <v>0.4</v>
      </c>
      <c r="D5" s="5">
        <v>0.35</v>
      </c>
      <c r="E5" s="10">
        <v>0.4</v>
      </c>
    </row>
    <row r="7" spans="1:8" x14ac:dyDescent="0.45">
      <c r="A7" t="s">
        <v>2</v>
      </c>
      <c r="C7" s="8">
        <v>25</v>
      </c>
      <c r="D7" s="8">
        <v>55</v>
      </c>
      <c r="E7" s="8">
        <v>35</v>
      </c>
    </row>
    <row r="8" spans="1:8" x14ac:dyDescent="0.45">
      <c r="A8" t="s">
        <v>3</v>
      </c>
      <c r="B8" s="14">
        <f>OneMonthLater!C8</f>
        <v>0</v>
      </c>
      <c r="C8" s="4">
        <f>B8+C7-C9</f>
        <v>0</v>
      </c>
      <c r="D8" s="4">
        <f>C8+D7-D9</f>
        <v>5</v>
      </c>
      <c r="E8" s="4">
        <f>D8+E7-E9</f>
        <v>0</v>
      </c>
    </row>
    <row r="9" spans="1:8" x14ac:dyDescent="0.45">
      <c r="A9" t="s">
        <v>0</v>
      </c>
      <c r="B9">
        <v>30</v>
      </c>
      <c r="C9">
        <v>25</v>
      </c>
      <c r="D9" s="13">
        <v>50</v>
      </c>
      <c r="E9" s="11">
        <v>40</v>
      </c>
      <c r="G9" s="9">
        <f>SUMPRODUCT(C2:E3,C7:E8)</f>
        <v>408.75</v>
      </c>
    </row>
    <row r="11" spans="1:8" x14ac:dyDescent="0.45">
      <c r="A11" t="s">
        <v>1</v>
      </c>
      <c r="C11" s="8">
        <v>25</v>
      </c>
      <c r="D11" s="8">
        <v>10</v>
      </c>
      <c r="E11" s="8">
        <v>30</v>
      </c>
    </row>
    <row r="12" spans="1:8" x14ac:dyDescent="0.45">
      <c r="A12" t="s">
        <v>4</v>
      </c>
      <c r="B12" s="14">
        <f>OneMonthLater!C12</f>
        <v>10</v>
      </c>
      <c r="C12" s="4">
        <f>B12+C11-C13</f>
        <v>20</v>
      </c>
      <c r="D12" s="4">
        <f>C12+D11-D13</f>
        <v>0</v>
      </c>
      <c r="E12" s="4">
        <f>D12+E11-E13</f>
        <v>0</v>
      </c>
    </row>
    <row r="13" spans="1:8" x14ac:dyDescent="0.45">
      <c r="A13" t="s">
        <v>0</v>
      </c>
      <c r="B13">
        <v>30</v>
      </c>
      <c r="C13" s="12">
        <v>15</v>
      </c>
      <c r="D13" s="12">
        <v>30</v>
      </c>
      <c r="E13" s="12">
        <v>30</v>
      </c>
      <c r="G13" s="9">
        <f>SUMPRODUCT(C4:E5,C11:E12)</f>
        <v>211.5</v>
      </c>
    </row>
    <row r="14" spans="1:8" x14ac:dyDescent="0.45">
      <c r="C14" s="6"/>
      <c r="D14" s="6"/>
      <c r="E14" s="6"/>
      <c r="G14" s="5"/>
    </row>
    <row r="16" spans="1:8" x14ac:dyDescent="0.45">
      <c r="A16" t="s">
        <v>5</v>
      </c>
      <c r="C16" s="4">
        <f>C7+C11</f>
        <v>50</v>
      </c>
      <c r="D16" s="4">
        <f>D7+D11</f>
        <v>65</v>
      </c>
      <c r="E16" s="4">
        <f>E7+E11</f>
        <v>65</v>
      </c>
      <c r="G16" s="7">
        <f>SUM(G9,G13)</f>
        <v>620.25</v>
      </c>
    </row>
    <row r="17" spans="1:5" x14ac:dyDescent="0.45">
      <c r="A17" t="s">
        <v>6</v>
      </c>
      <c r="C17">
        <v>65</v>
      </c>
      <c r="D17">
        <v>65</v>
      </c>
      <c r="E17">
        <v>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OriginalProblem</vt:lpstr>
      <vt:lpstr>OneMonthLater</vt:lpstr>
      <vt:lpstr>TwoMonthsLater</vt:lpstr>
      <vt:lpstr>OneMonthLater!Print_Area</vt:lpstr>
      <vt:lpstr>OriginalProblem!Print_Area</vt:lpstr>
      <vt:lpstr>TwoMonthsLater!Print_Area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Ohlmann, Jeffrey W</cp:lastModifiedBy>
  <cp:lastPrinted>2018-08-30T16:56:14Z</cp:lastPrinted>
  <dcterms:created xsi:type="dcterms:W3CDTF">2016-02-18T17:52:31Z</dcterms:created>
  <dcterms:modified xsi:type="dcterms:W3CDTF">2018-09-07T06:50:53Z</dcterms:modified>
</cp:coreProperties>
</file>