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turcotte/Documents/dev/Screeps/"/>
    </mc:Choice>
  </mc:AlternateContent>
  <xr:revisionPtr revIDLastSave="0" documentId="13_ncr:1_{05351195-19B3-3040-8E01-53E95660FF66}" xr6:coauthVersionLast="45" xr6:coauthVersionMax="45" xr10:uidLastSave="{00000000-0000-0000-0000-000000000000}"/>
  <bookViews>
    <workbookView xWindow="380" yWindow="460" windowWidth="28040" windowHeight="15940" xr2:uid="{2F3DA8B9-9328-A24E-A68C-418D07925E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1" l="1"/>
  <c r="B16" i="1"/>
  <c r="B17" i="1" l="1"/>
  <c r="B22" i="1"/>
  <c r="B23" i="1" s="1"/>
  <c r="B21" i="1"/>
  <c r="B20" i="1"/>
  <c r="B15" i="1"/>
  <c r="B14" i="1"/>
  <c r="B7" i="1"/>
  <c r="B6" i="1"/>
</calcChain>
</file>

<file path=xl/sharedStrings.xml><?xml version="1.0" encoding="utf-8"?>
<sst xmlns="http://schemas.openxmlformats.org/spreadsheetml/2006/main" count="42" uniqueCount="42">
  <si>
    <t>Distance</t>
  </si>
  <si>
    <t>Storage</t>
  </si>
  <si>
    <t>Top Source</t>
  </si>
  <si>
    <t>Bottom Source</t>
  </si>
  <si>
    <t>Creep</t>
  </si>
  <si>
    <t>Miner</t>
  </si>
  <si>
    <t>20t round trip</t>
  </si>
  <si>
    <t>500 capacity</t>
  </si>
  <si>
    <t>Energy/t</t>
  </si>
  <si>
    <t>2 ticks for drop off and fill up</t>
  </si>
  <si>
    <t>500energy/22ticks</t>
  </si>
  <si>
    <t>top source</t>
  </si>
  <si>
    <t>bottom source</t>
  </si>
  <si>
    <t>32t round trip</t>
  </si>
  <si>
    <t>2 tick drop off</t>
  </si>
  <si>
    <t>500e/34t</t>
  </si>
  <si>
    <t>each miner</t>
  </si>
  <si>
    <t>Cleaner/Hauler A</t>
  </si>
  <si>
    <t>Cleaner/Hauler B</t>
  </si>
  <si>
    <t>One cleaner/hauler</t>
  </si>
  <si>
    <t>Energy Calcs.</t>
  </si>
  <si>
    <t>Cost per miner</t>
  </si>
  <si>
    <t>Income per energy per ct</t>
  </si>
  <si>
    <t>Cost per cleaner</t>
  </si>
  <si>
    <t>Net Income</t>
  </si>
  <si>
    <t>Extensions</t>
  </si>
  <si>
    <t>Supplier Optimisation</t>
  </si>
  <si>
    <t>Energy Storage</t>
  </si>
  <si>
    <t>Spawns</t>
  </si>
  <si>
    <t>Total</t>
  </si>
  <si>
    <t># Supplier Carry Parts Needed</t>
  </si>
  <si>
    <t>Impossible</t>
  </si>
  <si>
    <t>Creep Respawning</t>
  </si>
  <si>
    <t>Miners</t>
  </si>
  <si>
    <t>top source distance</t>
  </si>
  <si>
    <t>bottom source distance</t>
  </si>
  <si>
    <t>creep tick life</t>
  </si>
  <si>
    <t>One cleaner trip</t>
  </si>
  <si>
    <t>20t round trip spawn to top source</t>
  </si>
  <si>
    <t>32t round trip spawn to bottom source</t>
  </si>
  <si>
    <t>52t total trip</t>
  </si>
  <si>
    <t>54t trip with deposit and withdraw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</si>
</sst>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A72B7-E638-E74F-85C7-C407B65E98D9}">
  <dimension ref="A1:J23"/>
  <sheetViews>
    <sheetView tabSelected="1" workbookViewId="0">
      <selection activeCell="B9" sqref="B9"/>
    </sheetView>
  </sheetViews>
  <sheetFormatPr baseColWidth="10" defaultRowHeight="16" x14ac:dyDescent="0.2"/>
  <cols>
    <col min="1" max="1" width="25.83203125" bestFit="1" customWidth="1"/>
    <col min="2" max="2" width="13.5" bestFit="1" customWidth="1"/>
    <col min="3" max="3" width="13.33203125" bestFit="1" customWidth="1"/>
    <col min="9" max="9" width="23.33203125" bestFit="1" customWidth="1"/>
  </cols>
  <sheetData>
    <row r="1" spans="1:10" x14ac:dyDescent="0.2">
      <c r="A1" t="s">
        <v>0</v>
      </c>
      <c r="B1" t="s">
        <v>2</v>
      </c>
      <c r="C1" t="s">
        <v>3</v>
      </c>
      <c r="I1" t="s">
        <v>32</v>
      </c>
      <c r="J1" t="s">
        <v>33</v>
      </c>
    </row>
    <row r="2" spans="1:10" x14ac:dyDescent="0.2">
      <c r="A2" t="s">
        <v>1</v>
      </c>
      <c r="B2">
        <v>10</v>
      </c>
      <c r="C2">
        <v>16</v>
      </c>
      <c r="I2" t="s">
        <v>36</v>
      </c>
      <c r="J2">
        <v>1500</v>
      </c>
    </row>
    <row r="3" spans="1:10" x14ac:dyDescent="0.2">
      <c r="I3" t="s">
        <v>34</v>
      </c>
      <c r="J3">
        <v>14</v>
      </c>
    </row>
    <row r="4" spans="1:10" x14ac:dyDescent="0.2">
      <c r="A4" t="s">
        <v>4</v>
      </c>
      <c r="B4" t="s">
        <v>8</v>
      </c>
      <c r="I4" t="s">
        <v>35</v>
      </c>
      <c r="J4">
        <v>23</v>
      </c>
    </row>
    <row r="5" spans="1:10" x14ac:dyDescent="0.2">
      <c r="A5" t="s">
        <v>5</v>
      </c>
      <c r="B5">
        <v>12</v>
      </c>
      <c r="C5" t="s">
        <v>16</v>
      </c>
    </row>
    <row r="6" spans="1:10" x14ac:dyDescent="0.2">
      <c r="A6" t="s">
        <v>17</v>
      </c>
      <c r="B6">
        <f>250/22</f>
        <v>11.363636363636363</v>
      </c>
      <c r="C6" t="s">
        <v>11</v>
      </c>
      <c r="E6" t="s">
        <v>6</v>
      </c>
    </row>
    <row r="7" spans="1:10" x14ac:dyDescent="0.2">
      <c r="A7" t="s">
        <v>18</v>
      </c>
      <c r="B7">
        <f>350/34</f>
        <v>10.294117647058824</v>
      </c>
      <c r="C7" t="s">
        <v>12</v>
      </c>
      <c r="E7" t="s">
        <v>7</v>
      </c>
      <c r="G7" t="s">
        <v>10</v>
      </c>
    </row>
    <row r="8" spans="1:10" x14ac:dyDescent="0.2">
      <c r="E8" t="s">
        <v>9</v>
      </c>
    </row>
    <row r="9" spans="1:10" x14ac:dyDescent="0.2">
      <c r="A9" t="s">
        <v>19</v>
      </c>
      <c r="B9">
        <f>700/(20+32+2)</f>
        <v>12.962962962962964</v>
      </c>
    </row>
    <row r="10" spans="1:10" x14ac:dyDescent="0.2">
      <c r="E10" t="s">
        <v>13</v>
      </c>
      <c r="G10" t="s">
        <v>15</v>
      </c>
    </row>
    <row r="11" spans="1:10" x14ac:dyDescent="0.2">
      <c r="E11" t="s">
        <v>14</v>
      </c>
    </row>
    <row r="13" spans="1:10" x14ac:dyDescent="0.2">
      <c r="A13" t="s">
        <v>20</v>
      </c>
      <c r="E13" t="s">
        <v>37</v>
      </c>
    </row>
    <row r="14" spans="1:10" x14ac:dyDescent="0.2">
      <c r="A14" t="s">
        <v>22</v>
      </c>
      <c r="B14">
        <f>(3000/300)*1500</f>
        <v>15000</v>
      </c>
      <c r="E14" t="s">
        <v>38</v>
      </c>
    </row>
    <row r="15" spans="1:10" x14ac:dyDescent="0.2">
      <c r="A15" t="s">
        <v>21</v>
      </c>
      <c r="B15">
        <f>-(600+50+300)</f>
        <v>-950</v>
      </c>
      <c r="E15" t="s">
        <v>39</v>
      </c>
    </row>
    <row r="16" spans="1:10" x14ac:dyDescent="0.2">
      <c r="A16" t="s">
        <v>23</v>
      </c>
      <c r="B16">
        <f>-(600+600)</f>
        <v>-1200</v>
      </c>
      <c r="E16" t="s">
        <v>40</v>
      </c>
    </row>
    <row r="17" spans="1:5" x14ac:dyDescent="0.2">
      <c r="A17" s="1" t="s">
        <v>24</v>
      </c>
      <c r="B17" s="1">
        <f>SUM(B14:B16)</f>
        <v>12850</v>
      </c>
      <c r="E17" t="s">
        <v>41</v>
      </c>
    </row>
    <row r="19" spans="1:5" x14ac:dyDescent="0.2">
      <c r="A19" t="s">
        <v>26</v>
      </c>
      <c r="B19" t="s">
        <v>27</v>
      </c>
    </row>
    <row r="20" spans="1:5" x14ac:dyDescent="0.2">
      <c r="A20" t="s">
        <v>25</v>
      </c>
      <c r="B20">
        <f>40*50</f>
        <v>2000</v>
      </c>
    </row>
    <row r="21" spans="1:5" x14ac:dyDescent="0.2">
      <c r="A21" t="s">
        <v>28</v>
      </c>
      <c r="B21">
        <f>1*300</f>
        <v>300</v>
      </c>
    </row>
    <row r="22" spans="1:5" x14ac:dyDescent="0.2">
      <c r="A22" t="s">
        <v>29</v>
      </c>
      <c r="B22">
        <f>SUM(B20:B21)</f>
        <v>2300</v>
      </c>
    </row>
    <row r="23" spans="1:5" x14ac:dyDescent="0.2">
      <c r="A23" s="1" t="s">
        <v>30</v>
      </c>
      <c r="B23" s="1">
        <f>B22/50</f>
        <v>46</v>
      </c>
      <c r="C23" s="1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2020-01-22T13:55:14Z</dcterms:created>
  <dcterms:modified xsi:type="dcterms:W3CDTF">2020-01-23T04:44:55Z</dcterms:modified>
</cp:coreProperties>
</file>