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360" yWindow="15" windowWidth="11340" windowHeight="6795" activeTab="3"/>
  </bookViews>
  <sheets>
    <sheet name="Sheet2" sheetId="4" r:id="rId1"/>
    <sheet name="Order Estimate" sheetId="1" r:id="rId2"/>
    <sheet name="Backtested" sheetId="3" r:id="rId3"/>
    <sheet name="Sheet3" sheetId="5" r:id="rId4"/>
  </sheets>
  <definedNames>
    <definedName name="_xlnm.Print_Area" localSheetId="3">Sheet3!$B$1:$J$24</definedName>
  </definedNames>
  <calcPr calcId="125725"/>
  <pivotCaches>
    <pivotCache cacheId="19" r:id="rId5"/>
    <pivotCache cacheId="22" r:id="rId6"/>
  </pivotCaches>
</workbook>
</file>

<file path=xl/calcChain.xml><?xml version="1.0" encoding="utf-8"?>
<calcChain xmlns="http://schemas.openxmlformats.org/spreadsheetml/2006/main">
  <c r="S25" i="1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G209" l="1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<sst xmlns="http://schemas.openxmlformats.org/spreadsheetml/2006/main" count="222" uniqueCount="74">
  <si>
    <t xml:space="preserve">   </t>
  </si>
  <si>
    <t>DAY1</t>
  </si>
  <si>
    <t>ORDER_EST</t>
  </si>
  <si>
    <t>ORDERS_ACT</t>
  </si>
  <si>
    <t>Under $100</t>
  </si>
  <si>
    <t>Veteran's Day</t>
  </si>
  <si>
    <t>WEEK1</t>
  </si>
  <si>
    <t>UNDER 100</t>
  </si>
  <si>
    <t>Under $100 Stocking Stuffers</t>
  </si>
  <si>
    <t>Gifts Under $100</t>
  </si>
  <si>
    <t>Gemstones Under $100 Extravaganza</t>
  </si>
  <si>
    <t>HOLIDAY</t>
  </si>
  <si>
    <t>New Year's Day</t>
  </si>
  <si>
    <t>NEWS_EVENT</t>
  </si>
  <si>
    <t>Concordia Crash</t>
  </si>
  <si>
    <t>MLK Day</t>
  </si>
  <si>
    <t>Superbowl Sunday</t>
  </si>
  <si>
    <t>Queen's Jubilee</t>
  </si>
  <si>
    <t>HALLMARK_DAY</t>
  </si>
  <si>
    <t>Valentine's Day</t>
  </si>
  <si>
    <t>President's Day</t>
  </si>
  <si>
    <t>Academy Awards</t>
  </si>
  <si>
    <t>St Patricks Day</t>
  </si>
  <si>
    <t>Easter</t>
  </si>
  <si>
    <t>Mother's Day</t>
  </si>
  <si>
    <t>Memorial Day</t>
  </si>
  <si>
    <t>Father's Day</t>
  </si>
  <si>
    <t>Independence Day</t>
  </si>
  <si>
    <t>Aurora Theater Shooting</t>
  </si>
  <si>
    <t>Labor Day</t>
  </si>
  <si>
    <t>Benghazi Attack</t>
  </si>
  <si>
    <t>Coumbus Day</t>
  </si>
  <si>
    <t>Sandy Hurrican</t>
  </si>
  <si>
    <t>Halloween</t>
  </si>
  <si>
    <t>Election Day</t>
  </si>
  <si>
    <t>XMAS_SEASON</t>
  </si>
  <si>
    <t>Thanksgiving</t>
  </si>
  <si>
    <t>Black Friday</t>
  </si>
  <si>
    <t>Cyber Monday</t>
  </si>
  <si>
    <t>Sandy Hook Tragedy</t>
  </si>
  <si>
    <t>XMAS_DAY</t>
  </si>
  <si>
    <t>Christmas</t>
  </si>
  <si>
    <t>Papal Conclave</t>
  </si>
  <si>
    <t>Boston Bombing</t>
  </si>
  <si>
    <t>Oklahoma Tornado</t>
  </si>
  <si>
    <t>US Government Shutdown</t>
  </si>
  <si>
    <t>Miss to Estimate</t>
  </si>
  <si>
    <t>Event</t>
  </si>
  <si>
    <t>Grand Total</t>
  </si>
  <si>
    <t>Sum of ORDER_EST</t>
  </si>
  <si>
    <t>Total</t>
  </si>
  <si>
    <t>Data</t>
  </si>
  <si>
    <t>Orders Estimate</t>
  </si>
  <si>
    <t>Orders Actual</t>
  </si>
  <si>
    <t>(Multiple Items)</t>
  </si>
  <si>
    <t>THU</t>
  </si>
  <si>
    <t>FRI</t>
  </si>
  <si>
    <t>SAT</t>
  </si>
  <si>
    <t>SUN</t>
  </si>
  <si>
    <t>MON</t>
  </si>
  <si>
    <t>TUE</t>
  </si>
  <si>
    <t>WED</t>
  </si>
  <si>
    <t>6a-6p Orders</t>
  </si>
  <si>
    <t>6p-6a Orders</t>
  </si>
  <si>
    <t>Total orders 6a-6a</t>
  </si>
  <si>
    <t>Num Hours</t>
  </si>
  <si>
    <t>End Day</t>
  </si>
  <si>
    <t>Day</t>
  </si>
  <si>
    <t>Start Day</t>
  </si>
  <si>
    <t>Date</t>
  </si>
  <si>
    <t>Notes</t>
  </si>
  <si>
    <t>Under $100, Adjust up by 20%</t>
  </si>
  <si>
    <t>Black Friday (11/29 12a)</t>
  </si>
  <si>
    <t>Cyber Monday (12/2 12a)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</si>
</sst>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5" formatCode="m/d\ h:mm\ AM/PM"/>
    <numFmt numFmtId="170" formatCode="_(* #,##0_);_(* \(#,##0\);_(* &quot;-&quot;??_);_(@_)"/>
  </numFmts>
  <fonts count="5">
    <font>
      <sz val="10"/>
      <color indexed="64"/>
      <name val="Arial"/>
      <charset val="1"/>
    </font>
    <font>
      <b/>
      <sz val="10"/>
      <color indexed="64"/>
      <name val="Arial"/>
      <charset val="1"/>
    </font>
    <font>
      <b/>
      <sz val="10"/>
      <color indexed="64"/>
      <name val="Arial"/>
      <family val="2"/>
    </font>
    <font>
      <b/>
      <sz val="11"/>
      <color indexed="64"/>
      <name val="Calibri"/>
      <family val="2"/>
      <scheme val="minor"/>
    </font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4" xfId="0" applyNumberFormat="1" applyBorder="1"/>
    <xf numFmtId="0" fontId="0" fillId="0" borderId="8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0" fontId="0" fillId="0" borderId="7" xfId="0" applyNumberFormat="1" applyBorder="1"/>
    <xf numFmtId="14" fontId="0" fillId="0" borderId="3" xfId="0" applyNumberFormat="1" applyBorder="1"/>
    <xf numFmtId="0" fontId="0" fillId="0" borderId="3" xfId="0" applyNumberFormat="1" applyBorder="1"/>
    <xf numFmtId="0" fontId="0" fillId="0" borderId="9" xfId="0" applyNumberFormat="1" applyBorder="1"/>
    <xf numFmtId="14" fontId="0" fillId="0" borderId="4" xfId="0" applyNumberFormat="1" applyBorder="1"/>
    <xf numFmtId="0" fontId="0" fillId="0" borderId="10" xfId="0" applyNumberFormat="1" applyBorder="1"/>
    <xf numFmtId="0" fontId="2" fillId="0" borderId="11" xfId="0" applyFont="1" applyBorder="1"/>
    <xf numFmtId="14" fontId="0" fillId="0" borderId="11" xfId="0" applyNumberFormat="1" applyBorder="1"/>
    <xf numFmtId="0" fontId="0" fillId="0" borderId="11" xfId="0" applyBorder="1"/>
    <xf numFmtId="9" fontId="0" fillId="0" borderId="11" xfId="1" applyFont="1" applyBorder="1"/>
    <xf numFmtId="0" fontId="3" fillId="0" borderId="11" xfId="0" applyFont="1" applyBorder="1" applyAlignment="1">
      <alignment horizontal="center" vertical="center"/>
    </xf>
    <xf numFmtId="14" fontId="4" fillId="0" borderId="11" xfId="0" applyNumberFormat="1" applyFont="1" applyBorder="1"/>
    <xf numFmtId="165" fontId="4" fillId="0" borderId="11" xfId="0" applyNumberFormat="1" applyFont="1" applyBorder="1"/>
    <xf numFmtId="0" fontId="4" fillId="0" borderId="11" xfId="0" applyFont="1" applyBorder="1"/>
    <xf numFmtId="170" fontId="4" fillId="0" borderId="11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[Order Volume Estimates.xlsx]Sheet2!PivotTable2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Order Volume By Day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Sheet2!$B$3:$B$4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11/15/2013</c:v>
                </c:pt>
                <c:pt idx="1">
                  <c:v>11/16/2013</c:v>
                </c:pt>
                <c:pt idx="2">
                  <c:v>11/17/2013</c:v>
                </c:pt>
                <c:pt idx="3">
                  <c:v>11/18/2013</c:v>
                </c:pt>
                <c:pt idx="4">
                  <c:v>11/19/2013</c:v>
                </c:pt>
                <c:pt idx="5">
                  <c:v>11/20/2013</c:v>
                </c:pt>
                <c:pt idx="6">
                  <c:v>11/21/2013</c:v>
                </c:pt>
                <c:pt idx="7">
                  <c:v>11/22/2013</c:v>
                </c:pt>
                <c:pt idx="8">
                  <c:v>11/23/2013</c:v>
                </c:pt>
                <c:pt idx="9">
                  <c:v>11/24/2013</c:v>
                </c:pt>
                <c:pt idx="10">
                  <c:v>11/25/2013</c:v>
                </c:pt>
                <c:pt idx="11">
                  <c:v>11/26/2013</c:v>
                </c:pt>
                <c:pt idx="12">
                  <c:v>11/27/2013</c:v>
                </c:pt>
                <c:pt idx="13">
                  <c:v>11/28/2013</c:v>
                </c:pt>
                <c:pt idx="14">
                  <c:v>11/29/2013</c:v>
                </c:pt>
                <c:pt idx="15">
                  <c:v>11/30/2013</c:v>
                </c:pt>
                <c:pt idx="16">
                  <c:v>12/1/2013</c:v>
                </c:pt>
                <c:pt idx="17">
                  <c:v>12/2/2013</c:v>
                </c:pt>
                <c:pt idx="18">
                  <c:v>12/3/2013</c:v>
                </c:pt>
                <c:pt idx="19">
                  <c:v>12/4/2013</c:v>
                </c:pt>
                <c:pt idx="20">
                  <c:v>12/5/2013</c:v>
                </c:pt>
                <c:pt idx="21">
                  <c:v>12/6/2013</c:v>
                </c:pt>
                <c:pt idx="22">
                  <c:v>12/7/2013</c:v>
                </c:pt>
                <c:pt idx="23">
                  <c:v>12/8/2013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13758</c:v>
                </c:pt>
                <c:pt idx="1">
                  <c:v>15590</c:v>
                </c:pt>
                <c:pt idx="2">
                  <c:v>17421</c:v>
                </c:pt>
                <c:pt idx="3">
                  <c:v>13295</c:v>
                </c:pt>
                <c:pt idx="4">
                  <c:v>10300</c:v>
                </c:pt>
                <c:pt idx="5">
                  <c:v>11167</c:v>
                </c:pt>
                <c:pt idx="6">
                  <c:v>13150</c:v>
                </c:pt>
                <c:pt idx="7">
                  <c:v>14643</c:v>
                </c:pt>
                <c:pt idx="8">
                  <c:v>16044</c:v>
                </c:pt>
                <c:pt idx="9">
                  <c:v>16211</c:v>
                </c:pt>
                <c:pt idx="10">
                  <c:v>12661</c:v>
                </c:pt>
                <c:pt idx="11">
                  <c:v>11667</c:v>
                </c:pt>
                <c:pt idx="12">
                  <c:v>12462</c:v>
                </c:pt>
                <c:pt idx="13">
                  <c:v>14721</c:v>
                </c:pt>
                <c:pt idx="14">
                  <c:v>20827</c:v>
                </c:pt>
                <c:pt idx="15">
                  <c:v>27358</c:v>
                </c:pt>
                <c:pt idx="16">
                  <c:v>27545</c:v>
                </c:pt>
                <c:pt idx="17">
                  <c:v>18141</c:v>
                </c:pt>
                <c:pt idx="18">
                  <c:v>14428</c:v>
                </c:pt>
                <c:pt idx="19">
                  <c:v>14976</c:v>
                </c:pt>
                <c:pt idx="20">
                  <c:v>14961</c:v>
                </c:pt>
                <c:pt idx="21">
                  <c:v>15528</c:v>
                </c:pt>
                <c:pt idx="22">
                  <c:v>18937</c:v>
                </c:pt>
                <c:pt idx="23">
                  <c:v>19993</c:v>
                </c:pt>
              </c:numCache>
            </c:numRef>
          </c:val>
        </c:ser>
        <c:marker val="1"/>
        <c:axId val="257224704"/>
        <c:axId val="257226240"/>
      </c:lineChart>
      <c:catAx>
        <c:axId val="257224704"/>
        <c:scaling>
          <c:orientation val="minMax"/>
        </c:scaling>
        <c:axPos val="b"/>
        <c:majorGridlines/>
        <c:tickLblPos val="nextTo"/>
        <c:crossAx val="257226240"/>
        <c:crosses val="autoZero"/>
        <c:auto val="1"/>
        <c:lblAlgn val="ctr"/>
        <c:lblOffset val="100"/>
      </c:catAx>
      <c:valAx>
        <c:axId val="257226240"/>
        <c:scaling>
          <c:orientation val="minMax"/>
        </c:scaling>
        <c:axPos val="l"/>
        <c:majorGridlines/>
        <c:numFmt formatCode="General" sourceLinked="1"/>
        <c:tickLblPos val="nextTo"/>
        <c:crossAx val="2572247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[Order Volume Estimates.xlsx]Backtested!PivotTable1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Order Volume by Week (Major Events Removed)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Backtested!$B$3:$B$4</c:f>
              <c:strCache>
                <c:ptCount val="1"/>
                <c:pt idx="0">
                  <c:v>Orders Estimate</c:v>
                </c:pt>
              </c:strCache>
            </c:strRef>
          </c:tx>
          <c:marker>
            <c:symbol val="none"/>
          </c:marker>
          <c:cat>
            <c:strRef>
              <c:f>Backtested!$A$5:$A$34</c:f>
              <c:strCache>
                <c:ptCount val="29"/>
                <c:pt idx="0">
                  <c:v>5/13/2013</c:v>
                </c:pt>
                <c:pt idx="1">
                  <c:v>5/20/2013</c:v>
                </c:pt>
                <c:pt idx="2">
                  <c:v>5/27/2013</c:v>
                </c:pt>
                <c:pt idx="3">
                  <c:v>6/3/2013</c:v>
                </c:pt>
                <c:pt idx="4">
                  <c:v>6/10/2013</c:v>
                </c:pt>
                <c:pt idx="5">
                  <c:v>6/17/2013</c:v>
                </c:pt>
                <c:pt idx="6">
                  <c:v>6/24/2013</c:v>
                </c:pt>
                <c:pt idx="7">
                  <c:v>7/1/2013</c:v>
                </c:pt>
                <c:pt idx="8">
                  <c:v>7/8/2013</c:v>
                </c:pt>
                <c:pt idx="9">
                  <c:v>7/15/2013</c:v>
                </c:pt>
                <c:pt idx="10">
                  <c:v>7/22/2013</c:v>
                </c:pt>
                <c:pt idx="11">
                  <c:v>7/29/2013</c:v>
                </c:pt>
                <c:pt idx="12">
                  <c:v>8/5/2013</c:v>
                </c:pt>
                <c:pt idx="13">
                  <c:v>8/12/2013</c:v>
                </c:pt>
                <c:pt idx="14">
                  <c:v>8/19/2013</c:v>
                </c:pt>
                <c:pt idx="15">
                  <c:v>8/26/2013</c:v>
                </c:pt>
                <c:pt idx="16">
                  <c:v>9/2/2013</c:v>
                </c:pt>
                <c:pt idx="17">
                  <c:v>9/9/2013</c:v>
                </c:pt>
                <c:pt idx="18">
                  <c:v>9/16/2013</c:v>
                </c:pt>
                <c:pt idx="19">
                  <c:v>9/23/2013</c:v>
                </c:pt>
                <c:pt idx="20">
                  <c:v>9/30/2013</c:v>
                </c:pt>
                <c:pt idx="21">
                  <c:v>10/7/2013</c:v>
                </c:pt>
                <c:pt idx="22">
                  <c:v>10/14/2013</c:v>
                </c:pt>
                <c:pt idx="23">
                  <c:v>10/21/2013</c:v>
                </c:pt>
                <c:pt idx="24">
                  <c:v>10/28/2013</c:v>
                </c:pt>
                <c:pt idx="25">
                  <c:v>11/4/2013</c:v>
                </c:pt>
                <c:pt idx="26">
                  <c:v>11/18/2013</c:v>
                </c:pt>
                <c:pt idx="27">
                  <c:v>11/25/2013</c:v>
                </c:pt>
                <c:pt idx="28">
                  <c:v>12/2/2013</c:v>
                </c:pt>
              </c:strCache>
            </c:strRef>
          </c:cat>
          <c:val>
            <c:numRef>
              <c:f>Backtested!$B$5:$B$34</c:f>
              <c:numCache>
                <c:formatCode>General</c:formatCode>
                <c:ptCount val="29"/>
                <c:pt idx="0">
                  <c:v>63019</c:v>
                </c:pt>
                <c:pt idx="1">
                  <c:v>67237</c:v>
                </c:pt>
                <c:pt idx="2">
                  <c:v>76829</c:v>
                </c:pt>
                <c:pt idx="3">
                  <c:v>85505</c:v>
                </c:pt>
                <c:pt idx="4">
                  <c:v>59675</c:v>
                </c:pt>
                <c:pt idx="5">
                  <c:v>82231</c:v>
                </c:pt>
                <c:pt idx="6">
                  <c:v>74056</c:v>
                </c:pt>
                <c:pt idx="7">
                  <c:v>73252</c:v>
                </c:pt>
                <c:pt idx="8">
                  <c:v>85259</c:v>
                </c:pt>
                <c:pt idx="9">
                  <c:v>83194</c:v>
                </c:pt>
                <c:pt idx="10">
                  <c:v>74261</c:v>
                </c:pt>
                <c:pt idx="11">
                  <c:v>87947</c:v>
                </c:pt>
                <c:pt idx="12">
                  <c:v>84893</c:v>
                </c:pt>
                <c:pt idx="13">
                  <c:v>86395</c:v>
                </c:pt>
                <c:pt idx="14">
                  <c:v>71181</c:v>
                </c:pt>
                <c:pt idx="15">
                  <c:v>88206</c:v>
                </c:pt>
                <c:pt idx="16">
                  <c:v>76138</c:v>
                </c:pt>
                <c:pt idx="17">
                  <c:v>77558</c:v>
                </c:pt>
                <c:pt idx="18">
                  <c:v>89459</c:v>
                </c:pt>
                <c:pt idx="19">
                  <c:v>87011</c:v>
                </c:pt>
                <c:pt idx="20">
                  <c:v>71752</c:v>
                </c:pt>
                <c:pt idx="21">
                  <c:v>88354</c:v>
                </c:pt>
                <c:pt idx="22">
                  <c:v>80007</c:v>
                </c:pt>
                <c:pt idx="23">
                  <c:v>88330</c:v>
                </c:pt>
                <c:pt idx="24">
                  <c:v>76240</c:v>
                </c:pt>
                <c:pt idx="25">
                  <c:v>70267</c:v>
                </c:pt>
                <c:pt idx="26">
                  <c:v>94810</c:v>
                </c:pt>
                <c:pt idx="27">
                  <c:v>127241</c:v>
                </c:pt>
                <c:pt idx="28">
                  <c:v>116964</c:v>
                </c:pt>
              </c:numCache>
            </c:numRef>
          </c:val>
        </c:ser>
        <c:ser>
          <c:idx val="1"/>
          <c:order val="1"/>
          <c:tx>
            <c:strRef>
              <c:f>Backtested!$C$3:$C$4</c:f>
              <c:strCache>
                <c:ptCount val="1"/>
                <c:pt idx="0">
                  <c:v>Orders Actual</c:v>
                </c:pt>
              </c:strCache>
            </c:strRef>
          </c:tx>
          <c:marker>
            <c:symbol val="none"/>
          </c:marker>
          <c:cat>
            <c:strRef>
              <c:f>Backtested!$A$5:$A$34</c:f>
              <c:strCache>
                <c:ptCount val="29"/>
                <c:pt idx="0">
                  <c:v>5/13/2013</c:v>
                </c:pt>
                <c:pt idx="1">
                  <c:v>5/20/2013</c:v>
                </c:pt>
                <c:pt idx="2">
                  <c:v>5/27/2013</c:v>
                </c:pt>
                <c:pt idx="3">
                  <c:v>6/3/2013</c:v>
                </c:pt>
                <c:pt idx="4">
                  <c:v>6/10/2013</c:v>
                </c:pt>
                <c:pt idx="5">
                  <c:v>6/17/2013</c:v>
                </c:pt>
                <c:pt idx="6">
                  <c:v>6/24/2013</c:v>
                </c:pt>
                <c:pt idx="7">
                  <c:v>7/1/2013</c:v>
                </c:pt>
                <c:pt idx="8">
                  <c:v>7/8/2013</c:v>
                </c:pt>
                <c:pt idx="9">
                  <c:v>7/15/2013</c:v>
                </c:pt>
                <c:pt idx="10">
                  <c:v>7/22/2013</c:v>
                </c:pt>
                <c:pt idx="11">
                  <c:v>7/29/2013</c:v>
                </c:pt>
                <c:pt idx="12">
                  <c:v>8/5/2013</c:v>
                </c:pt>
                <c:pt idx="13">
                  <c:v>8/12/2013</c:v>
                </c:pt>
                <c:pt idx="14">
                  <c:v>8/19/2013</c:v>
                </c:pt>
                <c:pt idx="15">
                  <c:v>8/26/2013</c:v>
                </c:pt>
                <c:pt idx="16">
                  <c:v>9/2/2013</c:v>
                </c:pt>
                <c:pt idx="17">
                  <c:v>9/9/2013</c:v>
                </c:pt>
                <c:pt idx="18">
                  <c:v>9/16/2013</c:v>
                </c:pt>
                <c:pt idx="19">
                  <c:v>9/23/2013</c:v>
                </c:pt>
                <c:pt idx="20">
                  <c:v>9/30/2013</c:v>
                </c:pt>
                <c:pt idx="21">
                  <c:v>10/7/2013</c:v>
                </c:pt>
                <c:pt idx="22">
                  <c:v>10/14/2013</c:v>
                </c:pt>
                <c:pt idx="23">
                  <c:v>10/21/2013</c:v>
                </c:pt>
                <c:pt idx="24">
                  <c:v>10/28/2013</c:v>
                </c:pt>
                <c:pt idx="25">
                  <c:v>11/4/2013</c:v>
                </c:pt>
                <c:pt idx="26">
                  <c:v>11/18/2013</c:v>
                </c:pt>
                <c:pt idx="27">
                  <c:v>11/25/2013</c:v>
                </c:pt>
                <c:pt idx="28">
                  <c:v>12/2/2013</c:v>
                </c:pt>
              </c:strCache>
            </c:strRef>
          </c:cat>
          <c:val>
            <c:numRef>
              <c:f>Backtested!$C$5:$C$34</c:f>
              <c:numCache>
                <c:formatCode>General</c:formatCode>
                <c:ptCount val="29"/>
                <c:pt idx="0">
                  <c:v>62841</c:v>
                </c:pt>
                <c:pt idx="1">
                  <c:v>73768</c:v>
                </c:pt>
                <c:pt idx="2">
                  <c:v>78559</c:v>
                </c:pt>
                <c:pt idx="3">
                  <c:v>96016</c:v>
                </c:pt>
                <c:pt idx="4">
                  <c:v>55647</c:v>
                </c:pt>
                <c:pt idx="5">
                  <c:v>82871</c:v>
                </c:pt>
                <c:pt idx="6">
                  <c:v>67295</c:v>
                </c:pt>
                <c:pt idx="7">
                  <c:v>84696</c:v>
                </c:pt>
                <c:pt idx="8">
                  <c:v>87938</c:v>
                </c:pt>
                <c:pt idx="9">
                  <c:v>83790</c:v>
                </c:pt>
                <c:pt idx="10">
                  <c:v>75049</c:v>
                </c:pt>
                <c:pt idx="11">
                  <c:v>88771</c:v>
                </c:pt>
                <c:pt idx="12">
                  <c:v>86054</c:v>
                </c:pt>
                <c:pt idx="13">
                  <c:v>87657</c:v>
                </c:pt>
                <c:pt idx="14">
                  <c:v>66525</c:v>
                </c:pt>
                <c:pt idx="15">
                  <c:v>99990</c:v>
                </c:pt>
                <c:pt idx="16">
                  <c:v>70756</c:v>
                </c:pt>
                <c:pt idx="17">
                  <c:v>79268</c:v>
                </c:pt>
                <c:pt idx="18">
                  <c:v>86128</c:v>
                </c:pt>
                <c:pt idx="19">
                  <c:v>79306</c:v>
                </c:pt>
                <c:pt idx="20">
                  <c:v>71959</c:v>
                </c:pt>
                <c:pt idx="21">
                  <c:v>89465</c:v>
                </c:pt>
                <c:pt idx="22">
                  <c:v>71655</c:v>
                </c:pt>
                <c:pt idx="23">
                  <c:v>77095</c:v>
                </c:pt>
                <c:pt idx="24">
                  <c:v>74335</c:v>
                </c:pt>
                <c:pt idx="25">
                  <c:v>67394</c:v>
                </c:pt>
              </c:numCache>
            </c:numRef>
          </c:val>
        </c:ser>
        <c:marker val="1"/>
        <c:axId val="286745728"/>
        <c:axId val="286747648"/>
      </c:lineChart>
      <c:catAx>
        <c:axId val="286745728"/>
        <c:scaling>
          <c:orientation val="minMax"/>
        </c:scaling>
        <c:axPos val="b"/>
        <c:majorGridlines/>
        <c:tickLblPos val="nextTo"/>
        <c:crossAx val="286747648"/>
        <c:crosses val="autoZero"/>
        <c:auto val="1"/>
        <c:lblAlgn val="ctr"/>
        <c:lblOffset val="100"/>
      </c:catAx>
      <c:valAx>
        <c:axId val="286747648"/>
        <c:scaling>
          <c:orientation val="minMax"/>
          <c:max val="130000"/>
        </c:scaling>
        <c:axPos val="l"/>
        <c:majorGridlines/>
        <c:numFmt formatCode="General" sourceLinked="1"/>
        <c:tickLblPos val="nextTo"/>
        <c:crossAx val="286745728"/>
        <c:crosses val="autoZero"/>
        <c:crossBetween val="midCat"/>
        <c:majorUnit val="10000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 paperSize="5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571498</xdr:colOff>
      <xdr:row>3</xdr:row>
      <xdr:rowOff>85723</xdr:rowOff>
    </xdr:from>
    <xdr:to>
      <xdr:col>20</xdr:col>
      <xdr:colOff>571498</xdr:colOff>
      <xdr:row>31</xdr:row>
      <xdr:rowOff>123823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2</xdr:row>
      <xdr:rowOff>161923</xdr:rowOff>
    </xdr:from>
    <xdr:to>
      <xdr:col>20</xdr:col>
      <xdr:colOff>342900</xdr:colOff>
      <xdr:row>34</xdr:row>
      <xdr:rowOff>9523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 McClurkin" refreshedDate="41593.513010879629" createdVersion="1" refreshedVersion="3" recordCount="208" upgradeOnRefresh="1">
  <cacheSource type="worksheet">
    <worksheetSource ref="B1:G209" sheet="Order Estimate"/>
  </cacheSource>
  <cacheFields count="7">
    <cacheField name="DAY1" numFmtId="14">
      <sharedItems containsSemiMixedTypes="0" containsNonDate="0" containsDate="1" containsString="0" minDate="2013-05-15T00:00:00" maxDate="2013-12-09T00:00:00"/>
    </cacheField>
    <cacheField name="WEEK1" numFmtId="14">
      <sharedItems containsSemiMixedTypes="0" containsNonDate="0" containsDate="1" containsString="0" minDate="2013-05-13T00:00:00" maxDate="2013-12-03T00:00:00" count="30">
        <d v="2013-05-13T00:00:00"/>
        <d v="2013-05-20T00:00:00"/>
        <d v="2013-05-27T00:00:00"/>
        <d v="2013-06-03T00:00:00"/>
        <d v="2013-06-10T00:00:00"/>
        <d v="2013-06-17T00:00:00"/>
        <d v="2013-06-24T00:00:00"/>
        <d v="2013-07-01T00:00:00"/>
        <d v="2013-07-08T00:00:00"/>
        <d v="2013-07-15T00:00:00"/>
        <d v="2013-07-22T00:00:00"/>
        <d v="2013-07-29T00:00:00"/>
        <d v="2013-08-05T00:00:00"/>
        <d v="2013-08-12T00:00:00"/>
        <d v="2013-08-19T00:00:00"/>
        <d v="2013-08-26T00:00:00"/>
        <d v="2013-09-02T00:00:00"/>
        <d v="2013-09-09T00:00:00"/>
        <d v="2013-09-16T00:00:00"/>
        <d v="2013-09-23T00:00:00"/>
        <d v="2013-09-30T00:00:00"/>
        <d v="2013-10-07T00:00:00"/>
        <d v="2013-10-14T00:00:00"/>
        <d v="2013-10-21T00:00:00"/>
        <d v="2013-10-28T00:00:00"/>
        <d v="2013-11-04T00:00:00"/>
        <d v="2013-11-11T00:00:00"/>
        <d v="2013-11-18T00:00:00"/>
        <d v="2013-11-25T00:00:00"/>
        <d v="2013-12-02T00:00:00"/>
      </sharedItems>
    </cacheField>
    <cacheField name="ORDER_EST" numFmtId="0">
      <sharedItems containsSemiMixedTypes="0" containsString="0" containsNumber="1" containsInteger="1" minValue="9389" maxValue="27545"/>
    </cacheField>
    <cacheField name="ORDERS_ACT" numFmtId="0">
      <sharedItems containsString="0" containsBlank="1" containsNumber="1" containsInteger="1" minValue="8638" maxValue="21485"/>
    </cacheField>
    <cacheField name="Miss to Estimate" numFmtId="0">
      <sharedItems containsString="0" containsBlank="1" containsNumber="1" minValue="-0.23469478160715873" maxValue="0.77152044854881274"/>
    </cacheField>
    <cacheField name="Event" numFmtId="0">
      <sharedItems containsBlank="1" count="13">
        <s v=""/>
        <s v="Oklahoma Tornado"/>
        <s v="Memorial Day"/>
        <s v="Under $100"/>
        <s v="Father's Day"/>
        <s v="Independence Day"/>
        <s v="Labor Day"/>
        <s v="US Government Shutdown"/>
        <s v="Coumbus Day"/>
        <s v="Halloween"/>
        <s v="Election Day"/>
        <s v="Veteran's Day"/>
        <m/>
      </sharedItems>
    </cacheField>
    <cacheField name="MISS TO EST" numFmtId="0" formula=" (ORDERS_ACT /ORDER_EST )-1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yan McClurkin" refreshedDate="41593.605842245372" createdVersion="1" refreshedVersion="3" recordCount="24" upgradeOnRefresh="1">
  <cacheSource type="worksheet">
    <worksheetSource ref="N1:S25" sheet="Order Estimate"/>
  </cacheSource>
  <cacheFields count="6">
    <cacheField name="DAY1" numFmtId="14">
      <sharedItems containsSemiMixedTypes="0" containsNonDate="0" containsDate="1" containsString="0" minDate="2013-11-15T00:00:00" maxDate="2013-12-09T00:00:00" count="24"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</sharedItems>
    </cacheField>
    <cacheField name="WEEK1" numFmtId="14">
      <sharedItems containsSemiMixedTypes="0" containsNonDate="0" containsDate="1" containsString="0" minDate="2013-11-11T00:00:00" maxDate="2013-12-03T00:00:00"/>
    </cacheField>
    <cacheField name="ORDER_EST" numFmtId="0">
      <sharedItems containsSemiMixedTypes="0" containsString="0" containsNumber="1" containsInteger="1" minValue="10300" maxValue="27545"/>
    </cacheField>
    <cacheField name="ORDERS_ACT" numFmtId="0">
      <sharedItems containsNonDate="0" containsString="0" containsBlank="1"/>
    </cacheField>
    <cacheField name="Miss to Estimate" numFmtId="9">
      <sharedItems containsNonDate="0" containsString="0" containsBlank="1"/>
    </cacheField>
    <cacheField name="Event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3-05-15T00:00:00"/>
    <x v="0"/>
    <n v="12557"/>
    <n v="14432"/>
    <n v="0.14931910488173927"/>
    <x v="0"/>
  </r>
  <r>
    <d v="2013-05-16T00:00:00"/>
    <x v="0"/>
    <n v="11358"/>
    <n v="10945"/>
    <n v="-3.636203556964257E-2"/>
    <x v="0"/>
  </r>
  <r>
    <d v="2013-05-17T00:00:00"/>
    <x v="0"/>
    <n v="10925"/>
    <n v="11183"/>
    <n v="2.3615560640732225E-2"/>
    <x v="0"/>
  </r>
  <r>
    <d v="2013-05-18T00:00:00"/>
    <x v="0"/>
    <n v="12974"/>
    <n v="11997"/>
    <n v="-7.5304455063974096E-2"/>
    <x v="0"/>
  </r>
  <r>
    <d v="2013-05-19T00:00:00"/>
    <x v="0"/>
    <n v="15205"/>
    <n v="14284"/>
    <n v="-6.0572180203880333E-2"/>
    <x v="0"/>
  </r>
  <r>
    <d v="2013-05-20T00:00:00"/>
    <x v="1"/>
    <n v="11249"/>
    <n v="10635"/>
    <n v="-5.4582629567072605E-2"/>
    <x v="1"/>
  </r>
  <r>
    <d v="2013-05-21T00:00:00"/>
    <x v="1"/>
    <n v="11635"/>
    <n v="11884"/>
    <n v="2.140094542329174E-2"/>
    <x v="1"/>
  </r>
  <r>
    <d v="2013-05-22T00:00:00"/>
    <x v="1"/>
    <n v="12575"/>
    <n v="14350"/>
    <n v="0.14115308151093431"/>
    <x v="0"/>
  </r>
  <r>
    <d v="2013-05-23T00:00:00"/>
    <x v="1"/>
    <n v="12897"/>
    <n v="13341"/>
    <n v="3.4426610839730198E-2"/>
    <x v="0"/>
  </r>
  <r>
    <d v="2013-05-24T00:00:00"/>
    <x v="1"/>
    <n v="12618"/>
    <n v="13569"/>
    <n v="7.5368521160247282E-2"/>
    <x v="0"/>
  </r>
  <r>
    <d v="2013-05-25T00:00:00"/>
    <x v="1"/>
    <n v="14819"/>
    <n v="17042"/>
    <n v="0.15001012214049525"/>
    <x v="0"/>
  </r>
  <r>
    <d v="2013-05-26T00:00:00"/>
    <x v="1"/>
    <n v="14328"/>
    <n v="15466"/>
    <n v="7.9424902289223942E-2"/>
    <x v="0"/>
  </r>
  <r>
    <d v="2013-05-27T00:00:00"/>
    <x v="2"/>
    <n v="10318"/>
    <n v="18244"/>
    <n v="0.76817212638108168"/>
    <x v="2"/>
  </r>
  <r>
    <d v="2013-05-28T00:00:00"/>
    <x v="2"/>
    <n v="10933"/>
    <n v="11448"/>
    <n v="4.7105094667520442E-2"/>
    <x v="0"/>
  </r>
  <r>
    <d v="2013-05-29T00:00:00"/>
    <x v="2"/>
    <n v="10946"/>
    <n v="10612"/>
    <n v="-3.0513429563310823E-2"/>
    <x v="0"/>
  </r>
  <r>
    <d v="2013-05-30T00:00:00"/>
    <x v="2"/>
    <n v="12073"/>
    <n v="12571"/>
    <n v="4.1249068168640823E-2"/>
    <x v="0"/>
  </r>
  <r>
    <d v="2013-05-31T00:00:00"/>
    <x v="2"/>
    <n v="12203"/>
    <n v="12972"/>
    <n v="6.301729083012364E-2"/>
    <x v="0"/>
  </r>
  <r>
    <d v="2013-06-01T00:00:00"/>
    <x v="2"/>
    <n v="14560"/>
    <n v="15170"/>
    <n v="4.1895604395604469E-2"/>
    <x v="0"/>
  </r>
  <r>
    <d v="2013-06-02T00:00:00"/>
    <x v="2"/>
    <n v="16114"/>
    <n v="15786"/>
    <n v="-2.0354970832816233E-2"/>
    <x v="0"/>
  </r>
  <r>
    <d v="2013-06-03T00:00:00"/>
    <x v="3"/>
    <n v="9389"/>
    <n v="11869"/>
    <n v="0.26413888593034396"/>
    <x v="0"/>
  </r>
  <r>
    <d v="2013-06-04T00:00:00"/>
    <x v="3"/>
    <n v="10121"/>
    <n v="11250"/>
    <n v="0.11155024207094155"/>
    <x v="0"/>
  </r>
  <r>
    <d v="2013-06-05T00:00:00"/>
    <x v="3"/>
    <n v="11561"/>
    <n v="14037"/>
    <n v="0.21416832453939971"/>
    <x v="0"/>
  </r>
  <r>
    <d v="2013-06-06T00:00:00"/>
    <x v="3"/>
    <n v="11868"/>
    <n v="13951"/>
    <n v="0.17551398719245026"/>
    <x v="0"/>
  </r>
  <r>
    <d v="2013-06-07T00:00:00"/>
    <x v="3"/>
    <n v="14221"/>
    <n v="14498"/>
    <n v="1.9478236410941596E-2"/>
    <x v="0"/>
  </r>
  <r>
    <d v="2013-06-08T00:00:00"/>
    <x v="3"/>
    <n v="13942"/>
    <n v="14895"/>
    <n v="6.8354611963850287E-2"/>
    <x v="0"/>
  </r>
  <r>
    <d v="2013-06-09T00:00:00"/>
    <x v="3"/>
    <n v="14403"/>
    <n v="15516"/>
    <n v="7.7275567590085359E-2"/>
    <x v="0"/>
  </r>
  <r>
    <d v="2013-06-10T00:00:00"/>
    <x v="4"/>
    <n v="11990"/>
    <n v="14007"/>
    <n v="0.16822351959966642"/>
    <x v="3"/>
  </r>
  <r>
    <d v="2013-06-11T00:00:00"/>
    <x v="4"/>
    <n v="9607"/>
    <n v="8878"/>
    <n v="-7.5882169251587417E-2"/>
    <x v="0"/>
  </r>
  <r>
    <d v="2013-06-12T00:00:00"/>
    <x v="4"/>
    <n v="10737"/>
    <n v="10791"/>
    <n v="5.0293378038557268E-3"/>
    <x v="0"/>
  </r>
  <r>
    <d v="2013-06-13T00:00:00"/>
    <x v="4"/>
    <n v="10707"/>
    <n v="11283"/>
    <n v="5.3796581675539468E-2"/>
    <x v="0"/>
  </r>
  <r>
    <d v="2013-06-14T00:00:00"/>
    <x v="4"/>
    <n v="12618"/>
    <n v="10866"/>
    <n v="-0.13884926295767952"/>
    <x v="0"/>
  </r>
  <r>
    <d v="2013-06-15T00:00:00"/>
    <x v="4"/>
    <n v="16006"/>
    <n v="13829"/>
    <n v="-0.13601149568911663"/>
    <x v="0"/>
  </r>
  <r>
    <d v="2013-06-16T00:00:00"/>
    <x v="4"/>
    <n v="15362"/>
    <n v="14899"/>
    <n v="-3.0139304778023734E-2"/>
    <x v="4"/>
  </r>
  <r>
    <d v="2013-06-17T00:00:00"/>
    <x v="5"/>
    <n v="11066"/>
    <n v="9500"/>
    <n v="-0.14151454906922101"/>
    <x v="0"/>
  </r>
  <r>
    <d v="2013-06-18T00:00:00"/>
    <x v="5"/>
    <n v="10110"/>
    <n v="11169"/>
    <n v="0.10474777448071215"/>
    <x v="0"/>
  </r>
  <r>
    <d v="2013-06-19T00:00:00"/>
    <x v="5"/>
    <n v="10389"/>
    <n v="11315"/>
    <n v="8.913273654827214E-2"/>
    <x v="0"/>
  </r>
  <r>
    <d v="2013-06-20T00:00:00"/>
    <x v="5"/>
    <n v="10109"/>
    <n v="11176"/>
    <n v="0.10554951033732318"/>
    <x v="0"/>
  </r>
  <r>
    <d v="2013-06-21T00:00:00"/>
    <x v="5"/>
    <n v="11633"/>
    <n v="11512"/>
    <n v="-1.0401444167454699E-2"/>
    <x v="0"/>
  </r>
  <r>
    <d v="2013-06-22T00:00:00"/>
    <x v="5"/>
    <n v="14973"/>
    <n v="14672"/>
    <n v="-2.0102851799906452E-2"/>
    <x v="0"/>
  </r>
  <r>
    <d v="2013-06-23T00:00:00"/>
    <x v="5"/>
    <n v="13951"/>
    <n v="13527"/>
    <n v="-3.0392086588775014E-2"/>
    <x v="0"/>
  </r>
  <r>
    <d v="2013-06-24T00:00:00"/>
    <x v="6"/>
    <n v="10748"/>
    <n v="12969"/>
    <n v="0.20664309639002609"/>
    <x v="3"/>
  </r>
  <r>
    <d v="2013-06-25T00:00:00"/>
    <x v="6"/>
    <n v="10518"/>
    <n v="9844"/>
    <n v="-6.4080623692717276E-2"/>
    <x v="0"/>
  </r>
  <r>
    <d v="2013-06-26T00:00:00"/>
    <x v="6"/>
    <n v="11163"/>
    <n v="11103"/>
    <n v="-5.3748992206396062E-3"/>
    <x v="0"/>
  </r>
  <r>
    <d v="2013-06-27T00:00:00"/>
    <x v="6"/>
    <n v="10517"/>
    <n v="9280"/>
    <n v="-0.11761909289721406"/>
    <x v="0"/>
  </r>
  <r>
    <d v="2013-06-28T00:00:00"/>
    <x v="6"/>
    <n v="12036"/>
    <n v="10588"/>
    <n v="-0.12030574941841143"/>
    <x v="0"/>
  </r>
  <r>
    <d v="2013-06-29T00:00:00"/>
    <x v="6"/>
    <n v="15162"/>
    <n v="12672"/>
    <n v="-0.1642263553620894"/>
    <x v="0"/>
  </r>
  <r>
    <d v="2013-06-30T00:00:00"/>
    <x v="6"/>
    <n v="14660"/>
    <n v="13808"/>
    <n v="-5.8117326057298802E-2"/>
    <x v="0"/>
  </r>
  <r>
    <d v="2013-07-01T00:00:00"/>
    <x v="7"/>
    <n v="11504"/>
    <n v="17811"/>
    <n v="0.54824408901251731"/>
    <x v="0"/>
  </r>
  <r>
    <d v="2013-07-02T00:00:00"/>
    <x v="7"/>
    <n v="9780"/>
    <n v="13534"/>
    <n v="0.38384458077709604"/>
    <x v="0"/>
  </r>
  <r>
    <d v="2013-07-03T00:00:00"/>
    <x v="7"/>
    <n v="11525"/>
    <n v="15182"/>
    <n v="0.31731019522776571"/>
    <x v="0"/>
  </r>
  <r>
    <d v="2013-07-04T00:00:00"/>
    <x v="7"/>
    <n v="10222"/>
    <n v="16784"/>
    <n v="0.6419487380160438"/>
    <x v="5"/>
  </r>
  <r>
    <d v="2013-07-05T00:00:00"/>
    <x v="7"/>
    <n v="11910"/>
    <n v="11665"/>
    <n v="-2.0570948782535736E-2"/>
    <x v="0"/>
  </r>
  <r>
    <d v="2013-07-06T00:00:00"/>
    <x v="7"/>
    <n v="13148"/>
    <n v="11378"/>
    <n v="-0.13462123516884694"/>
    <x v="0"/>
  </r>
  <r>
    <d v="2013-07-07T00:00:00"/>
    <x v="7"/>
    <n v="15385"/>
    <n v="15126"/>
    <n v="-1.6834579135521666E-2"/>
    <x v="0"/>
  </r>
  <r>
    <d v="2013-07-08T00:00:00"/>
    <x v="8"/>
    <n v="11499"/>
    <n v="12707"/>
    <n v="0.10505261327071924"/>
    <x v="0"/>
  </r>
  <r>
    <d v="2013-07-09T00:00:00"/>
    <x v="8"/>
    <n v="11719"/>
    <n v="13274"/>
    <n v="0.13269050260261106"/>
    <x v="0"/>
  </r>
  <r>
    <d v="2013-07-10T00:00:00"/>
    <x v="8"/>
    <n v="11659"/>
    <n v="12617"/>
    <n v="8.2168282013894922E-2"/>
    <x v="0"/>
  </r>
  <r>
    <d v="2013-07-11T00:00:00"/>
    <x v="8"/>
    <n v="10943"/>
    <n v="10884"/>
    <n v="-5.3915745225258105E-3"/>
    <x v="0"/>
  </r>
  <r>
    <d v="2013-07-12T00:00:00"/>
    <x v="8"/>
    <n v="11780"/>
    <n v="11631"/>
    <n v="-1.2648556876061146E-2"/>
    <x v="0"/>
  </r>
  <r>
    <d v="2013-07-13T00:00:00"/>
    <x v="8"/>
    <n v="14776"/>
    <n v="13810"/>
    <n v="-6.5376285868976702E-2"/>
    <x v="0"/>
  </r>
  <r>
    <d v="2013-07-14T00:00:00"/>
    <x v="8"/>
    <n v="12883"/>
    <n v="13015"/>
    <n v="1.0246060700147552E-2"/>
    <x v="0"/>
  </r>
  <r>
    <d v="2013-07-15T00:00:00"/>
    <x v="9"/>
    <n v="10334"/>
    <n v="10262"/>
    <n v="-6.9672924327462971E-3"/>
    <x v="0"/>
  </r>
  <r>
    <d v="2013-07-16T00:00:00"/>
    <x v="9"/>
    <n v="10174"/>
    <n v="8905"/>
    <n v="-0.12472970316493026"/>
    <x v="0"/>
  </r>
  <r>
    <d v="2013-07-17T00:00:00"/>
    <x v="9"/>
    <n v="12208"/>
    <n v="13031"/>
    <n v="6.7414809960681499E-2"/>
    <x v="0"/>
  </r>
  <r>
    <d v="2013-07-18T00:00:00"/>
    <x v="9"/>
    <n v="10292"/>
    <n v="10585"/>
    <n v="2.8468713563933212E-2"/>
    <x v="0"/>
  </r>
  <r>
    <d v="2013-07-19T00:00:00"/>
    <x v="9"/>
    <n v="12125"/>
    <n v="10630"/>
    <n v="-0.12329896907216498"/>
    <x v="0"/>
  </r>
  <r>
    <d v="2013-07-20T00:00:00"/>
    <x v="9"/>
    <n v="12927"/>
    <n v="12397"/>
    <n v="-4.0999458497717911E-2"/>
    <x v="0"/>
  </r>
  <r>
    <d v="2013-07-21T00:00:00"/>
    <x v="9"/>
    <n v="15134"/>
    <n v="17980"/>
    <n v="0.1880533897185146"/>
    <x v="0"/>
  </r>
  <r>
    <d v="2013-07-22T00:00:00"/>
    <x v="10"/>
    <n v="11711"/>
    <n v="12096"/>
    <n v="3.2875074716078867E-2"/>
    <x v="3"/>
  </r>
  <r>
    <d v="2013-07-23T00:00:00"/>
    <x v="10"/>
    <n v="10110"/>
    <n v="9025"/>
    <n v="-0.10731948565776461"/>
    <x v="0"/>
  </r>
  <r>
    <d v="2013-07-24T00:00:00"/>
    <x v="10"/>
    <n v="11353"/>
    <n v="13470"/>
    <n v="0.1864705364220911"/>
    <x v="0"/>
  </r>
  <r>
    <d v="2013-07-25T00:00:00"/>
    <x v="10"/>
    <n v="10648"/>
    <n v="11345"/>
    <n v="6.5458302028549964E-2"/>
    <x v="0"/>
  </r>
  <r>
    <d v="2013-07-26T00:00:00"/>
    <x v="10"/>
    <n v="10976"/>
    <n v="11380"/>
    <n v="3.6807580174927024E-2"/>
    <x v="0"/>
  </r>
  <r>
    <d v="2013-07-27T00:00:00"/>
    <x v="10"/>
    <n v="14744"/>
    <n v="13643"/>
    <n v="-7.4674443841562632E-2"/>
    <x v="0"/>
  </r>
  <r>
    <d v="2013-07-28T00:00:00"/>
    <x v="10"/>
    <n v="16430"/>
    <n v="16186"/>
    <n v="-1.4850882531953769E-2"/>
    <x v="0"/>
  </r>
  <r>
    <d v="2013-07-29T00:00:00"/>
    <x v="11"/>
    <n v="10175"/>
    <n v="9869"/>
    <n v="-3.0073710073710069E-2"/>
    <x v="0"/>
  </r>
  <r>
    <d v="2013-07-30T00:00:00"/>
    <x v="11"/>
    <n v="9860"/>
    <n v="9031"/>
    <n v="-8.4077079107505059E-2"/>
    <x v="0"/>
  </r>
  <r>
    <d v="2013-07-31T00:00:00"/>
    <x v="11"/>
    <n v="13111"/>
    <n v="13585"/>
    <n v="3.6152848752955435E-2"/>
    <x v="0"/>
  </r>
  <r>
    <d v="2013-08-01T00:00:00"/>
    <x v="11"/>
    <n v="11618"/>
    <n v="13667"/>
    <n v="0.17636426235152358"/>
    <x v="0"/>
  </r>
  <r>
    <d v="2013-08-02T00:00:00"/>
    <x v="11"/>
    <n v="12497"/>
    <n v="12690"/>
    <n v="1.5443706489557396E-2"/>
    <x v="0"/>
  </r>
  <r>
    <d v="2013-08-03T00:00:00"/>
    <x v="11"/>
    <n v="15216"/>
    <n v="13763"/>
    <n v="-9.5491587802313371E-2"/>
    <x v="0"/>
  </r>
  <r>
    <d v="2013-08-04T00:00:00"/>
    <x v="11"/>
    <n v="15470"/>
    <n v="16166"/>
    <n v="4.4990303813833288E-2"/>
    <x v="0"/>
  </r>
  <r>
    <d v="2013-08-05T00:00:00"/>
    <x v="12"/>
    <n v="10900"/>
    <n v="14579"/>
    <n v="0.33752293577981662"/>
    <x v="0"/>
  </r>
  <r>
    <d v="2013-08-06T00:00:00"/>
    <x v="12"/>
    <n v="11034"/>
    <n v="11180"/>
    <n v="1.3231828892513953E-2"/>
    <x v="0"/>
  </r>
  <r>
    <d v="2013-08-07T00:00:00"/>
    <x v="12"/>
    <n v="9858"/>
    <n v="8826"/>
    <n v="-0.10468654899573948"/>
    <x v="0"/>
  </r>
  <r>
    <d v="2013-08-08T00:00:00"/>
    <x v="12"/>
    <n v="11876"/>
    <n v="12702"/>
    <n v="6.9552037723139115E-2"/>
    <x v="0"/>
  </r>
  <r>
    <d v="2013-08-09T00:00:00"/>
    <x v="12"/>
    <n v="12071"/>
    <n v="11685"/>
    <n v="-3.1977466655620956E-2"/>
    <x v="0"/>
  </r>
  <r>
    <d v="2013-08-10T00:00:00"/>
    <x v="12"/>
    <n v="13627"/>
    <n v="14385"/>
    <n v="5.5624862405518449E-2"/>
    <x v="0"/>
  </r>
  <r>
    <d v="2013-08-11T00:00:00"/>
    <x v="12"/>
    <n v="15527"/>
    <n v="12697"/>
    <n v="-0.1822631545050557"/>
    <x v="0"/>
  </r>
  <r>
    <d v="2013-08-12T00:00:00"/>
    <x v="13"/>
    <n v="10237"/>
    <n v="10348"/>
    <n v="1.0843020416137605E-2"/>
    <x v="0"/>
  </r>
  <r>
    <d v="2013-08-13T00:00:00"/>
    <x v="13"/>
    <n v="10949"/>
    <n v="11447"/>
    <n v="4.548360580874955E-2"/>
    <x v="0"/>
  </r>
  <r>
    <d v="2013-08-14T00:00:00"/>
    <x v="13"/>
    <n v="11472"/>
    <n v="13255"/>
    <n v="0.15542189679218965"/>
    <x v="0"/>
  </r>
  <r>
    <d v="2013-08-15T00:00:00"/>
    <x v="13"/>
    <n v="11621"/>
    <n v="12254"/>
    <n v="5.4470355391102343E-2"/>
    <x v="0"/>
  </r>
  <r>
    <d v="2013-08-16T00:00:00"/>
    <x v="13"/>
    <n v="13397"/>
    <n v="13028"/>
    <n v="-2.7543479883555988E-2"/>
    <x v="0"/>
  </r>
  <r>
    <d v="2013-08-17T00:00:00"/>
    <x v="13"/>
    <n v="13586"/>
    <n v="12159"/>
    <n v="-0.10503459443544827"/>
    <x v="0"/>
  </r>
  <r>
    <d v="2013-08-18T00:00:00"/>
    <x v="13"/>
    <n v="15133"/>
    <n v="15166"/>
    <n v="2.1806647723519035E-3"/>
    <x v="0"/>
  </r>
  <r>
    <d v="2013-08-19T00:00:00"/>
    <x v="14"/>
    <n v="12227"/>
    <n v="13702"/>
    <n v="0.12063466099615594"/>
    <x v="3"/>
  </r>
  <r>
    <d v="2013-08-20T00:00:00"/>
    <x v="14"/>
    <n v="10185"/>
    <n v="10082"/>
    <n v="-1.0112911143838943E-2"/>
    <x v="0"/>
  </r>
  <r>
    <d v="2013-08-21T00:00:00"/>
    <x v="14"/>
    <n v="10737"/>
    <n v="10625"/>
    <n v="-1.0431219148738013E-2"/>
    <x v="0"/>
  </r>
  <r>
    <d v="2013-08-22T00:00:00"/>
    <x v="14"/>
    <n v="10551"/>
    <n v="10608"/>
    <n v="5.4023315325562038E-3"/>
    <x v="0"/>
  </r>
  <r>
    <d v="2013-08-23T00:00:00"/>
    <x v="14"/>
    <n v="12226"/>
    <n v="11364"/>
    <n v="-7.0505480124325226E-2"/>
    <x v="0"/>
  </r>
  <r>
    <d v="2013-08-24T00:00:00"/>
    <x v="14"/>
    <n v="13100"/>
    <n v="11508"/>
    <n v="-0.12152671755725186"/>
    <x v="0"/>
  </r>
  <r>
    <d v="2013-08-25T00:00:00"/>
    <x v="14"/>
    <n v="14382"/>
    <n v="12338"/>
    <n v="-0.14212209706577672"/>
    <x v="0"/>
  </r>
  <r>
    <d v="2013-08-26T00:00:00"/>
    <x v="15"/>
    <n v="11254"/>
    <n v="10587"/>
    <n v="-5.9267815887684372E-2"/>
    <x v="0"/>
  </r>
  <r>
    <d v="2013-08-27T00:00:00"/>
    <x v="15"/>
    <n v="12596"/>
    <n v="13161"/>
    <n v="4.485550968561447E-2"/>
    <x v="0"/>
  </r>
  <r>
    <d v="2013-08-28T00:00:00"/>
    <x v="15"/>
    <n v="12302"/>
    <n v="12892"/>
    <n v="4.7959681352625516E-2"/>
    <x v="0"/>
  </r>
  <r>
    <d v="2013-08-29T00:00:00"/>
    <x v="15"/>
    <n v="10717"/>
    <n v="13023"/>
    <n v="0.21517215638704856"/>
    <x v="0"/>
  </r>
  <r>
    <d v="2013-08-30T00:00:00"/>
    <x v="15"/>
    <n v="11389"/>
    <n v="15418"/>
    <n v="0.35376240231802614"/>
    <x v="0"/>
  </r>
  <r>
    <d v="2013-08-31T00:00:00"/>
    <x v="15"/>
    <n v="14724"/>
    <n v="17298"/>
    <n v="0.17481662591687042"/>
    <x v="0"/>
  </r>
  <r>
    <d v="2013-09-01T00:00:00"/>
    <x v="15"/>
    <n v="15224"/>
    <n v="17611"/>
    <n v="0.15679190751445082"/>
    <x v="0"/>
  </r>
  <r>
    <d v="2013-09-02T00:00:00"/>
    <x v="16"/>
    <n v="12128"/>
    <n v="21485"/>
    <n v="0.77152044854881274"/>
    <x v="6"/>
  </r>
  <r>
    <d v="2013-09-03T00:00:00"/>
    <x v="16"/>
    <n v="10787"/>
    <n v="10344"/>
    <n v="-4.1067952164642652E-2"/>
    <x v="0"/>
  </r>
  <r>
    <d v="2013-09-04T00:00:00"/>
    <x v="16"/>
    <n v="11521"/>
    <n v="11654"/>
    <n v="1.1544136793681048E-2"/>
    <x v="0"/>
  </r>
  <r>
    <d v="2013-09-05T00:00:00"/>
    <x v="16"/>
    <n v="12070"/>
    <n v="11227"/>
    <n v="-6.9842584921292472E-2"/>
    <x v="0"/>
  </r>
  <r>
    <d v="2013-09-06T00:00:00"/>
    <x v="16"/>
    <n v="12399"/>
    <n v="11889"/>
    <n v="-4.1132349383014799E-2"/>
    <x v="0"/>
  </r>
  <r>
    <d v="2013-09-07T00:00:00"/>
    <x v="16"/>
    <n v="15029"/>
    <n v="13533"/>
    <n v="-9.954088761727331E-2"/>
    <x v="0"/>
  </r>
  <r>
    <d v="2013-09-08T00:00:00"/>
    <x v="16"/>
    <n v="14332"/>
    <n v="12109"/>
    <n v="-0.15510745185598662"/>
    <x v="0"/>
  </r>
  <r>
    <d v="2013-09-09T00:00:00"/>
    <x v="17"/>
    <n v="10418"/>
    <n v="13939"/>
    <n v="0.33797273948934525"/>
    <x v="0"/>
  </r>
  <r>
    <d v="2013-09-10T00:00:00"/>
    <x v="17"/>
    <n v="11386"/>
    <n v="11399"/>
    <n v="1.1417530300368295E-3"/>
    <x v="0"/>
  </r>
  <r>
    <d v="2013-09-11T00:00:00"/>
    <x v="17"/>
    <n v="11661"/>
    <n v="13292"/>
    <n v="0.13986793585455803"/>
    <x v="3"/>
  </r>
  <r>
    <d v="2013-09-12T00:00:00"/>
    <x v="17"/>
    <n v="10368"/>
    <n v="10312"/>
    <n v="-5.401234567901203E-3"/>
    <x v="0"/>
  </r>
  <r>
    <d v="2013-09-13T00:00:00"/>
    <x v="17"/>
    <n v="11986"/>
    <n v="11731"/>
    <n v="-2.1274820624061386E-2"/>
    <x v="0"/>
  </r>
  <r>
    <d v="2013-09-14T00:00:00"/>
    <x v="17"/>
    <n v="16384"/>
    <n v="15868"/>
    <n v="-3.1494140625E-2"/>
    <x v="0"/>
  </r>
  <r>
    <d v="2013-09-15T00:00:00"/>
    <x v="17"/>
    <n v="17016"/>
    <n v="16019"/>
    <n v="-5.8591913493182934E-2"/>
    <x v="0"/>
  </r>
  <r>
    <d v="2013-09-16T00:00:00"/>
    <x v="18"/>
    <n v="10623"/>
    <n v="11253"/>
    <n v="5.9305280994069509E-2"/>
    <x v="0"/>
  </r>
  <r>
    <d v="2013-09-17T00:00:00"/>
    <x v="18"/>
    <n v="11461"/>
    <n v="10410"/>
    <n v="-9.1702294738678969E-2"/>
    <x v="0"/>
  </r>
  <r>
    <d v="2013-09-18T00:00:00"/>
    <x v="18"/>
    <n v="10716"/>
    <n v="10888"/>
    <n v="1.6050765210899653E-2"/>
    <x v="0"/>
  </r>
  <r>
    <d v="2013-09-19T00:00:00"/>
    <x v="18"/>
    <n v="12271"/>
    <n v="10688"/>
    <n v="-0.12900334121098522"/>
    <x v="0"/>
  </r>
  <r>
    <d v="2013-09-20T00:00:00"/>
    <x v="18"/>
    <n v="13227"/>
    <n v="13072"/>
    <n v="-1.1718454676041379E-2"/>
    <x v="0"/>
  </r>
  <r>
    <d v="2013-09-21T00:00:00"/>
    <x v="18"/>
    <n v="14732"/>
    <n v="14919"/>
    <n v="1.2693456421395632E-2"/>
    <x v="0"/>
  </r>
  <r>
    <d v="2013-09-22T00:00:00"/>
    <x v="18"/>
    <n v="16429"/>
    <n v="14898"/>
    <n v="-9.3188873333739153E-2"/>
    <x v="0"/>
  </r>
  <r>
    <d v="2013-09-23T00:00:00"/>
    <x v="19"/>
    <n v="12135"/>
    <n v="13769"/>
    <n v="0.13465183353934895"/>
    <x v="0"/>
  </r>
  <r>
    <d v="2013-09-24T00:00:00"/>
    <x v="19"/>
    <n v="11287"/>
    <n v="8638"/>
    <n v="-0.23469478160715873"/>
    <x v="0"/>
  </r>
  <r>
    <d v="2013-09-25T00:00:00"/>
    <x v="19"/>
    <n v="11692"/>
    <n v="11126"/>
    <n v="-4.8409168662333246E-2"/>
    <x v="0"/>
  </r>
  <r>
    <d v="2013-09-26T00:00:00"/>
    <x v="19"/>
    <n v="12414"/>
    <n v="12072"/>
    <n v="-2.7549540840985931E-2"/>
    <x v="0"/>
  </r>
  <r>
    <d v="2013-09-27T00:00:00"/>
    <x v="19"/>
    <n v="11664"/>
    <n v="10221"/>
    <n v="-0.12371399176954734"/>
    <x v="0"/>
  </r>
  <r>
    <d v="2013-09-28T00:00:00"/>
    <x v="19"/>
    <n v="14290"/>
    <n v="12458"/>
    <n v="-0.12820153953813851"/>
    <x v="0"/>
  </r>
  <r>
    <d v="2013-09-29T00:00:00"/>
    <x v="19"/>
    <n v="13529"/>
    <n v="11022"/>
    <n v="-0.18530563973686154"/>
    <x v="0"/>
  </r>
  <r>
    <d v="2013-09-30T00:00:00"/>
    <x v="20"/>
    <n v="12664"/>
    <n v="12146"/>
    <n v="-4.0903348073278556E-2"/>
    <x v="0"/>
  </r>
  <r>
    <d v="2013-10-01T00:00:00"/>
    <x v="20"/>
    <n v="11615"/>
    <n v="10040"/>
    <n v="-0.13560051657339645"/>
    <x v="7"/>
  </r>
  <r>
    <d v="2013-10-02T00:00:00"/>
    <x v="20"/>
    <n v="11103"/>
    <n v="10054"/>
    <n v="-9.447896964784297E-2"/>
    <x v="7"/>
  </r>
  <r>
    <d v="2013-10-03T00:00:00"/>
    <x v="20"/>
    <n v="12568"/>
    <n v="10942"/>
    <n v="-0.12937619350732021"/>
    <x v="0"/>
  </r>
  <r>
    <d v="2013-10-04T00:00:00"/>
    <x v="20"/>
    <n v="15019"/>
    <n v="15226"/>
    <n v="1.3782542113323082E-2"/>
    <x v="0"/>
  </r>
  <r>
    <d v="2013-10-05T00:00:00"/>
    <x v="20"/>
    <n v="14212"/>
    <n v="16213"/>
    <n v="0.14079650999155646"/>
    <x v="0"/>
  </r>
  <r>
    <d v="2013-10-06T00:00:00"/>
    <x v="20"/>
    <n v="17289"/>
    <n v="17432"/>
    <n v="8.2711550696974445E-3"/>
    <x v="0"/>
  </r>
  <r>
    <d v="2013-10-07T00:00:00"/>
    <x v="21"/>
    <n v="10304"/>
    <n v="10660"/>
    <n v="3.4549689440993792E-2"/>
    <x v="0"/>
  </r>
  <r>
    <d v="2013-10-08T00:00:00"/>
    <x v="21"/>
    <n v="11013"/>
    <n v="12093"/>
    <n v="9.8065922092072988E-2"/>
    <x v="0"/>
  </r>
  <r>
    <d v="2013-10-09T00:00:00"/>
    <x v="21"/>
    <n v="11416"/>
    <n v="10853"/>
    <n v="-4.9316748423265611E-2"/>
    <x v="0"/>
  </r>
  <r>
    <d v="2013-10-10T00:00:00"/>
    <x v="21"/>
    <n v="11100"/>
    <n v="11384"/>
    <n v="2.5585585585585546E-2"/>
    <x v="0"/>
  </r>
  <r>
    <d v="2013-10-11T00:00:00"/>
    <x v="21"/>
    <n v="12135"/>
    <n v="10573"/>
    <n v="-0.12871858261227853"/>
    <x v="0"/>
  </r>
  <r>
    <d v="2013-10-12T00:00:00"/>
    <x v="21"/>
    <n v="17435"/>
    <n v="17438"/>
    <n v="1.7206767995414651E-4"/>
    <x v="0"/>
  </r>
  <r>
    <d v="2013-10-13T00:00:00"/>
    <x v="21"/>
    <n v="14951"/>
    <n v="16464"/>
    <n v="0.10119724433148281"/>
    <x v="0"/>
  </r>
  <r>
    <d v="2013-10-14T00:00:00"/>
    <x v="22"/>
    <n v="12004"/>
    <n v="12080"/>
    <n v="6.3312229256913266E-3"/>
    <x v="8"/>
  </r>
  <r>
    <d v="2013-10-15T00:00:00"/>
    <x v="22"/>
    <n v="11228"/>
    <n v="11088"/>
    <n v="-1.2468827930174564E-2"/>
    <x v="0"/>
  </r>
  <r>
    <d v="2013-10-16T00:00:00"/>
    <x v="22"/>
    <n v="13039"/>
    <n v="14439"/>
    <n v="0.10737019710100459"/>
    <x v="0"/>
  </r>
  <r>
    <d v="2013-10-17T00:00:00"/>
    <x v="22"/>
    <n v="13126"/>
    <n v="12503"/>
    <n v="-4.7463050434252585E-2"/>
    <x v="0"/>
  </r>
  <r>
    <d v="2013-10-18T00:00:00"/>
    <x v="22"/>
    <n v="13718"/>
    <n v="10590"/>
    <n v="-0.22802157748942997"/>
    <x v="0"/>
  </r>
  <r>
    <d v="2013-10-19T00:00:00"/>
    <x v="22"/>
    <n v="14516"/>
    <n v="11801"/>
    <n v="-0.18703499586662997"/>
    <x v="0"/>
  </r>
  <r>
    <d v="2013-10-20T00:00:00"/>
    <x v="22"/>
    <n v="14380"/>
    <n v="11234"/>
    <n v="-0.21877607788595266"/>
    <x v="0"/>
  </r>
  <r>
    <d v="2013-10-21T00:00:00"/>
    <x v="23"/>
    <n v="10947"/>
    <n v="9367"/>
    <n v="-0.14433178039645567"/>
    <x v="0"/>
  </r>
  <r>
    <d v="2013-10-22T00:00:00"/>
    <x v="23"/>
    <n v="11366"/>
    <n v="10332"/>
    <n v="-9.0973077599859176E-2"/>
    <x v="0"/>
  </r>
  <r>
    <d v="2013-10-23T00:00:00"/>
    <x v="23"/>
    <n v="11476"/>
    <n v="9866"/>
    <n v="-0.14029278494248865"/>
    <x v="0"/>
  </r>
  <r>
    <d v="2013-10-24T00:00:00"/>
    <x v="23"/>
    <n v="10414"/>
    <n v="8930"/>
    <n v="-0.1425004801229115"/>
    <x v="0"/>
  </r>
  <r>
    <d v="2013-10-25T00:00:00"/>
    <x v="23"/>
    <n v="11931"/>
    <n v="10325"/>
    <n v="-0.13460732545469789"/>
    <x v="0"/>
  </r>
  <r>
    <d v="2013-10-26T00:00:00"/>
    <x v="23"/>
    <n v="15545"/>
    <n v="13297"/>
    <n v="-0.14461241556770665"/>
    <x v="0"/>
  </r>
  <r>
    <d v="2013-10-27T00:00:00"/>
    <x v="23"/>
    <n v="16651"/>
    <n v="14978"/>
    <n v="-0.10047444597922051"/>
    <x v="0"/>
  </r>
  <r>
    <d v="2013-10-28T00:00:00"/>
    <x v="24"/>
    <n v="10307"/>
    <n v="11117"/>
    <n v="7.8587367808285569E-2"/>
    <x v="0"/>
  </r>
  <r>
    <d v="2013-10-29T00:00:00"/>
    <x v="24"/>
    <n v="10789"/>
    <n v="11031"/>
    <n v="2.243025303549917E-2"/>
    <x v="0"/>
  </r>
  <r>
    <d v="2013-10-30T00:00:00"/>
    <x v="24"/>
    <n v="12087"/>
    <n v="10663"/>
    <n v="-0.11781252585422353"/>
    <x v="0"/>
  </r>
  <r>
    <d v="2013-10-31T00:00:00"/>
    <x v="24"/>
    <n v="11309"/>
    <n v="10963"/>
    <n v="-3.0595101246794543E-2"/>
    <x v="9"/>
  </r>
  <r>
    <d v="2013-11-01T00:00:00"/>
    <x v="24"/>
    <n v="12345"/>
    <n v="11178"/>
    <n v="-9.4532199270959905E-2"/>
    <x v="0"/>
  </r>
  <r>
    <d v="2013-11-02T00:00:00"/>
    <x v="24"/>
    <n v="16979"/>
    <n v="16050"/>
    <n v="-5.4714647505742398E-2"/>
    <x v="0"/>
  </r>
  <r>
    <d v="2013-11-03T00:00:00"/>
    <x v="24"/>
    <n v="13733"/>
    <n v="14296"/>
    <n v="4.0996140683026372E-2"/>
    <x v="0"/>
  </r>
  <r>
    <d v="2013-11-04T00:00:00"/>
    <x v="25"/>
    <n v="12487"/>
    <n v="15976"/>
    <n v="0.27941058701049082"/>
    <x v="3"/>
  </r>
  <r>
    <d v="2013-11-05T00:00:00"/>
    <x v="25"/>
    <n v="11445"/>
    <n v="11276"/>
    <n v="-1.4766273481869763E-2"/>
    <x v="10"/>
  </r>
  <r>
    <d v="2013-11-06T00:00:00"/>
    <x v="25"/>
    <n v="12280"/>
    <n v="11138"/>
    <n v="-9.2996742671009769E-2"/>
    <x v="0"/>
  </r>
  <r>
    <d v="2013-11-07T00:00:00"/>
    <x v="25"/>
    <n v="10629"/>
    <n v="10875"/>
    <n v="2.3144228055320459E-2"/>
    <x v="0"/>
  </r>
  <r>
    <d v="2013-11-08T00:00:00"/>
    <x v="25"/>
    <n v="13581"/>
    <n v="11645"/>
    <n v="-0.14255209483837716"/>
    <x v="0"/>
  </r>
  <r>
    <d v="2013-11-09T00:00:00"/>
    <x v="25"/>
    <n v="16165"/>
    <n v="15782"/>
    <n v="-2.3693164243736464E-2"/>
    <x v="0"/>
  </r>
  <r>
    <d v="2013-11-10T00:00:00"/>
    <x v="25"/>
    <n v="17612"/>
    <n v="17954"/>
    <n v="1.9418578242107687E-2"/>
    <x v="0"/>
  </r>
  <r>
    <d v="2013-11-11T00:00:00"/>
    <x v="26"/>
    <n v="12066"/>
    <n v="15059"/>
    <n v="0.24805237858445217"/>
    <x v="11"/>
  </r>
  <r>
    <d v="2013-11-12T00:00:00"/>
    <x v="26"/>
    <n v="10811"/>
    <n v="9166"/>
    <n v="-0.15215983720284898"/>
    <x v="0"/>
  </r>
  <r>
    <d v="2013-11-13T00:00:00"/>
    <x v="26"/>
    <n v="13402"/>
    <n v="13984"/>
    <n v="4.342635427548136E-2"/>
    <x v="0"/>
  </r>
  <r>
    <d v="2013-11-14T00:00:00"/>
    <x v="26"/>
    <n v="13091"/>
    <n v="13644"/>
    <n v="4.2242762203040352E-2"/>
    <x v="0"/>
  </r>
  <r>
    <d v="2013-11-15T00:00:00"/>
    <x v="26"/>
    <n v="13758"/>
    <m/>
    <m/>
    <x v="12"/>
  </r>
  <r>
    <d v="2013-11-16T00:00:00"/>
    <x v="26"/>
    <n v="15590"/>
    <m/>
    <m/>
    <x v="12"/>
  </r>
  <r>
    <d v="2013-11-17T00:00:00"/>
    <x v="26"/>
    <n v="17421"/>
    <m/>
    <m/>
    <x v="12"/>
  </r>
  <r>
    <d v="2013-11-18T00:00:00"/>
    <x v="27"/>
    <n v="13295"/>
    <m/>
    <m/>
    <x v="12"/>
  </r>
  <r>
    <d v="2013-11-19T00:00:00"/>
    <x v="27"/>
    <n v="10300"/>
    <m/>
    <m/>
    <x v="12"/>
  </r>
  <r>
    <d v="2013-11-20T00:00:00"/>
    <x v="27"/>
    <n v="11167"/>
    <m/>
    <m/>
    <x v="12"/>
  </r>
  <r>
    <d v="2013-11-21T00:00:00"/>
    <x v="27"/>
    <n v="13150"/>
    <m/>
    <m/>
    <x v="12"/>
  </r>
  <r>
    <d v="2013-11-22T00:00:00"/>
    <x v="27"/>
    <n v="14643"/>
    <m/>
    <m/>
    <x v="12"/>
  </r>
  <r>
    <d v="2013-11-23T00:00:00"/>
    <x v="27"/>
    <n v="16044"/>
    <m/>
    <m/>
    <x v="12"/>
  </r>
  <r>
    <d v="2013-11-24T00:00:00"/>
    <x v="27"/>
    <n v="16211"/>
    <m/>
    <m/>
    <x v="12"/>
  </r>
  <r>
    <d v="2013-11-25T00:00:00"/>
    <x v="28"/>
    <n v="12661"/>
    <m/>
    <m/>
    <x v="12"/>
  </r>
  <r>
    <d v="2013-11-26T00:00:00"/>
    <x v="28"/>
    <n v="11667"/>
    <m/>
    <m/>
    <x v="12"/>
  </r>
  <r>
    <d v="2013-11-27T00:00:00"/>
    <x v="28"/>
    <n v="12462"/>
    <m/>
    <m/>
    <x v="12"/>
  </r>
  <r>
    <d v="2013-11-28T00:00:00"/>
    <x v="28"/>
    <n v="14721"/>
    <m/>
    <m/>
    <x v="12"/>
  </r>
  <r>
    <d v="2013-11-29T00:00:00"/>
    <x v="28"/>
    <n v="20827"/>
    <m/>
    <m/>
    <x v="12"/>
  </r>
  <r>
    <d v="2013-11-30T00:00:00"/>
    <x v="28"/>
    <n v="27358"/>
    <m/>
    <m/>
    <x v="12"/>
  </r>
  <r>
    <d v="2013-12-01T00:00:00"/>
    <x v="28"/>
    <n v="27545"/>
    <m/>
    <m/>
    <x v="12"/>
  </r>
  <r>
    <d v="2013-12-02T00:00:00"/>
    <x v="29"/>
    <n v="18141"/>
    <m/>
    <m/>
    <x v="12"/>
  </r>
  <r>
    <d v="2013-12-03T00:00:00"/>
    <x v="29"/>
    <n v="14428"/>
    <m/>
    <m/>
    <x v="12"/>
  </r>
  <r>
    <d v="2013-12-04T00:00:00"/>
    <x v="29"/>
    <n v="14976"/>
    <m/>
    <m/>
    <x v="12"/>
  </r>
  <r>
    <d v="2013-12-05T00:00:00"/>
    <x v="29"/>
    <n v="14961"/>
    <m/>
    <m/>
    <x v="12"/>
  </r>
  <r>
    <d v="2013-12-06T00:00:00"/>
    <x v="29"/>
    <n v="15528"/>
    <m/>
    <m/>
    <x v="12"/>
  </r>
  <r>
    <d v="2013-12-07T00:00:00"/>
    <x v="29"/>
    <n v="18937"/>
    <m/>
    <m/>
    <x v="12"/>
  </r>
  <r>
    <d v="2013-12-08T00:00:00"/>
    <x v="29"/>
    <n v="19993"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d v="2013-11-11T00:00:00"/>
    <n v="13758"/>
    <m/>
    <m/>
    <s v=""/>
  </r>
  <r>
    <x v="1"/>
    <d v="2013-11-11T00:00:00"/>
    <n v="15590"/>
    <m/>
    <m/>
    <s v=""/>
  </r>
  <r>
    <x v="2"/>
    <d v="2013-11-11T00:00:00"/>
    <n v="17421"/>
    <m/>
    <m/>
    <s v=""/>
  </r>
  <r>
    <x v="3"/>
    <d v="2013-11-18T00:00:00"/>
    <n v="13295"/>
    <m/>
    <m/>
    <s v="Under $100"/>
  </r>
  <r>
    <x v="4"/>
    <d v="2013-11-18T00:00:00"/>
    <n v="10300"/>
    <m/>
    <m/>
    <s v=""/>
  </r>
  <r>
    <x v="5"/>
    <d v="2013-11-18T00:00:00"/>
    <n v="11167"/>
    <m/>
    <m/>
    <s v=""/>
  </r>
  <r>
    <x v="6"/>
    <d v="2013-11-18T00:00:00"/>
    <n v="13150"/>
    <m/>
    <m/>
    <s v=""/>
  </r>
  <r>
    <x v="7"/>
    <d v="2013-11-18T00:00:00"/>
    <n v="14643"/>
    <m/>
    <m/>
    <s v=""/>
  </r>
  <r>
    <x v="8"/>
    <d v="2013-11-18T00:00:00"/>
    <n v="16044"/>
    <m/>
    <m/>
    <s v=""/>
  </r>
  <r>
    <x v="9"/>
    <d v="2013-11-18T00:00:00"/>
    <n v="16211"/>
    <m/>
    <m/>
    <s v=""/>
  </r>
  <r>
    <x v="10"/>
    <d v="2013-11-25T00:00:00"/>
    <n v="12661"/>
    <m/>
    <m/>
    <s v=""/>
  </r>
  <r>
    <x v="11"/>
    <d v="2013-11-25T00:00:00"/>
    <n v="11667"/>
    <m/>
    <m/>
    <s v=""/>
  </r>
  <r>
    <x v="12"/>
    <d v="2013-11-25T00:00:00"/>
    <n v="12462"/>
    <m/>
    <m/>
    <s v=""/>
  </r>
  <r>
    <x v="13"/>
    <d v="2013-11-25T00:00:00"/>
    <n v="14721"/>
    <m/>
    <m/>
    <s v="Thanksgiving"/>
  </r>
  <r>
    <x v="14"/>
    <d v="2013-11-25T00:00:00"/>
    <n v="20827"/>
    <m/>
    <m/>
    <s v="Black Friday"/>
  </r>
  <r>
    <x v="15"/>
    <d v="2013-11-25T00:00:00"/>
    <n v="27358"/>
    <m/>
    <m/>
    <s v=""/>
  </r>
  <r>
    <x v="16"/>
    <d v="2013-11-25T00:00:00"/>
    <n v="27545"/>
    <m/>
    <m/>
    <s v=""/>
  </r>
  <r>
    <x v="17"/>
    <d v="2013-12-02T00:00:00"/>
    <n v="18141"/>
    <m/>
    <m/>
    <s v="Cyber Monday"/>
  </r>
  <r>
    <x v="18"/>
    <d v="2013-12-02T00:00:00"/>
    <n v="14428"/>
    <m/>
    <m/>
    <s v=""/>
  </r>
  <r>
    <x v="19"/>
    <d v="2013-12-02T00:00:00"/>
    <n v="14976"/>
    <m/>
    <m/>
    <s v=""/>
  </r>
  <r>
    <x v="20"/>
    <d v="2013-12-02T00:00:00"/>
    <n v="14961"/>
    <m/>
    <m/>
    <s v=""/>
  </r>
  <r>
    <x v="21"/>
    <d v="2013-12-02T00:00:00"/>
    <n v="15528"/>
    <m/>
    <m/>
    <s v=""/>
  </r>
  <r>
    <x v="22"/>
    <d v="2013-12-02T00:00:00"/>
    <n v="18937"/>
    <m/>
    <m/>
    <s v=""/>
  </r>
  <r>
    <x v="23"/>
    <d v="2013-12-02T00:00:00"/>
    <n v="19993"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2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 chartFormat="1">
  <location ref="A3:B29" firstHeaderRow="2" firstDataRow="2" firstDataCol="1"/>
  <pivotFields count="6">
    <pivotField axis="axisRow" compact="0" numFmtId="14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numFmtId="14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ORDER_ES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 chartFormat="4">
  <location ref="A3:C34" firstHeaderRow="1" firstDataRow="2" firstDataCol="1" rowPageCount="1" colPageCount="1"/>
  <pivotFields count="7">
    <pivotField compact="0" numFmtId="14" outline="0" subtotalTop="0" showAll="0" includeNewItemsInFilter="1"/>
    <pivotField axis="axisRow" compact="0" numFmtId="14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h="1" x="26"/>
        <item x="27"/>
        <item x="28"/>
        <item x="29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numFmtId="9" outline="0" subtotalTop="0" showAll="0" includeNewItemsInFilter="1"/>
    <pivotField axis="axisPage" compact="0" outline="0" subtotalTop="0" multipleItemSelectionAllowed="1" showAll="0" includeNewItemsInFilter="1">
      <items count="14">
        <item x="0"/>
        <item h="1" x="8"/>
        <item h="1" x="10"/>
        <item h="1" x="4"/>
        <item h="1" x="9"/>
        <item h="1" x="5"/>
        <item h="1" x="6"/>
        <item h="1" x="2"/>
        <item h="1" x="1"/>
        <item h="1" x="3"/>
        <item h="1" x="7"/>
        <item h="1" x="11"/>
        <item x="12"/>
        <item t="default"/>
      </items>
    </pivotField>
    <pivotField compact="0" outline="0" subtotalTop="0" dragToRow="0" dragToCol="0" dragToPage="0" showAll="0" includeNewItemsInFilter="1" defaultSubtota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Orders Estimate" fld="2" baseField="0" baseItem="0"/>
    <dataField name="Orders Actual" fld="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29"/>
  <sheetViews>
    <sheetView workbookViewId="0">
      <selection activeCell="A38" sqref="A38"/>
    </sheetView>
  </sheetViews>
  <sheetFormatPr defaultRowHeight="12.75"/>
  <cols>
    <col min="1" max="1" width="18.85546875" bestFit="1" customWidth="1"/>
    <col min="2" max="2" width="7" bestFit="1" customWidth="1"/>
  </cols>
  <sheetData>
    <row r="3" spans="1:2">
      <c r="A3" s="5" t="s">
        <v>49</v>
      </c>
      <c r="B3" s="8"/>
    </row>
    <row r="4" spans="1:2">
      <c r="A4" s="5" t="s">
        <v>1</v>
      </c>
      <c r="B4" s="8" t="s">
        <v>50</v>
      </c>
    </row>
    <row r="5" spans="1:2">
      <c r="A5" s="14">
        <v>41593</v>
      </c>
      <c r="B5" s="10">
        <v>13758</v>
      </c>
    </row>
    <row r="6" spans="1:2">
      <c r="A6" s="17">
        <v>41594</v>
      </c>
      <c r="B6" s="21">
        <v>15590</v>
      </c>
    </row>
    <row r="7" spans="1:2">
      <c r="A7" s="17">
        <v>41595</v>
      </c>
      <c r="B7" s="21">
        <v>17421</v>
      </c>
    </row>
    <row r="8" spans="1:2">
      <c r="A8" s="17">
        <v>41596</v>
      </c>
      <c r="B8" s="21">
        <v>13295</v>
      </c>
    </row>
    <row r="9" spans="1:2">
      <c r="A9" s="17">
        <v>41597</v>
      </c>
      <c r="B9" s="21">
        <v>10300</v>
      </c>
    </row>
    <row r="10" spans="1:2">
      <c r="A10" s="17">
        <v>41598</v>
      </c>
      <c r="B10" s="21">
        <v>11167</v>
      </c>
    </row>
    <row r="11" spans="1:2">
      <c r="A11" s="17">
        <v>41599</v>
      </c>
      <c r="B11" s="21">
        <v>13150</v>
      </c>
    </row>
    <row r="12" spans="1:2">
      <c r="A12" s="17">
        <v>41600</v>
      </c>
      <c r="B12" s="21">
        <v>14643</v>
      </c>
    </row>
    <row r="13" spans="1:2">
      <c r="A13" s="17">
        <v>41601</v>
      </c>
      <c r="B13" s="21">
        <v>16044</v>
      </c>
    </row>
    <row r="14" spans="1:2">
      <c r="A14" s="17">
        <v>41602</v>
      </c>
      <c r="B14" s="21">
        <v>16211</v>
      </c>
    </row>
    <row r="15" spans="1:2">
      <c r="A15" s="17">
        <v>41603</v>
      </c>
      <c r="B15" s="21">
        <v>12661</v>
      </c>
    </row>
    <row r="16" spans="1:2">
      <c r="A16" s="17">
        <v>41604</v>
      </c>
      <c r="B16" s="21">
        <v>11667</v>
      </c>
    </row>
    <row r="17" spans="1:2">
      <c r="A17" s="17">
        <v>41605</v>
      </c>
      <c r="B17" s="21">
        <v>12462</v>
      </c>
    </row>
    <row r="18" spans="1:2">
      <c r="A18" s="17">
        <v>41606</v>
      </c>
      <c r="B18" s="21">
        <v>14721</v>
      </c>
    </row>
    <row r="19" spans="1:2">
      <c r="A19" s="17">
        <v>41607</v>
      </c>
      <c r="B19" s="21">
        <v>20827</v>
      </c>
    </row>
    <row r="20" spans="1:2">
      <c r="A20" s="17">
        <v>41608</v>
      </c>
      <c r="B20" s="21">
        <v>27358</v>
      </c>
    </row>
    <row r="21" spans="1:2">
      <c r="A21" s="17">
        <v>41609</v>
      </c>
      <c r="B21" s="21">
        <v>27545</v>
      </c>
    </row>
    <row r="22" spans="1:2">
      <c r="A22" s="17">
        <v>41610</v>
      </c>
      <c r="B22" s="21">
        <v>18141</v>
      </c>
    </row>
    <row r="23" spans="1:2">
      <c r="A23" s="17">
        <v>41611</v>
      </c>
      <c r="B23" s="21">
        <v>14428</v>
      </c>
    </row>
    <row r="24" spans="1:2">
      <c r="A24" s="17">
        <v>41612</v>
      </c>
      <c r="B24" s="21">
        <v>14976</v>
      </c>
    </row>
    <row r="25" spans="1:2">
      <c r="A25" s="17">
        <v>41613</v>
      </c>
      <c r="B25" s="21">
        <v>14961</v>
      </c>
    </row>
    <row r="26" spans="1:2">
      <c r="A26" s="17">
        <v>41614</v>
      </c>
      <c r="B26" s="21">
        <v>15528</v>
      </c>
    </row>
    <row r="27" spans="1:2">
      <c r="A27" s="17">
        <v>41615</v>
      </c>
      <c r="B27" s="21">
        <v>18937</v>
      </c>
    </row>
    <row r="28" spans="1:2">
      <c r="A28" s="17">
        <v>41616</v>
      </c>
      <c r="B28" s="21">
        <v>19993</v>
      </c>
    </row>
    <row r="29" spans="1:2">
      <c r="A29" s="20" t="s">
        <v>48</v>
      </c>
      <c r="B29" s="9">
        <v>385784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S251"/>
  <sheetViews>
    <sheetView workbookViewId="0">
      <selection activeCell="N1" sqref="N1:S25"/>
    </sheetView>
  </sheetViews>
  <sheetFormatPr defaultRowHeight="12.75"/>
  <cols>
    <col min="2" max="3" width="10.140625" bestFit="1" customWidth="1"/>
    <col min="4" max="4" width="12.140625" bestFit="1" customWidth="1"/>
    <col min="5" max="5" width="13.5703125" bestFit="1" customWidth="1"/>
    <col min="6" max="6" width="15.28515625" bestFit="1" customWidth="1"/>
    <col min="7" max="7" width="23.140625" bestFit="1" customWidth="1"/>
    <col min="10" max="10" width="10.140625" bestFit="1" customWidth="1"/>
    <col min="11" max="11" width="16" bestFit="1" customWidth="1"/>
    <col min="12" max="12" width="33" bestFit="1" customWidth="1"/>
    <col min="14" max="15" width="10.140625" bestFit="1" customWidth="1"/>
    <col min="16" max="16" width="12" bestFit="1" customWidth="1"/>
    <col min="17" max="17" width="13.5703125" bestFit="1" customWidth="1"/>
    <col min="18" max="18" width="15.5703125" bestFit="1" customWidth="1"/>
    <col min="19" max="19" width="13.140625" bestFit="1" customWidth="1"/>
  </cols>
  <sheetData>
    <row r="1" spans="1:19">
      <c r="A1" t="s">
        <v>0</v>
      </c>
      <c r="B1" s="22" t="s">
        <v>1</v>
      </c>
      <c r="C1" s="22" t="s">
        <v>6</v>
      </c>
      <c r="D1" s="22" t="s">
        <v>2</v>
      </c>
      <c r="E1" s="22" t="s">
        <v>3</v>
      </c>
      <c r="F1" s="22" t="s">
        <v>46</v>
      </c>
      <c r="G1" s="22" t="s">
        <v>47</v>
      </c>
      <c r="N1" s="22" t="s">
        <v>1</v>
      </c>
      <c r="O1" s="22" t="s">
        <v>6</v>
      </c>
      <c r="P1" s="22" t="s">
        <v>2</v>
      </c>
      <c r="Q1" s="22" t="s">
        <v>3</v>
      </c>
      <c r="R1" s="22" t="s">
        <v>46</v>
      </c>
      <c r="S1" s="22" t="s">
        <v>47</v>
      </c>
    </row>
    <row r="2" spans="1:19">
      <c r="A2">
        <v>1</v>
      </c>
      <c r="B2" s="23">
        <v>41409</v>
      </c>
      <c r="C2" s="23">
        <v>41407</v>
      </c>
      <c r="D2" s="24">
        <v>12557</v>
      </c>
      <c r="E2" s="24">
        <v>14432</v>
      </c>
      <c r="F2" s="25">
        <f>E2/D2-1</f>
        <v>0.14931910488173927</v>
      </c>
      <c r="G2" s="24" t="str">
        <f>IF(ISNA(VLOOKUP(B2,$J$2:$L$81,3,FALSE)),"",VLOOKUP(B2,$J$2:$L$81,3,FALSE))</f>
        <v/>
      </c>
      <c r="J2" s="1">
        <v>40885</v>
      </c>
      <c r="K2" t="s">
        <v>7</v>
      </c>
      <c r="L2" t="s">
        <v>8</v>
      </c>
      <c r="N2" s="23">
        <v>41593</v>
      </c>
      <c r="O2" s="23">
        <v>41589</v>
      </c>
      <c r="P2" s="24">
        <v>13758</v>
      </c>
      <c r="Q2" s="24"/>
      <c r="R2" s="25"/>
      <c r="S2" s="24" t="str">
        <f t="shared" ref="S2:S25" si="0">IF(ISNA(VLOOKUP(N2,$J$2:$L$81,3,FALSE)),"",VLOOKUP(N2,$J$2:$L$81,3,FALSE))</f>
        <v/>
      </c>
    </row>
    <row r="3" spans="1:19">
      <c r="A3">
        <v>2</v>
      </c>
      <c r="B3" s="23">
        <v>41410</v>
      </c>
      <c r="C3" s="23">
        <v>41407</v>
      </c>
      <c r="D3" s="24">
        <v>11358</v>
      </c>
      <c r="E3" s="24">
        <v>10945</v>
      </c>
      <c r="F3" s="25">
        <f t="shared" ref="F3:F66" si="1">E3/D3-1</f>
        <v>-3.636203556964257E-2</v>
      </c>
      <c r="G3" s="24" t="str">
        <f t="shared" ref="G3:G66" si="2">IF(ISNA(VLOOKUP(B3,$J$2:$L$81,3,FALSE)),"",VLOOKUP(B3,$J$2:$L$81,3,FALSE))</f>
        <v/>
      </c>
      <c r="J3" s="1">
        <v>41204</v>
      </c>
      <c r="K3" t="s">
        <v>7</v>
      </c>
      <c r="L3" t="s">
        <v>4</v>
      </c>
      <c r="N3" s="23">
        <v>41594</v>
      </c>
      <c r="O3" s="23">
        <v>41589</v>
      </c>
      <c r="P3" s="24">
        <v>15590</v>
      </c>
      <c r="Q3" s="24"/>
      <c r="R3" s="25"/>
      <c r="S3" s="24" t="str">
        <f t="shared" si="0"/>
        <v/>
      </c>
    </row>
    <row r="4" spans="1:19">
      <c r="A4">
        <v>3</v>
      </c>
      <c r="B4" s="23">
        <v>41411</v>
      </c>
      <c r="C4" s="23">
        <v>41407</v>
      </c>
      <c r="D4" s="24">
        <v>10925</v>
      </c>
      <c r="E4" s="24">
        <v>11183</v>
      </c>
      <c r="F4" s="25">
        <f t="shared" si="1"/>
        <v>2.3615560640732225E-2</v>
      </c>
      <c r="G4" s="24" t="str">
        <f t="shared" si="2"/>
        <v/>
      </c>
      <c r="J4" s="1">
        <v>41243</v>
      </c>
      <c r="K4" t="s">
        <v>7</v>
      </c>
      <c r="L4" t="s">
        <v>9</v>
      </c>
      <c r="N4" s="23">
        <v>41595</v>
      </c>
      <c r="O4" s="23">
        <v>41589</v>
      </c>
      <c r="P4" s="24">
        <v>17421</v>
      </c>
      <c r="Q4" s="24"/>
      <c r="R4" s="25"/>
      <c r="S4" s="24" t="str">
        <f t="shared" si="0"/>
        <v/>
      </c>
    </row>
    <row r="5" spans="1:19">
      <c r="A5">
        <v>4</v>
      </c>
      <c r="B5" s="23">
        <v>41412</v>
      </c>
      <c r="C5" s="23">
        <v>41407</v>
      </c>
      <c r="D5" s="24">
        <v>12974</v>
      </c>
      <c r="E5" s="24">
        <v>11997</v>
      </c>
      <c r="F5" s="25">
        <f t="shared" si="1"/>
        <v>-7.5304455063974096E-2</v>
      </c>
      <c r="G5" s="24" t="str">
        <f t="shared" si="2"/>
        <v/>
      </c>
      <c r="J5" s="1">
        <v>41288</v>
      </c>
      <c r="K5" t="s">
        <v>7</v>
      </c>
      <c r="L5" t="s">
        <v>4</v>
      </c>
      <c r="N5" s="23">
        <v>41596</v>
      </c>
      <c r="O5" s="23">
        <v>41596</v>
      </c>
      <c r="P5" s="24">
        <v>13295</v>
      </c>
      <c r="Q5" s="24"/>
      <c r="R5" s="25"/>
      <c r="S5" s="24" t="str">
        <f t="shared" si="0"/>
        <v>Under $100</v>
      </c>
    </row>
    <row r="6" spans="1:19">
      <c r="A6">
        <v>5</v>
      </c>
      <c r="B6" s="23">
        <v>41413</v>
      </c>
      <c r="C6" s="23">
        <v>41407</v>
      </c>
      <c r="D6" s="24">
        <v>15205</v>
      </c>
      <c r="E6" s="24">
        <v>14284</v>
      </c>
      <c r="F6" s="25">
        <f t="shared" si="1"/>
        <v>-6.0572180203880333E-2</v>
      </c>
      <c r="G6" s="24" t="str">
        <f t="shared" si="2"/>
        <v/>
      </c>
      <c r="J6" s="1">
        <v>41332</v>
      </c>
      <c r="K6" t="s">
        <v>7</v>
      </c>
      <c r="L6" t="s">
        <v>4</v>
      </c>
      <c r="N6" s="23">
        <v>41597</v>
      </c>
      <c r="O6" s="23">
        <v>41596</v>
      </c>
      <c r="P6" s="24">
        <v>10300</v>
      </c>
      <c r="Q6" s="24"/>
      <c r="R6" s="25"/>
      <c r="S6" s="24" t="str">
        <f t="shared" si="0"/>
        <v/>
      </c>
    </row>
    <row r="7" spans="1:19">
      <c r="A7">
        <v>6</v>
      </c>
      <c r="B7" s="23">
        <v>41414</v>
      </c>
      <c r="C7" s="23">
        <v>41414</v>
      </c>
      <c r="D7" s="24">
        <v>11249</v>
      </c>
      <c r="E7" s="24">
        <v>10635</v>
      </c>
      <c r="F7" s="25">
        <f t="shared" si="1"/>
        <v>-5.4582629567072605E-2</v>
      </c>
      <c r="G7" s="24" t="str">
        <f t="shared" si="2"/>
        <v>Oklahoma Tornado</v>
      </c>
      <c r="J7" s="1">
        <v>41355</v>
      </c>
      <c r="K7" t="s">
        <v>7</v>
      </c>
      <c r="L7" t="s">
        <v>10</v>
      </c>
      <c r="N7" s="23">
        <v>41598</v>
      </c>
      <c r="O7" s="23">
        <v>41596</v>
      </c>
      <c r="P7" s="24">
        <v>11167</v>
      </c>
      <c r="Q7" s="24"/>
      <c r="R7" s="25"/>
      <c r="S7" s="24" t="str">
        <f t="shared" si="0"/>
        <v/>
      </c>
    </row>
    <row r="8" spans="1:19">
      <c r="A8">
        <v>7</v>
      </c>
      <c r="B8" s="23">
        <v>41415</v>
      </c>
      <c r="C8" s="23">
        <v>41414</v>
      </c>
      <c r="D8" s="24">
        <v>11635</v>
      </c>
      <c r="E8" s="24">
        <v>11884</v>
      </c>
      <c r="F8" s="25">
        <f t="shared" si="1"/>
        <v>2.140094542329174E-2</v>
      </c>
      <c r="G8" s="24" t="str">
        <f t="shared" si="2"/>
        <v>Oklahoma Tornado</v>
      </c>
      <c r="J8" s="1">
        <v>41356</v>
      </c>
      <c r="K8" t="s">
        <v>7</v>
      </c>
      <c r="L8" t="s">
        <v>10</v>
      </c>
      <c r="N8" s="23">
        <v>41599</v>
      </c>
      <c r="O8" s="23">
        <v>41596</v>
      </c>
      <c r="P8" s="24">
        <v>13150</v>
      </c>
      <c r="Q8" s="24"/>
      <c r="R8" s="25"/>
      <c r="S8" s="24" t="str">
        <f t="shared" si="0"/>
        <v/>
      </c>
    </row>
    <row r="9" spans="1:19">
      <c r="A9">
        <v>8</v>
      </c>
      <c r="B9" s="23">
        <v>41416</v>
      </c>
      <c r="C9" s="23">
        <v>41414</v>
      </c>
      <c r="D9" s="24">
        <v>12575</v>
      </c>
      <c r="E9" s="24">
        <v>14350</v>
      </c>
      <c r="F9" s="25">
        <f t="shared" si="1"/>
        <v>0.14115308151093431</v>
      </c>
      <c r="G9" s="24" t="str">
        <f t="shared" si="2"/>
        <v/>
      </c>
      <c r="J9" s="1">
        <v>41357</v>
      </c>
      <c r="K9" t="s">
        <v>7</v>
      </c>
      <c r="L9" t="s">
        <v>10</v>
      </c>
      <c r="N9" s="23">
        <v>41600</v>
      </c>
      <c r="O9" s="23">
        <v>41596</v>
      </c>
      <c r="P9" s="24">
        <v>14643</v>
      </c>
      <c r="Q9" s="24"/>
      <c r="R9" s="25"/>
      <c r="S9" s="24" t="str">
        <f t="shared" si="0"/>
        <v/>
      </c>
    </row>
    <row r="10" spans="1:19">
      <c r="A10">
        <v>9</v>
      </c>
      <c r="B10" s="23">
        <v>41417</v>
      </c>
      <c r="C10" s="23">
        <v>41414</v>
      </c>
      <c r="D10" s="24">
        <v>12897</v>
      </c>
      <c r="E10" s="24">
        <v>13341</v>
      </c>
      <c r="F10" s="25">
        <f t="shared" si="1"/>
        <v>3.4426610839730198E-2</v>
      </c>
      <c r="G10" s="24" t="str">
        <f t="shared" si="2"/>
        <v/>
      </c>
      <c r="J10" s="1">
        <v>41396</v>
      </c>
      <c r="K10" t="s">
        <v>7</v>
      </c>
      <c r="L10" t="s">
        <v>4</v>
      </c>
      <c r="N10" s="23">
        <v>41601</v>
      </c>
      <c r="O10" s="23">
        <v>41596</v>
      </c>
      <c r="P10" s="24">
        <v>16044</v>
      </c>
      <c r="Q10" s="24"/>
      <c r="R10" s="25"/>
      <c r="S10" s="24" t="str">
        <f t="shared" si="0"/>
        <v/>
      </c>
    </row>
    <row r="11" spans="1:19">
      <c r="A11">
        <v>10</v>
      </c>
      <c r="B11" s="23">
        <v>41418</v>
      </c>
      <c r="C11" s="23">
        <v>41414</v>
      </c>
      <c r="D11" s="24">
        <v>12618</v>
      </c>
      <c r="E11" s="24">
        <v>13569</v>
      </c>
      <c r="F11" s="25">
        <f t="shared" si="1"/>
        <v>7.5368521160247282E-2</v>
      </c>
      <c r="G11" s="24" t="str">
        <f t="shared" si="2"/>
        <v/>
      </c>
      <c r="J11" s="1">
        <v>41407</v>
      </c>
      <c r="K11" t="s">
        <v>7</v>
      </c>
      <c r="L11" t="s">
        <v>4</v>
      </c>
      <c r="N11" s="23">
        <v>41602</v>
      </c>
      <c r="O11" s="23">
        <v>41596</v>
      </c>
      <c r="P11" s="24">
        <v>16211</v>
      </c>
      <c r="Q11" s="24"/>
      <c r="R11" s="25"/>
      <c r="S11" s="24" t="str">
        <f t="shared" si="0"/>
        <v/>
      </c>
    </row>
    <row r="12" spans="1:19">
      <c r="A12">
        <v>11</v>
      </c>
      <c r="B12" s="23">
        <v>41419</v>
      </c>
      <c r="C12" s="23">
        <v>41414</v>
      </c>
      <c r="D12" s="24">
        <v>14819</v>
      </c>
      <c r="E12" s="24">
        <v>17042</v>
      </c>
      <c r="F12" s="25">
        <f t="shared" si="1"/>
        <v>0.15001012214049525</v>
      </c>
      <c r="G12" s="24" t="str">
        <f t="shared" si="2"/>
        <v/>
      </c>
      <c r="J12" s="1">
        <v>41435</v>
      </c>
      <c r="K12" t="s">
        <v>7</v>
      </c>
      <c r="L12" t="s">
        <v>4</v>
      </c>
      <c r="N12" s="23">
        <v>41603</v>
      </c>
      <c r="O12" s="23">
        <v>41603</v>
      </c>
      <c r="P12" s="24">
        <v>12661</v>
      </c>
      <c r="Q12" s="24"/>
      <c r="R12" s="25"/>
      <c r="S12" s="24" t="str">
        <f t="shared" si="0"/>
        <v/>
      </c>
    </row>
    <row r="13" spans="1:19">
      <c r="A13">
        <v>12</v>
      </c>
      <c r="B13" s="23">
        <v>41420</v>
      </c>
      <c r="C13" s="23">
        <v>41414</v>
      </c>
      <c r="D13" s="24">
        <v>14328</v>
      </c>
      <c r="E13" s="24">
        <v>15466</v>
      </c>
      <c r="F13" s="25">
        <f t="shared" si="1"/>
        <v>7.9424902289223942E-2</v>
      </c>
      <c r="G13" s="24" t="str">
        <f t="shared" si="2"/>
        <v/>
      </c>
      <c r="J13" s="1">
        <v>41477</v>
      </c>
      <c r="K13" t="s">
        <v>7</v>
      </c>
      <c r="L13" t="s">
        <v>4</v>
      </c>
      <c r="N13" s="23">
        <v>41604</v>
      </c>
      <c r="O13" s="23">
        <v>41603</v>
      </c>
      <c r="P13" s="24">
        <v>11667</v>
      </c>
      <c r="Q13" s="24"/>
      <c r="R13" s="25"/>
      <c r="S13" s="24" t="str">
        <f t="shared" si="0"/>
        <v/>
      </c>
    </row>
    <row r="14" spans="1:19">
      <c r="A14">
        <v>13</v>
      </c>
      <c r="B14" s="23">
        <v>41421</v>
      </c>
      <c r="C14" s="23">
        <v>41421</v>
      </c>
      <c r="D14" s="24">
        <v>10318</v>
      </c>
      <c r="E14" s="24">
        <v>18244</v>
      </c>
      <c r="F14" s="25">
        <f t="shared" si="1"/>
        <v>0.76817212638108168</v>
      </c>
      <c r="G14" s="24" t="str">
        <f t="shared" si="2"/>
        <v>Memorial Day</v>
      </c>
      <c r="J14" s="1">
        <v>41449</v>
      </c>
      <c r="K14" t="s">
        <v>7</v>
      </c>
      <c r="L14" t="s">
        <v>4</v>
      </c>
      <c r="N14" s="23">
        <v>41605</v>
      </c>
      <c r="O14" s="23">
        <v>41603</v>
      </c>
      <c r="P14" s="24">
        <v>12462</v>
      </c>
      <c r="Q14" s="24"/>
      <c r="R14" s="25"/>
      <c r="S14" s="24" t="str">
        <f t="shared" si="0"/>
        <v/>
      </c>
    </row>
    <row r="15" spans="1:19">
      <c r="A15">
        <v>14</v>
      </c>
      <c r="B15" s="23">
        <v>41422</v>
      </c>
      <c r="C15" s="23">
        <v>41421</v>
      </c>
      <c r="D15" s="24">
        <v>10933</v>
      </c>
      <c r="E15" s="24">
        <v>11448</v>
      </c>
      <c r="F15" s="25">
        <f t="shared" si="1"/>
        <v>4.7105094667520442E-2</v>
      </c>
      <c r="G15" s="24" t="str">
        <f t="shared" si="2"/>
        <v/>
      </c>
      <c r="J15" s="1">
        <v>41505</v>
      </c>
      <c r="K15" t="s">
        <v>7</v>
      </c>
      <c r="L15" t="s">
        <v>4</v>
      </c>
      <c r="N15" s="23">
        <v>41606</v>
      </c>
      <c r="O15" s="23">
        <v>41603</v>
      </c>
      <c r="P15" s="24">
        <v>14721</v>
      </c>
      <c r="Q15" s="24"/>
      <c r="R15" s="25"/>
      <c r="S15" s="24" t="str">
        <f t="shared" si="0"/>
        <v>Thanksgiving</v>
      </c>
    </row>
    <row r="16" spans="1:19">
      <c r="A16">
        <v>15</v>
      </c>
      <c r="B16" s="23">
        <v>41423</v>
      </c>
      <c r="C16" s="23">
        <v>41421</v>
      </c>
      <c r="D16" s="24">
        <v>10946</v>
      </c>
      <c r="E16" s="24">
        <v>10612</v>
      </c>
      <c r="F16" s="25">
        <f t="shared" si="1"/>
        <v>-3.0513429563310823E-2</v>
      </c>
      <c r="G16" s="24" t="str">
        <f t="shared" si="2"/>
        <v/>
      </c>
      <c r="J16" s="1">
        <v>41528</v>
      </c>
      <c r="K16" t="s">
        <v>7</v>
      </c>
      <c r="L16" t="s">
        <v>4</v>
      </c>
      <c r="N16" s="23">
        <v>41607</v>
      </c>
      <c r="O16" s="23">
        <v>41603</v>
      </c>
      <c r="P16" s="24">
        <v>20827</v>
      </c>
      <c r="Q16" s="24"/>
      <c r="R16" s="25"/>
      <c r="S16" s="24" t="str">
        <f t="shared" si="0"/>
        <v>Black Friday</v>
      </c>
    </row>
    <row r="17" spans="1:19">
      <c r="A17">
        <v>16</v>
      </c>
      <c r="B17" s="23">
        <v>41424</v>
      </c>
      <c r="C17" s="23">
        <v>41421</v>
      </c>
      <c r="D17" s="24">
        <v>12073</v>
      </c>
      <c r="E17" s="24">
        <v>12571</v>
      </c>
      <c r="F17" s="25">
        <f t="shared" si="1"/>
        <v>4.1249068168640823E-2</v>
      </c>
      <c r="G17" s="24" t="str">
        <f t="shared" si="2"/>
        <v/>
      </c>
      <c r="J17" s="1">
        <v>41582</v>
      </c>
      <c r="K17" t="s">
        <v>7</v>
      </c>
      <c r="L17" t="s">
        <v>4</v>
      </c>
      <c r="N17" s="23">
        <v>41608</v>
      </c>
      <c r="O17" s="23">
        <v>41603</v>
      </c>
      <c r="P17" s="24">
        <v>27358</v>
      </c>
      <c r="Q17" s="24"/>
      <c r="R17" s="25"/>
      <c r="S17" s="24" t="str">
        <f t="shared" si="0"/>
        <v/>
      </c>
    </row>
    <row r="18" spans="1:19">
      <c r="A18">
        <v>17</v>
      </c>
      <c r="B18" s="23">
        <v>41425</v>
      </c>
      <c r="C18" s="23">
        <v>41421</v>
      </c>
      <c r="D18" s="24">
        <v>12203</v>
      </c>
      <c r="E18" s="24">
        <v>12972</v>
      </c>
      <c r="F18" s="25">
        <f t="shared" si="1"/>
        <v>6.301729083012364E-2</v>
      </c>
      <c r="G18" s="24" t="str">
        <f t="shared" si="2"/>
        <v/>
      </c>
      <c r="J18" s="1">
        <v>41596</v>
      </c>
      <c r="K18" t="s">
        <v>7</v>
      </c>
      <c r="L18" t="s">
        <v>4</v>
      </c>
      <c r="N18" s="23">
        <v>41609</v>
      </c>
      <c r="O18" s="23">
        <v>41603</v>
      </c>
      <c r="P18" s="24">
        <v>27545</v>
      </c>
      <c r="Q18" s="24"/>
      <c r="R18" s="25"/>
      <c r="S18" s="24" t="str">
        <f t="shared" si="0"/>
        <v/>
      </c>
    </row>
    <row r="19" spans="1:19">
      <c r="A19">
        <v>18</v>
      </c>
      <c r="B19" s="23">
        <v>41426</v>
      </c>
      <c r="C19" s="23">
        <v>41421</v>
      </c>
      <c r="D19" s="24">
        <v>14560</v>
      </c>
      <c r="E19" s="24">
        <v>15170</v>
      </c>
      <c r="F19" s="25">
        <f t="shared" si="1"/>
        <v>4.1895604395604469E-2</v>
      </c>
      <c r="G19" s="24" t="str">
        <f t="shared" si="2"/>
        <v/>
      </c>
      <c r="J19" s="1">
        <v>40909</v>
      </c>
      <c r="K19" t="s">
        <v>11</v>
      </c>
      <c r="L19" t="s">
        <v>12</v>
      </c>
      <c r="N19" s="23">
        <v>41610</v>
      </c>
      <c r="O19" s="23">
        <v>41610</v>
      </c>
      <c r="P19" s="24">
        <v>18141</v>
      </c>
      <c r="Q19" s="24"/>
      <c r="R19" s="25"/>
      <c r="S19" s="24" t="str">
        <f t="shared" si="0"/>
        <v>Cyber Monday</v>
      </c>
    </row>
    <row r="20" spans="1:19">
      <c r="A20">
        <v>19</v>
      </c>
      <c r="B20" s="23">
        <v>41427</v>
      </c>
      <c r="C20" s="23">
        <v>41421</v>
      </c>
      <c r="D20" s="24">
        <v>16114</v>
      </c>
      <c r="E20" s="24">
        <v>15786</v>
      </c>
      <c r="F20" s="25">
        <f t="shared" si="1"/>
        <v>-2.0354970832816233E-2</v>
      </c>
      <c r="G20" s="24" t="str">
        <f t="shared" si="2"/>
        <v/>
      </c>
      <c r="J20" s="1">
        <v>40922</v>
      </c>
      <c r="K20" t="s">
        <v>13</v>
      </c>
      <c r="L20" t="s">
        <v>14</v>
      </c>
      <c r="N20" s="23">
        <v>41611</v>
      </c>
      <c r="O20" s="23">
        <v>41610</v>
      </c>
      <c r="P20" s="24">
        <v>14428</v>
      </c>
      <c r="Q20" s="24"/>
      <c r="R20" s="25"/>
      <c r="S20" s="24" t="str">
        <f t="shared" si="0"/>
        <v/>
      </c>
    </row>
    <row r="21" spans="1:19">
      <c r="A21">
        <v>20</v>
      </c>
      <c r="B21" s="23">
        <v>41428</v>
      </c>
      <c r="C21" s="23">
        <v>41428</v>
      </c>
      <c r="D21" s="24">
        <v>9389</v>
      </c>
      <c r="E21" s="24">
        <v>11869</v>
      </c>
      <c r="F21" s="25">
        <f t="shared" si="1"/>
        <v>0.26413888593034396</v>
      </c>
      <c r="G21" s="24" t="str">
        <f t="shared" si="2"/>
        <v/>
      </c>
      <c r="J21" s="1">
        <v>40923</v>
      </c>
      <c r="K21" t="s">
        <v>13</v>
      </c>
      <c r="L21" t="s">
        <v>14</v>
      </c>
      <c r="N21" s="23">
        <v>41612</v>
      </c>
      <c r="O21" s="23">
        <v>41610</v>
      </c>
      <c r="P21" s="24">
        <v>14976</v>
      </c>
      <c r="Q21" s="24"/>
      <c r="R21" s="25"/>
      <c r="S21" s="24" t="str">
        <f t="shared" si="0"/>
        <v/>
      </c>
    </row>
    <row r="22" spans="1:19">
      <c r="A22">
        <v>21</v>
      </c>
      <c r="B22" s="23">
        <v>41429</v>
      </c>
      <c r="C22" s="23">
        <v>41428</v>
      </c>
      <c r="D22" s="24">
        <v>10121</v>
      </c>
      <c r="E22" s="24">
        <v>11250</v>
      </c>
      <c r="F22" s="25">
        <f t="shared" si="1"/>
        <v>0.11155024207094155</v>
      </c>
      <c r="G22" s="24" t="str">
        <f t="shared" si="2"/>
        <v/>
      </c>
      <c r="J22" s="1">
        <v>40924</v>
      </c>
      <c r="K22" t="s">
        <v>11</v>
      </c>
      <c r="L22" t="s">
        <v>15</v>
      </c>
      <c r="N22" s="23">
        <v>41613</v>
      </c>
      <c r="O22" s="23">
        <v>41610</v>
      </c>
      <c r="P22" s="24">
        <v>14961</v>
      </c>
      <c r="Q22" s="24"/>
      <c r="R22" s="25"/>
      <c r="S22" s="24" t="str">
        <f t="shared" si="0"/>
        <v/>
      </c>
    </row>
    <row r="23" spans="1:19">
      <c r="A23">
        <v>22</v>
      </c>
      <c r="B23" s="23">
        <v>41430</v>
      </c>
      <c r="C23" s="23">
        <v>41428</v>
      </c>
      <c r="D23" s="24">
        <v>11561</v>
      </c>
      <c r="E23" s="24">
        <v>14037</v>
      </c>
      <c r="F23" s="25">
        <f t="shared" si="1"/>
        <v>0.21416832453939971</v>
      </c>
      <c r="G23" s="24" t="str">
        <f t="shared" si="2"/>
        <v/>
      </c>
      <c r="J23" s="1">
        <v>40944</v>
      </c>
      <c r="K23" t="s">
        <v>13</v>
      </c>
      <c r="L23" t="s">
        <v>16</v>
      </c>
      <c r="N23" s="23">
        <v>41614</v>
      </c>
      <c r="O23" s="23">
        <v>41610</v>
      </c>
      <c r="P23" s="24">
        <v>15528</v>
      </c>
      <c r="Q23" s="24"/>
      <c r="R23" s="25"/>
      <c r="S23" s="24" t="str">
        <f t="shared" si="0"/>
        <v/>
      </c>
    </row>
    <row r="24" spans="1:19">
      <c r="A24">
        <v>23</v>
      </c>
      <c r="B24" s="23">
        <v>41431</v>
      </c>
      <c r="C24" s="23">
        <v>41428</v>
      </c>
      <c r="D24" s="24">
        <v>11868</v>
      </c>
      <c r="E24" s="24">
        <v>13951</v>
      </c>
      <c r="F24" s="25">
        <f t="shared" si="1"/>
        <v>0.17551398719245026</v>
      </c>
      <c r="G24" s="24" t="str">
        <f t="shared" si="2"/>
        <v/>
      </c>
      <c r="J24" s="1">
        <v>40945</v>
      </c>
      <c r="K24" t="s">
        <v>13</v>
      </c>
      <c r="L24" t="s">
        <v>17</v>
      </c>
      <c r="N24" s="23">
        <v>41615</v>
      </c>
      <c r="O24" s="23">
        <v>41610</v>
      </c>
      <c r="P24" s="24">
        <v>18937</v>
      </c>
      <c r="Q24" s="24"/>
      <c r="R24" s="25"/>
      <c r="S24" s="24" t="str">
        <f t="shared" si="0"/>
        <v/>
      </c>
    </row>
    <row r="25" spans="1:19">
      <c r="A25">
        <v>24</v>
      </c>
      <c r="B25" s="23">
        <v>41432</v>
      </c>
      <c r="C25" s="23">
        <v>41428</v>
      </c>
      <c r="D25" s="24">
        <v>14221</v>
      </c>
      <c r="E25" s="24">
        <v>14498</v>
      </c>
      <c r="F25" s="25">
        <f t="shared" si="1"/>
        <v>1.9478236410941596E-2</v>
      </c>
      <c r="G25" s="24" t="str">
        <f t="shared" si="2"/>
        <v/>
      </c>
      <c r="J25" s="1">
        <v>40953</v>
      </c>
      <c r="K25" t="s">
        <v>18</v>
      </c>
      <c r="L25" t="s">
        <v>19</v>
      </c>
      <c r="N25" s="23">
        <v>41616</v>
      </c>
      <c r="O25" s="23">
        <v>41610</v>
      </c>
      <c r="P25" s="24">
        <v>19993</v>
      </c>
      <c r="Q25" s="24"/>
      <c r="R25" s="25"/>
      <c r="S25" s="24" t="str">
        <f t="shared" si="0"/>
        <v/>
      </c>
    </row>
    <row r="26" spans="1:19">
      <c r="A26">
        <v>25</v>
      </c>
      <c r="B26" s="23">
        <v>41433</v>
      </c>
      <c r="C26" s="23">
        <v>41428</v>
      </c>
      <c r="D26" s="24">
        <v>13942</v>
      </c>
      <c r="E26" s="24">
        <v>14895</v>
      </c>
      <c r="F26" s="25">
        <f t="shared" si="1"/>
        <v>6.8354611963850287E-2</v>
      </c>
      <c r="G26" s="24" t="str">
        <f t="shared" si="2"/>
        <v/>
      </c>
      <c r="J26" s="1">
        <v>40959</v>
      </c>
      <c r="K26" t="s">
        <v>11</v>
      </c>
      <c r="L26" t="s">
        <v>20</v>
      </c>
    </row>
    <row r="27" spans="1:19">
      <c r="A27">
        <v>26</v>
      </c>
      <c r="B27" s="23">
        <v>41434</v>
      </c>
      <c r="C27" s="23">
        <v>41428</v>
      </c>
      <c r="D27" s="24">
        <v>14403</v>
      </c>
      <c r="E27" s="24">
        <v>15516</v>
      </c>
      <c r="F27" s="25">
        <f t="shared" si="1"/>
        <v>7.7275567590085359E-2</v>
      </c>
      <c r="G27" s="24" t="str">
        <f t="shared" si="2"/>
        <v/>
      </c>
      <c r="J27" s="1">
        <v>40965</v>
      </c>
      <c r="K27" t="s">
        <v>13</v>
      </c>
      <c r="L27" t="s">
        <v>21</v>
      </c>
    </row>
    <row r="28" spans="1:19">
      <c r="A28">
        <v>27</v>
      </c>
      <c r="B28" s="23">
        <v>41435</v>
      </c>
      <c r="C28" s="23">
        <v>41435</v>
      </c>
      <c r="D28" s="24">
        <v>11990</v>
      </c>
      <c r="E28" s="24">
        <v>14007</v>
      </c>
      <c r="F28" s="25">
        <f t="shared" si="1"/>
        <v>0.16822351959966642</v>
      </c>
      <c r="G28" s="24" t="str">
        <f t="shared" si="2"/>
        <v>Under $100</v>
      </c>
      <c r="J28" s="1">
        <v>40985</v>
      </c>
      <c r="K28" t="s">
        <v>18</v>
      </c>
      <c r="L28" t="s">
        <v>22</v>
      </c>
    </row>
    <row r="29" spans="1:19">
      <c r="A29">
        <v>28</v>
      </c>
      <c r="B29" s="23">
        <v>41436</v>
      </c>
      <c r="C29" s="23">
        <v>41435</v>
      </c>
      <c r="D29" s="24">
        <v>9607</v>
      </c>
      <c r="E29" s="24">
        <v>8878</v>
      </c>
      <c r="F29" s="25">
        <f t="shared" si="1"/>
        <v>-7.5882169251587417E-2</v>
      </c>
      <c r="G29" s="24" t="str">
        <f t="shared" si="2"/>
        <v/>
      </c>
      <c r="J29" s="1">
        <v>41007</v>
      </c>
      <c r="K29" t="s">
        <v>11</v>
      </c>
      <c r="L29" t="s">
        <v>23</v>
      </c>
    </row>
    <row r="30" spans="1:19">
      <c r="A30">
        <v>29</v>
      </c>
      <c r="B30" s="23">
        <v>41437</v>
      </c>
      <c r="C30" s="23">
        <v>41435</v>
      </c>
      <c r="D30" s="24">
        <v>10737</v>
      </c>
      <c r="E30" s="24">
        <v>10791</v>
      </c>
      <c r="F30" s="25">
        <f t="shared" si="1"/>
        <v>5.0293378038557268E-3</v>
      </c>
      <c r="G30" s="24" t="str">
        <f t="shared" si="2"/>
        <v/>
      </c>
      <c r="J30" s="1">
        <v>41042</v>
      </c>
      <c r="K30" t="s">
        <v>18</v>
      </c>
      <c r="L30" t="s">
        <v>24</v>
      </c>
    </row>
    <row r="31" spans="1:19">
      <c r="A31">
        <v>30</v>
      </c>
      <c r="B31" s="23">
        <v>41438</v>
      </c>
      <c r="C31" s="23">
        <v>41435</v>
      </c>
      <c r="D31" s="24">
        <v>10707</v>
      </c>
      <c r="E31" s="24">
        <v>11283</v>
      </c>
      <c r="F31" s="25">
        <f t="shared" si="1"/>
        <v>5.3796581675539468E-2</v>
      </c>
      <c r="G31" s="24" t="str">
        <f t="shared" si="2"/>
        <v/>
      </c>
      <c r="J31" s="1">
        <v>41057</v>
      </c>
      <c r="K31" t="s">
        <v>11</v>
      </c>
      <c r="L31" t="s">
        <v>25</v>
      </c>
    </row>
    <row r="32" spans="1:19">
      <c r="A32">
        <v>31</v>
      </c>
      <c r="B32" s="23">
        <v>41439</v>
      </c>
      <c r="C32" s="23">
        <v>41435</v>
      </c>
      <c r="D32" s="24">
        <v>12618</v>
      </c>
      <c r="E32" s="24">
        <v>10866</v>
      </c>
      <c r="F32" s="25">
        <f t="shared" si="1"/>
        <v>-0.13884926295767952</v>
      </c>
      <c r="G32" s="24" t="str">
        <f t="shared" si="2"/>
        <v/>
      </c>
      <c r="J32" s="1">
        <v>41077</v>
      </c>
      <c r="K32" t="s">
        <v>18</v>
      </c>
      <c r="L32" t="s">
        <v>26</v>
      </c>
    </row>
    <row r="33" spans="1:12">
      <c r="A33">
        <v>32</v>
      </c>
      <c r="B33" s="23">
        <v>41440</v>
      </c>
      <c r="C33" s="23">
        <v>41435</v>
      </c>
      <c r="D33" s="24">
        <v>16006</v>
      </c>
      <c r="E33" s="24">
        <v>13829</v>
      </c>
      <c r="F33" s="25">
        <f t="shared" si="1"/>
        <v>-0.13601149568911663</v>
      </c>
      <c r="G33" s="24" t="str">
        <f t="shared" si="2"/>
        <v/>
      </c>
      <c r="J33" s="1">
        <v>41094</v>
      </c>
      <c r="K33" t="s">
        <v>11</v>
      </c>
      <c r="L33" t="s">
        <v>27</v>
      </c>
    </row>
    <row r="34" spans="1:12">
      <c r="A34">
        <v>33</v>
      </c>
      <c r="B34" s="23">
        <v>41441</v>
      </c>
      <c r="C34" s="23">
        <v>41435</v>
      </c>
      <c r="D34" s="24">
        <v>15362</v>
      </c>
      <c r="E34" s="24">
        <v>14899</v>
      </c>
      <c r="F34" s="25">
        <f t="shared" si="1"/>
        <v>-3.0139304778023734E-2</v>
      </c>
      <c r="G34" s="24" t="str">
        <f t="shared" si="2"/>
        <v>Father's Day</v>
      </c>
      <c r="J34" s="1">
        <v>41110</v>
      </c>
      <c r="K34" t="s">
        <v>13</v>
      </c>
      <c r="L34" t="s">
        <v>28</v>
      </c>
    </row>
    <row r="35" spans="1:12">
      <c r="A35">
        <v>34</v>
      </c>
      <c r="B35" s="23">
        <v>41442</v>
      </c>
      <c r="C35" s="23">
        <v>41442</v>
      </c>
      <c r="D35" s="24">
        <v>11066</v>
      </c>
      <c r="E35" s="24">
        <v>9500</v>
      </c>
      <c r="F35" s="25">
        <f t="shared" si="1"/>
        <v>-0.14151454906922101</v>
      </c>
      <c r="G35" s="24" t="str">
        <f t="shared" si="2"/>
        <v/>
      </c>
      <c r="J35" s="1">
        <v>41111</v>
      </c>
      <c r="K35" t="s">
        <v>13</v>
      </c>
      <c r="L35" t="s">
        <v>28</v>
      </c>
    </row>
    <row r="36" spans="1:12">
      <c r="A36">
        <v>35</v>
      </c>
      <c r="B36" s="23">
        <v>41443</v>
      </c>
      <c r="C36" s="23">
        <v>41442</v>
      </c>
      <c r="D36" s="24">
        <v>10110</v>
      </c>
      <c r="E36" s="24">
        <v>11169</v>
      </c>
      <c r="F36" s="25">
        <f t="shared" si="1"/>
        <v>0.10474777448071215</v>
      </c>
      <c r="G36" s="24" t="str">
        <f t="shared" si="2"/>
        <v/>
      </c>
      <c r="J36" s="1">
        <v>41155</v>
      </c>
      <c r="K36" t="s">
        <v>11</v>
      </c>
      <c r="L36" t="s">
        <v>29</v>
      </c>
    </row>
    <row r="37" spans="1:12">
      <c r="A37">
        <v>36</v>
      </c>
      <c r="B37" s="23">
        <v>41444</v>
      </c>
      <c r="C37" s="23">
        <v>41442</v>
      </c>
      <c r="D37" s="24">
        <v>10389</v>
      </c>
      <c r="E37" s="24">
        <v>11315</v>
      </c>
      <c r="F37" s="25">
        <f t="shared" si="1"/>
        <v>8.913273654827214E-2</v>
      </c>
      <c r="G37" s="24" t="str">
        <f t="shared" si="2"/>
        <v/>
      </c>
      <c r="J37" s="1">
        <v>41163</v>
      </c>
      <c r="K37" t="s">
        <v>13</v>
      </c>
      <c r="L37" t="s">
        <v>30</v>
      </c>
    </row>
    <row r="38" spans="1:12">
      <c r="A38">
        <v>37</v>
      </c>
      <c r="B38" s="23">
        <v>41445</v>
      </c>
      <c r="C38" s="23">
        <v>41442</v>
      </c>
      <c r="D38" s="24">
        <v>10109</v>
      </c>
      <c r="E38" s="24">
        <v>11176</v>
      </c>
      <c r="F38" s="25">
        <f t="shared" si="1"/>
        <v>0.10554951033732318</v>
      </c>
      <c r="G38" s="24" t="str">
        <f t="shared" si="2"/>
        <v/>
      </c>
      <c r="J38" s="1">
        <v>41164</v>
      </c>
      <c r="K38" t="s">
        <v>13</v>
      </c>
      <c r="L38" t="s">
        <v>30</v>
      </c>
    </row>
    <row r="39" spans="1:12">
      <c r="A39">
        <v>38</v>
      </c>
      <c r="B39" s="23">
        <v>41446</v>
      </c>
      <c r="C39" s="23">
        <v>41442</v>
      </c>
      <c r="D39" s="24">
        <v>11633</v>
      </c>
      <c r="E39" s="24">
        <v>11512</v>
      </c>
      <c r="F39" s="25">
        <f t="shared" si="1"/>
        <v>-1.0401444167454699E-2</v>
      </c>
      <c r="G39" s="24" t="str">
        <f t="shared" si="2"/>
        <v/>
      </c>
      <c r="J39" s="1">
        <v>41165</v>
      </c>
      <c r="K39" t="s">
        <v>13</v>
      </c>
      <c r="L39" t="s">
        <v>30</v>
      </c>
    </row>
    <row r="40" spans="1:12">
      <c r="A40">
        <v>39</v>
      </c>
      <c r="B40" s="23">
        <v>41447</v>
      </c>
      <c r="C40" s="23">
        <v>41442</v>
      </c>
      <c r="D40" s="24">
        <v>14973</v>
      </c>
      <c r="E40" s="24">
        <v>14672</v>
      </c>
      <c r="F40" s="25">
        <f t="shared" si="1"/>
        <v>-2.0102851799906452E-2</v>
      </c>
      <c r="G40" s="24" t="str">
        <f t="shared" si="2"/>
        <v/>
      </c>
      <c r="J40" s="1">
        <v>41190</v>
      </c>
      <c r="K40" t="s">
        <v>11</v>
      </c>
      <c r="L40" t="s">
        <v>31</v>
      </c>
    </row>
    <row r="41" spans="1:12">
      <c r="A41">
        <v>40</v>
      </c>
      <c r="B41" s="23">
        <v>41448</v>
      </c>
      <c r="C41" s="23">
        <v>41442</v>
      </c>
      <c r="D41" s="24">
        <v>13951</v>
      </c>
      <c r="E41" s="24">
        <v>13527</v>
      </c>
      <c r="F41" s="25">
        <f t="shared" si="1"/>
        <v>-3.0392086588775014E-2</v>
      </c>
      <c r="G41" s="24" t="str">
        <f t="shared" si="2"/>
        <v/>
      </c>
      <c r="J41" s="1">
        <v>41211</v>
      </c>
      <c r="K41" t="s">
        <v>13</v>
      </c>
      <c r="L41" t="s">
        <v>32</v>
      </c>
    </row>
    <row r="42" spans="1:12">
      <c r="A42">
        <v>41</v>
      </c>
      <c r="B42" s="23">
        <v>41449</v>
      </c>
      <c r="C42" s="23">
        <v>41449</v>
      </c>
      <c r="D42" s="24">
        <v>10748</v>
      </c>
      <c r="E42" s="24">
        <v>12969</v>
      </c>
      <c r="F42" s="25">
        <f t="shared" si="1"/>
        <v>0.20664309639002609</v>
      </c>
      <c r="G42" s="24" t="str">
        <f t="shared" si="2"/>
        <v>Under $100</v>
      </c>
      <c r="J42" s="1">
        <v>41212</v>
      </c>
      <c r="K42" t="s">
        <v>13</v>
      </c>
      <c r="L42" t="s">
        <v>32</v>
      </c>
    </row>
    <row r="43" spans="1:12">
      <c r="A43">
        <v>42</v>
      </c>
      <c r="B43" s="23">
        <v>41450</v>
      </c>
      <c r="C43" s="23">
        <v>41449</v>
      </c>
      <c r="D43" s="24">
        <v>10518</v>
      </c>
      <c r="E43" s="24">
        <v>9844</v>
      </c>
      <c r="F43" s="25">
        <f t="shared" si="1"/>
        <v>-6.4080623692717276E-2</v>
      </c>
      <c r="G43" s="24" t="str">
        <f t="shared" si="2"/>
        <v/>
      </c>
      <c r="J43" s="1">
        <v>41213</v>
      </c>
      <c r="K43" t="s">
        <v>18</v>
      </c>
      <c r="L43" t="s">
        <v>33</v>
      </c>
    </row>
    <row r="44" spans="1:12">
      <c r="A44">
        <v>43</v>
      </c>
      <c r="B44" s="23">
        <v>41451</v>
      </c>
      <c r="C44" s="23">
        <v>41449</v>
      </c>
      <c r="D44" s="24">
        <v>11163</v>
      </c>
      <c r="E44" s="24">
        <v>11103</v>
      </c>
      <c r="F44" s="25">
        <f t="shared" si="1"/>
        <v>-5.3748992206396062E-3</v>
      </c>
      <c r="G44" s="24" t="str">
        <f t="shared" si="2"/>
        <v/>
      </c>
      <c r="J44" s="1">
        <v>41219</v>
      </c>
      <c r="K44" t="s">
        <v>13</v>
      </c>
      <c r="L44" t="s">
        <v>34</v>
      </c>
    </row>
    <row r="45" spans="1:12">
      <c r="A45">
        <v>44</v>
      </c>
      <c r="B45" s="23">
        <v>41452</v>
      </c>
      <c r="C45" s="23">
        <v>41449</v>
      </c>
      <c r="D45" s="24">
        <v>10517</v>
      </c>
      <c r="E45" s="24">
        <v>9280</v>
      </c>
      <c r="F45" s="25">
        <f t="shared" si="1"/>
        <v>-0.11761909289721406</v>
      </c>
      <c r="G45" s="24" t="str">
        <f t="shared" si="2"/>
        <v/>
      </c>
      <c r="J45" s="1">
        <v>41224</v>
      </c>
      <c r="K45" t="s">
        <v>11</v>
      </c>
      <c r="L45" t="s">
        <v>5</v>
      </c>
    </row>
    <row r="46" spans="1:12">
      <c r="A46">
        <v>45</v>
      </c>
      <c r="B46" s="23">
        <v>41453</v>
      </c>
      <c r="C46" s="23">
        <v>41449</v>
      </c>
      <c r="D46" s="24">
        <v>12036</v>
      </c>
      <c r="E46" s="24">
        <v>10588</v>
      </c>
      <c r="F46" s="25">
        <f t="shared" si="1"/>
        <v>-0.12030574941841143</v>
      </c>
      <c r="G46" s="24" t="str">
        <f t="shared" si="2"/>
        <v/>
      </c>
      <c r="J46" s="1">
        <v>41235</v>
      </c>
      <c r="K46" t="s">
        <v>35</v>
      </c>
      <c r="L46" t="s">
        <v>36</v>
      </c>
    </row>
    <row r="47" spans="1:12">
      <c r="A47">
        <v>46</v>
      </c>
      <c r="B47" s="23">
        <v>41454</v>
      </c>
      <c r="C47" s="23">
        <v>41449</v>
      </c>
      <c r="D47" s="24">
        <v>15162</v>
      </c>
      <c r="E47" s="24">
        <v>12672</v>
      </c>
      <c r="F47" s="25">
        <f t="shared" si="1"/>
        <v>-0.1642263553620894</v>
      </c>
      <c r="G47" s="24" t="str">
        <f t="shared" si="2"/>
        <v/>
      </c>
      <c r="J47" s="1">
        <v>41236</v>
      </c>
      <c r="K47" t="s">
        <v>35</v>
      </c>
      <c r="L47" t="s">
        <v>37</v>
      </c>
    </row>
    <row r="48" spans="1:12">
      <c r="A48">
        <v>47</v>
      </c>
      <c r="B48" s="23">
        <v>41455</v>
      </c>
      <c r="C48" s="23">
        <v>41449</v>
      </c>
      <c r="D48" s="24">
        <v>14660</v>
      </c>
      <c r="E48" s="24">
        <v>13808</v>
      </c>
      <c r="F48" s="25">
        <f t="shared" si="1"/>
        <v>-5.8117326057298802E-2</v>
      </c>
      <c r="G48" s="24" t="str">
        <f t="shared" si="2"/>
        <v/>
      </c>
      <c r="J48" s="1">
        <v>41239</v>
      </c>
      <c r="K48" t="s">
        <v>35</v>
      </c>
      <c r="L48" t="s">
        <v>38</v>
      </c>
    </row>
    <row r="49" spans="1:12">
      <c r="A49">
        <v>48</v>
      </c>
      <c r="B49" s="23">
        <v>41456</v>
      </c>
      <c r="C49" s="23">
        <v>41456</v>
      </c>
      <c r="D49" s="24">
        <v>11504</v>
      </c>
      <c r="E49" s="24">
        <v>17811</v>
      </c>
      <c r="F49" s="25">
        <f t="shared" si="1"/>
        <v>0.54824408901251731</v>
      </c>
      <c r="G49" s="24" t="str">
        <f t="shared" si="2"/>
        <v/>
      </c>
      <c r="J49" s="1">
        <v>41257</v>
      </c>
      <c r="K49" t="s">
        <v>13</v>
      </c>
      <c r="L49" t="s">
        <v>39</v>
      </c>
    </row>
    <row r="50" spans="1:12">
      <c r="A50">
        <v>49</v>
      </c>
      <c r="B50" s="23">
        <v>41457</v>
      </c>
      <c r="C50" s="23">
        <v>41456</v>
      </c>
      <c r="D50" s="24">
        <v>9780</v>
      </c>
      <c r="E50" s="24">
        <v>13534</v>
      </c>
      <c r="F50" s="25">
        <f t="shared" si="1"/>
        <v>0.38384458077709604</v>
      </c>
      <c r="G50" s="24" t="str">
        <f t="shared" si="2"/>
        <v/>
      </c>
      <c r="J50" s="1">
        <v>41258</v>
      </c>
      <c r="K50" t="s">
        <v>13</v>
      </c>
      <c r="L50" t="s">
        <v>39</v>
      </c>
    </row>
    <row r="51" spans="1:12">
      <c r="A51">
        <v>50</v>
      </c>
      <c r="B51" s="23">
        <v>41458</v>
      </c>
      <c r="C51" s="23">
        <v>41456</v>
      </c>
      <c r="D51" s="24">
        <v>11525</v>
      </c>
      <c r="E51" s="24">
        <v>15182</v>
      </c>
      <c r="F51" s="25">
        <f t="shared" si="1"/>
        <v>0.31731019522776571</v>
      </c>
      <c r="G51" s="24" t="str">
        <f t="shared" si="2"/>
        <v/>
      </c>
      <c r="J51" s="1">
        <v>41268</v>
      </c>
      <c r="K51" t="s">
        <v>40</v>
      </c>
      <c r="L51" t="s">
        <v>41</v>
      </c>
    </row>
    <row r="52" spans="1:12">
      <c r="A52">
        <v>51</v>
      </c>
      <c r="B52" s="23">
        <v>41459</v>
      </c>
      <c r="C52" s="23">
        <v>41456</v>
      </c>
      <c r="D52" s="24">
        <v>10222</v>
      </c>
      <c r="E52" s="24">
        <v>16784</v>
      </c>
      <c r="F52" s="25">
        <f t="shared" si="1"/>
        <v>0.6419487380160438</v>
      </c>
      <c r="G52" s="24" t="str">
        <f t="shared" si="2"/>
        <v>Independence Day</v>
      </c>
      <c r="J52" s="1">
        <v>41275</v>
      </c>
      <c r="K52" t="s">
        <v>11</v>
      </c>
      <c r="L52" t="s">
        <v>12</v>
      </c>
    </row>
    <row r="53" spans="1:12">
      <c r="A53">
        <v>52</v>
      </c>
      <c r="B53" s="23">
        <v>41460</v>
      </c>
      <c r="C53" s="23">
        <v>41456</v>
      </c>
      <c r="D53" s="24">
        <v>11910</v>
      </c>
      <c r="E53" s="24">
        <v>11665</v>
      </c>
      <c r="F53" s="25">
        <f t="shared" si="1"/>
        <v>-2.0570948782535736E-2</v>
      </c>
      <c r="G53" s="24" t="str">
        <f t="shared" si="2"/>
        <v/>
      </c>
      <c r="J53" s="1">
        <v>41295</v>
      </c>
      <c r="K53" t="s">
        <v>11</v>
      </c>
      <c r="L53" t="s">
        <v>15</v>
      </c>
    </row>
    <row r="54" spans="1:12">
      <c r="A54">
        <v>53</v>
      </c>
      <c r="B54" s="23">
        <v>41461</v>
      </c>
      <c r="C54" s="23">
        <v>41456</v>
      </c>
      <c r="D54" s="24">
        <v>13148</v>
      </c>
      <c r="E54" s="24">
        <v>11378</v>
      </c>
      <c r="F54" s="25">
        <f t="shared" si="1"/>
        <v>-0.13462123516884694</v>
      </c>
      <c r="G54" s="24" t="str">
        <f t="shared" si="2"/>
        <v/>
      </c>
      <c r="J54" s="1">
        <v>41308</v>
      </c>
      <c r="K54" t="s">
        <v>13</v>
      </c>
      <c r="L54" t="s">
        <v>16</v>
      </c>
    </row>
    <row r="55" spans="1:12">
      <c r="A55">
        <v>54</v>
      </c>
      <c r="B55" s="23">
        <v>41462</v>
      </c>
      <c r="C55" s="23">
        <v>41456</v>
      </c>
      <c r="D55" s="24">
        <v>15385</v>
      </c>
      <c r="E55" s="24">
        <v>15126</v>
      </c>
      <c r="F55" s="25">
        <f t="shared" si="1"/>
        <v>-1.6834579135521666E-2</v>
      </c>
      <c r="G55" s="24" t="str">
        <f t="shared" si="2"/>
        <v/>
      </c>
      <c r="J55" s="1">
        <v>41319</v>
      </c>
      <c r="K55" t="s">
        <v>11</v>
      </c>
      <c r="L55" t="s">
        <v>19</v>
      </c>
    </row>
    <row r="56" spans="1:12">
      <c r="A56">
        <v>55</v>
      </c>
      <c r="B56" s="23">
        <v>41463</v>
      </c>
      <c r="C56" s="23">
        <v>41463</v>
      </c>
      <c r="D56" s="24">
        <v>11499</v>
      </c>
      <c r="E56" s="24">
        <v>12707</v>
      </c>
      <c r="F56" s="25">
        <f t="shared" si="1"/>
        <v>0.10505261327071924</v>
      </c>
      <c r="G56" s="24" t="str">
        <f t="shared" si="2"/>
        <v/>
      </c>
      <c r="J56" s="1">
        <v>41323</v>
      </c>
      <c r="K56" t="s">
        <v>11</v>
      </c>
      <c r="L56" t="s">
        <v>20</v>
      </c>
    </row>
    <row r="57" spans="1:12">
      <c r="A57">
        <v>56</v>
      </c>
      <c r="B57" s="23">
        <v>41464</v>
      </c>
      <c r="C57" s="23">
        <v>41463</v>
      </c>
      <c r="D57" s="24">
        <v>11719</v>
      </c>
      <c r="E57" s="24">
        <v>13274</v>
      </c>
      <c r="F57" s="25">
        <f t="shared" si="1"/>
        <v>0.13269050260261106</v>
      </c>
      <c r="G57" s="24" t="str">
        <f t="shared" si="2"/>
        <v/>
      </c>
      <c r="J57" s="1">
        <v>41345</v>
      </c>
      <c r="K57" t="s">
        <v>13</v>
      </c>
      <c r="L57" t="s">
        <v>42</v>
      </c>
    </row>
    <row r="58" spans="1:12">
      <c r="A58">
        <v>57</v>
      </c>
      <c r="B58" s="23">
        <v>41465</v>
      </c>
      <c r="C58" s="23">
        <v>41463</v>
      </c>
      <c r="D58" s="24">
        <v>11659</v>
      </c>
      <c r="E58" s="24">
        <v>12617</v>
      </c>
      <c r="F58" s="25">
        <f t="shared" si="1"/>
        <v>8.2168282013894922E-2</v>
      </c>
      <c r="G58" s="24" t="str">
        <f t="shared" si="2"/>
        <v/>
      </c>
      <c r="J58" s="1">
        <v>41346</v>
      </c>
      <c r="K58" t="s">
        <v>13</v>
      </c>
      <c r="L58" t="s">
        <v>42</v>
      </c>
    </row>
    <row r="59" spans="1:12">
      <c r="A59">
        <v>58</v>
      </c>
      <c r="B59" s="23">
        <v>41466</v>
      </c>
      <c r="C59" s="23">
        <v>41463</v>
      </c>
      <c r="D59" s="24">
        <v>10943</v>
      </c>
      <c r="E59" s="24">
        <v>10884</v>
      </c>
      <c r="F59" s="25">
        <f t="shared" si="1"/>
        <v>-5.3915745225258105E-3</v>
      </c>
      <c r="G59" s="24" t="str">
        <f t="shared" si="2"/>
        <v/>
      </c>
      <c r="J59" s="1">
        <v>41347</v>
      </c>
      <c r="K59" t="s">
        <v>13</v>
      </c>
      <c r="L59" t="s">
        <v>42</v>
      </c>
    </row>
    <row r="60" spans="1:12">
      <c r="A60">
        <v>59</v>
      </c>
      <c r="B60" s="23">
        <v>41467</v>
      </c>
      <c r="C60" s="23">
        <v>41463</v>
      </c>
      <c r="D60" s="24">
        <v>11780</v>
      </c>
      <c r="E60" s="24">
        <v>11631</v>
      </c>
      <c r="F60" s="25">
        <f t="shared" si="1"/>
        <v>-1.2648556876061146E-2</v>
      </c>
      <c r="G60" s="24" t="str">
        <f t="shared" si="2"/>
        <v/>
      </c>
      <c r="J60" s="1">
        <v>41350</v>
      </c>
      <c r="K60" t="s">
        <v>18</v>
      </c>
      <c r="L60" t="s">
        <v>22</v>
      </c>
    </row>
    <row r="61" spans="1:12">
      <c r="A61">
        <v>60</v>
      </c>
      <c r="B61" s="23">
        <v>41468</v>
      </c>
      <c r="C61" s="23">
        <v>41463</v>
      </c>
      <c r="D61" s="24">
        <v>14776</v>
      </c>
      <c r="E61" s="24">
        <v>13810</v>
      </c>
      <c r="F61" s="25">
        <f t="shared" si="1"/>
        <v>-6.5376285868976702E-2</v>
      </c>
      <c r="G61" s="24" t="str">
        <f t="shared" si="2"/>
        <v/>
      </c>
      <c r="J61" s="1">
        <v>41364</v>
      </c>
      <c r="K61" t="s">
        <v>11</v>
      </c>
      <c r="L61" t="s">
        <v>23</v>
      </c>
    </row>
    <row r="62" spans="1:12">
      <c r="A62">
        <v>61</v>
      </c>
      <c r="B62" s="23">
        <v>41469</v>
      </c>
      <c r="C62" s="23">
        <v>41463</v>
      </c>
      <c r="D62" s="24">
        <v>12883</v>
      </c>
      <c r="E62" s="24">
        <v>13015</v>
      </c>
      <c r="F62" s="25">
        <f t="shared" si="1"/>
        <v>1.0246060700147552E-2</v>
      </c>
      <c r="G62" s="24" t="str">
        <f t="shared" si="2"/>
        <v/>
      </c>
      <c r="J62" s="1">
        <v>41379</v>
      </c>
      <c r="K62" t="s">
        <v>13</v>
      </c>
      <c r="L62" t="s">
        <v>43</v>
      </c>
    </row>
    <row r="63" spans="1:12">
      <c r="A63">
        <v>62</v>
      </c>
      <c r="B63" s="23">
        <v>41470</v>
      </c>
      <c r="C63" s="23">
        <v>41470</v>
      </c>
      <c r="D63" s="24">
        <v>10334</v>
      </c>
      <c r="E63" s="24">
        <v>10262</v>
      </c>
      <c r="F63" s="25">
        <f t="shared" si="1"/>
        <v>-6.9672924327462971E-3</v>
      </c>
      <c r="G63" s="24" t="str">
        <f t="shared" si="2"/>
        <v/>
      </c>
      <c r="J63" s="1">
        <v>41382</v>
      </c>
      <c r="K63" t="s">
        <v>13</v>
      </c>
      <c r="L63" t="s">
        <v>43</v>
      </c>
    </row>
    <row r="64" spans="1:12">
      <c r="A64">
        <v>63</v>
      </c>
      <c r="B64" s="23">
        <v>41471</v>
      </c>
      <c r="C64" s="23">
        <v>41470</v>
      </c>
      <c r="D64" s="24">
        <v>10174</v>
      </c>
      <c r="E64" s="24">
        <v>8905</v>
      </c>
      <c r="F64" s="25">
        <f t="shared" si="1"/>
        <v>-0.12472970316493026</v>
      </c>
      <c r="G64" s="24" t="str">
        <f t="shared" si="2"/>
        <v/>
      </c>
      <c r="J64" s="1">
        <v>41383</v>
      </c>
      <c r="K64" t="s">
        <v>13</v>
      </c>
      <c r="L64" t="s">
        <v>43</v>
      </c>
    </row>
    <row r="65" spans="1:12">
      <c r="A65">
        <v>64</v>
      </c>
      <c r="B65" s="23">
        <v>41472</v>
      </c>
      <c r="C65" s="23">
        <v>41470</v>
      </c>
      <c r="D65" s="24">
        <v>12208</v>
      </c>
      <c r="E65" s="24">
        <v>13031</v>
      </c>
      <c r="F65" s="25">
        <f t="shared" si="1"/>
        <v>6.7414809960681499E-2</v>
      </c>
      <c r="G65" s="24" t="str">
        <f t="shared" si="2"/>
        <v/>
      </c>
      <c r="J65" s="1">
        <v>41406</v>
      </c>
      <c r="K65" t="s">
        <v>18</v>
      </c>
      <c r="L65" t="s">
        <v>24</v>
      </c>
    </row>
    <row r="66" spans="1:12">
      <c r="A66">
        <v>65</v>
      </c>
      <c r="B66" s="23">
        <v>41473</v>
      </c>
      <c r="C66" s="23">
        <v>41470</v>
      </c>
      <c r="D66" s="24">
        <v>10292</v>
      </c>
      <c r="E66" s="24">
        <v>10585</v>
      </c>
      <c r="F66" s="25">
        <f t="shared" si="1"/>
        <v>2.8468713563933212E-2</v>
      </c>
      <c r="G66" s="24" t="str">
        <f t="shared" si="2"/>
        <v/>
      </c>
      <c r="J66" s="1">
        <v>41414</v>
      </c>
      <c r="K66" t="s">
        <v>13</v>
      </c>
      <c r="L66" t="s">
        <v>44</v>
      </c>
    </row>
    <row r="67" spans="1:12">
      <c r="A67">
        <v>66</v>
      </c>
      <c r="B67" s="23">
        <v>41474</v>
      </c>
      <c r="C67" s="23">
        <v>41470</v>
      </c>
      <c r="D67" s="24">
        <v>12125</v>
      </c>
      <c r="E67" s="24">
        <v>10630</v>
      </c>
      <c r="F67" s="25">
        <f t="shared" ref="F67:F130" si="3">E67/D67-1</f>
        <v>-0.12329896907216498</v>
      </c>
      <c r="G67" s="24" t="str">
        <f t="shared" ref="G67:G130" si="4">IF(ISNA(VLOOKUP(B67,$J$2:$L$81,3,FALSE)),"",VLOOKUP(B67,$J$2:$L$81,3,FALSE))</f>
        <v/>
      </c>
      <c r="J67" s="1">
        <v>41415</v>
      </c>
      <c r="K67" t="s">
        <v>13</v>
      </c>
      <c r="L67" t="s">
        <v>44</v>
      </c>
    </row>
    <row r="68" spans="1:12">
      <c r="A68">
        <v>67</v>
      </c>
      <c r="B68" s="23">
        <v>41475</v>
      </c>
      <c r="C68" s="23">
        <v>41470</v>
      </c>
      <c r="D68" s="24">
        <v>12927</v>
      </c>
      <c r="E68" s="24">
        <v>12397</v>
      </c>
      <c r="F68" s="25">
        <f t="shared" si="3"/>
        <v>-4.0999458497717911E-2</v>
      </c>
      <c r="G68" s="24" t="str">
        <f t="shared" si="4"/>
        <v/>
      </c>
      <c r="J68" s="1">
        <v>41421</v>
      </c>
      <c r="K68" t="s">
        <v>11</v>
      </c>
      <c r="L68" t="s">
        <v>25</v>
      </c>
    </row>
    <row r="69" spans="1:12">
      <c r="A69">
        <v>68</v>
      </c>
      <c r="B69" s="23">
        <v>41476</v>
      </c>
      <c r="C69" s="23">
        <v>41470</v>
      </c>
      <c r="D69" s="24">
        <v>15134</v>
      </c>
      <c r="E69" s="24">
        <v>17980</v>
      </c>
      <c r="F69" s="25">
        <f t="shared" si="3"/>
        <v>0.1880533897185146</v>
      </c>
      <c r="G69" s="24" t="str">
        <f t="shared" si="4"/>
        <v/>
      </c>
      <c r="J69" s="1">
        <v>41441</v>
      </c>
      <c r="K69" t="s">
        <v>18</v>
      </c>
      <c r="L69" t="s">
        <v>26</v>
      </c>
    </row>
    <row r="70" spans="1:12">
      <c r="A70">
        <v>69</v>
      </c>
      <c r="B70" s="23">
        <v>41477</v>
      </c>
      <c r="C70" s="23">
        <v>41477</v>
      </c>
      <c r="D70" s="24">
        <v>11711</v>
      </c>
      <c r="E70" s="24">
        <v>12096</v>
      </c>
      <c r="F70" s="25">
        <f t="shared" si="3"/>
        <v>3.2875074716078867E-2</v>
      </c>
      <c r="G70" s="24" t="str">
        <f t="shared" si="4"/>
        <v>Under $100</v>
      </c>
      <c r="J70" s="1">
        <v>41459</v>
      </c>
      <c r="K70" t="s">
        <v>11</v>
      </c>
      <c r="L70" t="s">
        <v>27</v>
      </c>
    </row>
    <row r="71" spans="1:12">
      <c r="A71">
        <v>70</v>
      </c>
      <c r="B71" s="23">
        <v>41478</v>
      </c>
      <c r="C71" s="23">
        <v>41477</v>
      </c>
      <c r="D71" s="24">
        <v>10110</v>
      </c>
      <c r="E71" s="24">
        <v>9025</v>
      </c>
      <c r="F71" s="25">
        <f t="shared" si="3"/>
        <v>-0.10731948565776461</v>
      </c>
      <c r="G71" s="24" t="str">
        <f t="shared" si="4"/>
        <v/>
      </c>
      <c r="J71" s="1">
        <v>41519</v>
      </c>
      <c r="K71" t="s">
        <v>11</v>
      </c>
      <c r="L71" t="s">
        <v>29</v>
      </c>
    </row>
    <row r="72" spans="1:12">
      <c r="A72">
        <v>71</v>
      </c>
      <c r="B72" s="23">
        <v>41479</v>
      </c>
      <c r="C72" s="23">
        <v>41477</v>
      </c>
      <c r="D72" s="24">
        <v>11353</v>
      </c>
      <c r="E72" s="24">
        <v>13470</v>
      </c>
      <c r="F72" s="25">
        <f t="shared" si="3"/>
        <v>0.1864705364220911</v>
      </c>
      <c r="G72" s="24" t="str">
        <f t="shared" si="4"/>
        <v/>
      </c>
      <c r="J72" s="1">
        <v>41548</v>
      </c>
      <c r="K72" t="s">
        <v>13</v>
      </c>
      <c r="L72" t="s">
        <v>45</v>
      </c>
    </row>
    <row r="73" spans="1:12">
      <c r="A73">
        <v>72</v>
      </c>
      <c r="B73" s="23">
        <v>41480</v>
      </c>
      <c r="C73" s="23">
        <v>41477</v>
      </c>
      <c r="D73" s="24">
        <v>10648</v>
      </c>
      <c r="E73" s="24">
        <v>11345</v>
      </c>
      <c r="F73" s="25">
        <f t="shared" si="3"/>
        <v>6.5458302028549964E-2</v>
      </c>
      <c r="G73" s="24" t="str">
        <f t="shared" si="4"/>
        <v/>
      </c>
      <c r="J73" s="1">
        <v>41549</v>
      </c>
      <c r="K73" t="s">
        <v>13</v>
      </c>
      <c r="L73" t="s">
        <v>45</v>
      </c>
    </row>
    <row r="74" spans="1:12">
      <c r="A74">
        <v>73</v>
      </c>
      <c r="B74" s="23">
        <v>41481</v>
      </c>
      <c r="C74" s="23">
        <v>41477</v>
      </c>
      <c r="D74" s="24">
        <v>10976</v>
      </c>
      <c r="E74" s="24">
        <v>11380</v>
      </c>
      <c r="F74" s="25">
        <f t="shared" si="3"/>
        <v>3.6807580174927024E-2</v>
      </c>
      <c r="G74" s="24" t="str">
        <f t="shared" si="4"/>
        <v/>
      </c>
      <c r="J74" s="1">
        <v>41561</v>
      </c>
      <c r="K74" t="s">
        <v>11</v>
      </c>
      <c r="L74" t="s">
        <v>31</v>
      </c>
    </row>
    <row r="75" spans="1:12">
      <c r="A75">
        <v>74</v>
      </c>
      <c r="B75" s="23">
        <v>41482</v>
      </c>
      <c r="C75" s="23">
        <v>41477</v>
      </c>
      <c r="D75" s="24">
        <v>14744</v>
      </c>
      <c r="E75" s="24">
        <v>13643</v>
      </c>
      <c r="F75" s="25">
        <f t="shared" si="3"/>
        <v>-7.4674443841562632E-2</v>
      </c>
      <c r="G75" s="24" t="str">
        <f t="shared" si="4"/>
        <v/>
      </c>
      <c r="J75" s="1">
        <v>41578</v>
      </c>
      <c r="K75" t="s">
        <v>18</v>
      </c>
      <c r="L75" t="s">
        <v>33</v>
      </c>
    </row>
    <row r="76" spans="1:12">
      <c r="A76">
        <v>75</v>
      </c>
      <c r="B76" s="23">
        <v>41483</v>
      </c>
      <c r="C76" s="23">
        <v>41477</v>
      </c>
      <c r="D76" s="24">
        <v>16430</v>
      </c>
      <c r="E76" s="24">
        <v>16186</v>
      </c>
      <c r="F76" s="25">
        <f t="shared" si="3"/>
        <v>-1.4850882531953769E-2</v>
      </c>
      <c r="G76" s="24" t="str">
        <f t="shared" si="4"/>
        <v/>
      </c>
      <c r="J76" s="1">
        <v>41583</v>
      </c>
      <c r="K76" t="s">
        <v>13</v>
      </c>
      <c r="L76" t="s">
        <v>34</v>
      </c>
    </row>
    <row r="77" spans="1:12">
      <c r="A77">
        <v>76</v>
      </c>
      <c r="B77" s="23">
        <v>41484</v>
      </c>
      <c r="C77" s="23">
        <v>41484</v>
      </c>
      <c r="D77" s="24">
        <v>10175</v>
      </c>
      <c r="E77" s="24">
        <v>9869</v>
      </c>
      <c r="F77" s="25">
        <f t="shared" si="3"/>
        <v>-3.0073710073710069E-2</v>
      </c>
      <c r="G77" s="24" t="str">
        <f t="shared" si="4"/>
        <v/>
      </c>
      <c r="J77" s="1">
        <v>41589</v>
      </c>
      <c r="K77" t="s">
        <v>11</v>
      </c>
      <c r="L77" t="s">
        <v>5</v>
      </c>
    </row>
    <row r="78" spans="1:12">
      <c r="A78">
        <v>77</v>
      </c>
      <c r="B78" s="23">
        <v>41485</v>
      </c>
      <c r="C78" s="23">
        <v>41484</v>
      </c>
      <c r="D78" s="24">
        <v>9860</v>
      </c>
      <c r="E78" s="24">
        <v>9031</v>
      </c>
      <c r="F78" s="25">
        <f t="shared" si="3"/>
        <v>-8.4077079107505059E-2</v>
      </c>
      <c r="G78" s="24" t="str">
        <f t="shared" si="4"/>
        <v/>
      </c>
      <c r="J78" s="1">
        <v>41606</v>
      </c>
      <c r="K78" t="s">
        <v>35</v>
      </c>
      <c r="L78" t="s">
        <v>36</v>
      </c>
    </row>
    <row r="79" spans="1:12">
      <c r="A79">
        <v>78</v>
      </c>
      <c r="B79" s="23">
        <v>41486</v>
      </c>
      <c r="C79" s="23">
        <v>41484</v>
      </c>
      <c r="D79" s="24">
        <v>13111</v>
      </c>
      <c r="E79" s="24">
        <v>13585</v>
      </c>
      <c r="F79" s="25">
        <f t="shared" si="3"/>
        <v>3.6152848752955435E-2</v>
      </c>
      <c r="G79" s="24" t="str">
        <f t="shared" si="4"/>
        <v/>
      </c>
      <c r="J79" s="1">
        <v>41607</v>
      </c>
      <c r="K79" t="s">
        <v>35</v>
      </c>
      <c r="L79" t="s">
        <v>37</v>
      </c>
    </row>
    <row r="80" spans="1:12">
      <c r="A80">
        <v>79</v>
      </c>
      <c r="B80" s="23">
        <v>41487</v>
      </c>
      <c r="C80" s="23">
        <v>41484</v>
      </c>
      <c r="D80" s="24">
        <v>11618</v>
      </c>
      <c r="E80" s="24">
        <v>13667</v>
      </c>
      <c r="F80" s="25">
        <f t="shared" si="3"/>
        <v>0.17636426235152358</v>
      </c>
      <c r="G80" s="24" t="str">
        <f t="shared" si="4"/>
        <v/>
      </c>
      <c r="J80" s="1">
        <v>41610</v>
      </c>
      <c r="K80" t="s">
        <v>35</v>
      </c>
      <c r="L80" t="s">
        <v>38</v>
      </c>
    </row>
    <row r="81" spans="1:12">
      <c r="A81">
        <v>80</v>
      </c>
      <c r="B81" s="23">
        <v>41488</v>
      </c>
      <c r="C81" s="23">
        <v>41484</v>
      </c>
      <c r="D81" s="24">
        <v>12497</v>
      </c>
      <c r="E81" s="24">
        <v>12690</v>
      </c>
      <c r="F81" s="25">
        <f t="shared" si="3"/>
        <v>1.5443706489557396E-2</v>
      </c>
      <c r="G81" s="24" t="str">
        <f t="shared" si="4"/>
        <v/>
      </c>
      <c r="J81" s="1">
        <v>41633</v>
      </c>
      <c r="K81" t="s">
        <v>40</v>
      </c>
      <c r="L81" t="s">
        <v>41</v>
      </c>
    </row>
    <row r="82" spans="1:12">
      <c r="A82">
        <v>81</v>
      </c>
      <c r="B82" s="23">
        <v>41489</v>
      </c>
      <c r="C82" s="23">
        <v>41484</v>
      </c>
      <c r="D82" s="24">
        <v>15216</v>
      </c>
      <c r="E82" s="24">
        <v>13763</v>
      </c>
      <c r="F82" s="25">
        <f t="shared" si="3"/>
        <v>-9.5491587802313371E-2</v>
      </c>
      <c r="G82" s="24" t="str">
        <f t="shared" si="4"/>
        <v/>
      </c>
    </row>
    <row r="83" spans="1:12">
      <c r="A83">
        <v>82</v>
      </c>
      <c r="B83" s="23">
        <v>41490</v>
      </c>
      <c r="C83" s="23">
        <v>41484</v>
      </c>
      <c r="D83" s="24">
        <v>15470</v>
      </c>
      <c r="E83" s="24">
        <v>16166</v>
      </c>
      <c r="F83" s="25">
        <f t="shared" si="3"/>
        <v>4.4990303813833288E-2</v>
      </c>
      <c r="G83" s="24" t="str">
        <f t="shared" si="4"/>
        <v/>
      </c>
    </row>
    <row r="84" spans="1:12">
      <c r="A84">
        <v>83</v>
      </c>
      <c r="B84" s="23">
        <v>41491</v>
      </c>
      <c r="C84" s="23">
        <v>41491</v>
      </c>
      <c r="D84" s="24">
        <v>10900</v>
      </c>
      <c r="E84" s="24">
        <v>14579</v>
      </c>
      <c r="F84" s="25">
        <f t="shared" si="3"/>
        <v>0.33752293577981662</v>
      </c>
      <c r="G84" s="24" t="str">
        <f t="shared" si="4"/>
        <v/>
      </c>
    </row>
    <row r="85" spans="1:12">
      <c r="A85">
        <v>84</v>
      </c>
      <c r="B85" s="23">
        <v>41492</v>
      </c>
      <c r="C85" s="23">
        <v>41491</v>
      </c>
      <c r="D85" s="24">
        <v>11034</v>
      </c>
      <c r="E85" s="24">
        <v>11180</v>
      </c>
      <c r="F85" s="25">
        <f t="shared" si="3"/>
        <v>1.3231828892513953E-2</v>
      </c>
      <c r="G85" s="24" t="str">
        <f t="shared" si="4"/>
        <v/>
      </c>
    </row>
    <row r="86" spans="1:12">
      <c r="A86">
        <v>85</v>
      </c>
      <c r="B86" s="23">
        <v>41493</v>
      </c>
      <c r="C86" s="23">
        <v>41491</v>
      </c>
      <c r="D86" s="24">
        <v>9858</v>
      </c>
      <c r="E86" s="24">
        <v>8826</v>
      </c>
      <c r="F86" s="25">
        <f t="shared" si="3"/>
        <v>-0.10468654899573948</v>
      </c>
      <c r="G86" s="24" t="str">
        <f t="shared" si="4"/>
        <v/>
      </c>
    </row>
    <row r="87" spans="1:12">
      <c r="A87">
        <v>86</v>
      </c>
      <c r="B87" s="23">
        <v>41494</v>
      </c>
      <c r="C87" s="23">
        <v>41491</v>
      </c>
      <c r="D87" s="24">
        <v>11876</v>
      </c>
      <c r="E87" s="24">
        <v>12702</v>
      </c>
      <c r="F87" s="25">
        <f t="shared" si="3"/>
        <v>6.9552037723139115E-2</v>
      </c>
      <c r="G87" s="24" t="str">
        <f t="shared" si="4"/>
        <v/>
      </c>
    </row>
    <row r="88" spans="1:12">
      <c r="A88">
        <v>87</v>
      </c>
      <c r="B88" s="23">
        <v>41495</v>
      </c>
      <c r="C88" s="23">
        <v>41491</v>
      </c>
      <c r="D88" s="24">
        <v>12071</v>
      </c>
      <c r="E88" s="24">
        <v>11685</v>
      </c>
      <c r="F88" s="25">
        <f t="shared" si="3"/>
        <v>-3.1977466655620956E-2</v>
      </c>
      <c r="G88" s="24" t="str">
        <f t="shared" si="4"/>
        <v/>
      </c>
    </row>
    <row r="89" spans="1:12">
      <c r="A89">
        <v>88</v>
      </c>
      <c r="B89" s="23">
        <v>41496</v>
      </c>
      <c r="C89" s="23">
        <v>41491</v>
      </c>
      <c r="D89" s="24">
        <v>13627</v>
      </c>
      <c r="E89" s="24">
        <v>14385</v>
      </c>
      <c r="F89" s="25">
        <f t="shared" si="3"/>
        <v>5.5624862405518449E-2</v>
      </c>
      <c r="G89" s="24" t="str">
        <f t="shared" si="4"/>
        <v/>
      </c>
    </row>
    <row r="90" spans="1:12">
      <c r="A90">
        <v>89</v>
      </c>
      <c r="B90" s="23">
        <v>41497</v>
      </c>
      <c r="C90" s="23">
        <v>41491</v>
      </c>
      <c r="D90" s="24">
        <v>15527</v>
      </c>
      <c r="E90" s="24">
        <v>12697</v>
      </c>
      <c r="F90" s="25">
        <f t="shared" si="3"/>
        <v>-0.1822631545050557</v>
      </c>
      <c r="G90" s="24" t="str">
        <f t="shared" si="4"/>
        <v/>
      </c>
    </row>
    <row r="91" spans="1:12">
      <c r="A91">
        <v>90</v>
      </c>
      <c r="B91" s="23">
        <v>41498</v>
      </c>
      <c r="C91" s="23">
        <v>41498</v>
      </c>
      <c r="D91" s="24">
        <v>10237</v>
      </c>
      <c r="E91" s="24">
        <v>10348</v>
      </c>
      <c r="F91" s="25">
        <f t="shared" si="3"/>
        <v>1.0843020416137605E-2</v>
      </c>
      <c r="G91" s="24" t="str">
        <f t="shared" si="4"/>
        <v/>
      </c>
    </row>
    <row r="92" spans="1:12">
      <c r="A92">
        <v>91</v>
      </c>
      <c r="B92" s="23">
        <v>41499</v>
      </c>
      <c r="C92" s="23">
        <v>41498</v>
      </c>
      <c r="D92" s="24">
        <v>10949</v>
      </c>
      <c r="E92" s="24">
        <v>11447</v>
      </c>
      <c r="F92" s="25">
        <f t="shared" si="3"/>
        <v>4.548360580874955E-2</v>
      </c>
      <c r="G92" s="24" t="str">
        <f t="shared" si="4"/>
        <v/>
      </c>
    </row>
    <row r="93" spans="1:12">
      <c r="A93">
        <v>92</v>
      </c>
      <c r="B93" s="23">
        <v>41500</v>
      </c>
      <c r="C93" s="23">
        <v>41498</v>
      </c>
      <c r="D93" s="24">
        <v>11472</v>
      </c>
      <c r="E93" s="24">
        <v>13255</v>
      </c>
      <c r="F93" s="25">
        <f t="shared" si="3"/>
        <v>0.15542189679218965</v>
      </c>
      <c r="G93" s="24" t="str">
        <f t="shared" si="4"/>
        <v/>
      </c>
    </row>
    <row r="94" spans="1:12">
      <c r="A94">
        <v>93</v>
      </c>
      <c r="B94" s="23">
        <v>41501</v>
      </c>
      <c r="C94" s="23">
        <v>41498</v>
      </c>
      <c r="D94" s="24">
        <v>11621</v>
      </c>
      <c r="E94" s="24">
        <v>12254</v>
      </c>
      <c r="F94" s="25">
        <f t="shared" si="3"/>
        <v>5.4470355391102343E-2</v>
      </c>
      <c r="G94" s="24" t="str">
        <f t="shared" si="4"/>
        <v/>
      </c>
    </row>
    <row r="95" spans="1:12">
      <c r="A95">
        <v>94</v>
      </c>
      <c r="B95" s="23">
        <v>41502</v>
      </c>
      <c r="C95" s="23">
        <v>41498</v>
      </c>
      <c r="D95" s="24">
        <v>13397</v>
      </c>
      <c r="E95" s="24">
        <v>13028</v>
      </c>
      <c r="F95" s="25">
        <f t="shared" si="3"/>
        <v>-2.7543479883555988E-2</v>
      </c>
      <c r="G95" s="24" t="str">
        <f t="shared" si="4"/>
        <v/>
      </c>
    </row>
    <row r="96" spans="1:12">
      <c r="A96">
        <v>95</v>
      </c>
      <c r="B96" s="23">
        <v>41503</v>
      </c>
      <c r="C96" s="23">
        <v>41498</v>
      </c>
      <c r="D96" s="24">
        <v>13586</v>
      </c>
      <c r="E96" s="24">
        <v>12159</v>
      </c>
      <c r="F96" s="25">
        <f t="shared" si="3"/>
        <v>-0.10503459443544827</v>
      </c>
      <c r="G96" s="24" t="str">
        <f t="shared" si="4"/>
        <v/>
      </c>
    </row>
    <row r="97" spans="1:7">
      <c r="A97">
        <v>96</v>
      </c>
      <c r="B97" s="23">
        <v>41504</v>
      </c>
      <c r="C97" s="23">
        <v>41498</v>
      </c>
      <c r="D97" s="24">
        <v>15133</v>
      </c>
      <c r="E97" s="24">
        <v>15166</v>
      </c>
      <c r="F97" s="25">
        <f t="shared" si="3"/>
        <v>2.1806647723519035E-3</v>
      </c>
      <c r="G97" s="24" t="str">
        <f t="shared" si="4"/>
        <v/>
      </c>
    </row>
    <row r="98" spans="1:7">
      <c r="A98">
        <v>97</v>
      </c>
      <c r="B98" s="23">
        <v>41505</v>
      </c>
      <c r="C98" s="23">
        <v>41505</v>
      </c>
      <c r="D98" s="24">
        <v>12227</v>
      </c>
      <c r="E98" s="24">
        <v>13702</v>
      </c>
      <c r="F98" s="25">
        <f t="shared" si="3"/>
        <v>0.12063466099615594</v>
      </c>
      <c r="G98" s="24" t="str">
        <f t="shared" si="4"/>
        <v>Under $100</v>
      </c>
    </row>
    <row r="99" spans="1:7">
      <c r="A99">
        <v>98</v>
      </c>
      <c r="B99" s="23">
        <v>41506</v>
      </c>
      <c r="C99" s="23">
        <v>41505</v>
      </c>
      <c r="D99" s="24">
        <v>10185</v>
      </c>
      <c r="E99" s="24">
        <v>10082</v>
      </c>
      <c r="F99" s="25">
        <f t="shared" si="3"/>
        <v>-1.0112911143838943E-2</v>
      </c>
      <c r="G99" s="24" t="str">
        <f t="shared" si="4"/>
        <v/>
      </c>
    </row>
    <row r="100" spans="1:7">
      <c r="A100">
        <v>99</v>
      </c>
      <c r="B100" s="23">
        <v>41507</v>
      </c>
      <c r="C100" s="23">
        <v>41505</v>
      </c>
      <c r="D100" s="24">
        <v>10737</v>
      </c>
      <c r="E100" s="24">
        <v>10625</v>
      </c>
      <c r="F100" s="25">
        <f t="shared" si="3"/>
        <v>-1.0431219148738013E-2</v>
      </c>
      <c r="G100" s="24" t="str">
        <f t="shared" si="4"/>
        <v/>
      </c>
    </row>
    <row r="101" spans="1:7">
      <c r="A101">
        <v>100</v>
      </c>
      <c r="B101" s="23">
        <v>41508</v>
      </c>
      <c r="C101" s="23">
        <v>41505</v>
      </c>
      <c r="D101" s="24">
        <v>10551</v>
      </c>
      <c r="E101" s="24">
        <v>10608</v>
      </c>
      <c r="F101" s="25">
        <f t="shared" si="3"/>
        <v>5.4023315325562038E-3</v>
      </c>
      <c r="G101" s="24" t="str">
        <f t="shared" si="4"/>
        <v/>
      </c>
    </row>
    <row r="102" spans="1:7">
      <c r="A102">
        <v>101</v>
      </c>
      <c r="B102" s="23">
        <v>41509</v>
      </c>
      <c r="C102" s="23">
        <v>41505</v>
      </c>
      <c r="D102" s="24">
        <v>12226</v>
      </c>
      <c r="E102" s="24">
        <v>11364</v>
      </c>
      <c r="F102" s="25">
        <f t="shared" si="3"/>
        <v>-7.0505480124325226E-2</v>
      </c>
      <c r="G102" s="24" t="str">
        <f t="shared" si="4"/>
        <v/>
      </c>
    </row>
    <row r="103" spans="1:7">
      <c r="A103">
        <v>102</v>
      </c>
      <c r="B103" s="23">
        <v>41510</v>
      </c>
      <c r="C103" s="23">
        <v>41505</v>
      </c>
      <c r="D103" s="24">
        <v>13100</v>
      </c>
      <c r="E103" s="24">
        <v>11508</v>
      </c>
      <c r="F103" s="25">
        <f t="shared" si="3"/>
        <v>-0.12152671755725186</v>
      </c>
      <c r="G103" s="24" t="str">
        <f t="shared" si="4"/>
        <v/>
      </c>
    </row>
    <row r="104" spans="1:7">
      <c r="A104">
        <v>103</v>
      </c>
      <c r="B104" s="23">
        <v>41511</v>
      </c>
      <c r="C104" s="23">
        <v>41505</v>
      </c>
      <c r="D104" s="24">
        <v>14382</v>
      </c>
      <c r="E104" s="24">
        <v>12338</v>
      </c>
      <c r="F104" s="25">
        <f t="shared" si="3"/>
        <v>-0.14212209706577672</v>
      </c>
      <c r="G104" s="24" t="str">
        <f t="shared" si="4"/>
        <v/>
      </c>
    </row>
    <row r="105" spans="1:7">
      <c r="A105">
        <v>104</v>
      </c>
      <c r="B105" s="23">
        <v>41512</v>
      </c>
      <c r="C105" s="23">
        <v>41512</v>
      </c>
      <c r="D105" s="24">
        <v>11254</v>
      </c>
      <c r="E105" s="24">
        <v>10587</v>
      </c>
      <c r="F105" s="25">
        <f t="shared" si="3"/>
        <v>-5.9267815887684372E-2</v>
      </c>
      <c r="G105" s="24" t="str">
        <f t="shared" si="4"/>
        <v/>
      </c>
    </row>
    <row r="106" spans="1:7">
      <c r="A106">
        <v>105</v>
      </c>
      <c r="B106" s="23">
        <v>41513</v>
      </c>
      <c r="C106" s="23">
        <v>41512</v>
      </c>
      <c r="D106" s="24">
        <v>12596</v>
      </c>
      <c r="E106" s="24">
        <v>13161</v>
      </c>
      <c r="F106" s="25">
        <f t="shared" si="3"/>
        <v>4.485550968561447E-2</v>
      </c>
      <c r="G106" s="24" t="str">
        <f t="shared" si="4"/>
        <v/>
      </c>
    </row>
    <row r="107" spans="1:7">
      <c r="A107">
        <v>106</v>
      </c>
      <c r="B107" s="23">
        <v>41514</v>
      </c>
      <c r="C107" s="23">
        <v>41512</v>
      </c>
      <c r="D107" s="24">
        <v>12302</v>
      </c>
      <c r="E107" s="24">
        <v>12892</v>
      </c>
      <c r="F107" s="25">
        <f t="shared" si="3"/>
        <v>4.7959681352625516E-2</v>
      </c>
      <c r="G107" s="24" t="str">
        <f t="shared" si="4"/>
        <v/>
      </c>
    </row>
    <row r="108" spans="1:7">
      <c r="A108">
        <v>107</v>
      </c>
      <c r="B108" s="23">
        <v>41515</v>
      </c>
      <c r="C108" s="23">
        <v>41512</v>
      </c>
      <c r="D108" s="24">
        <v>10717</v>
      </c>
      <c r="E108" s="24">
        <v>13023</v>
      </c>
      <c r="F108" s="25">
        <f t="shared" si="3"/>
        <v>0.21517215638704856</v>
      </c>
      <c r="G108" s="24" t="str">
        <f t="shared" si="4"/>
        <v/>
      </c>
    </row>
    <row r="109" spans="1:7">
      <c r="A109">
        <v>108</v>
      </c>
      <c r="B109" s="23">
        <v>41516</v>
      </c>
      <c r="C109" s="23">
        <v>41512</v>
      </c>
      <c r="D109" s="24">
        <v>11389</v>
      </c>
      <c r="E109" s="24">
        <v>15418</v>
      </c>
      <c r="F109" s="25">
        <f t="shared" si="3"/>
        <v>0.35376240231802614</v>
      </c>
      <c r="G109" s="24" t="str">
        <f t="shared" si="4"/>
        <v/>
      </c>
    </row>
    <row r="110" spans="1:7">
      <c r="A110">
        <v>109</v>
      </c>
      <c r="B110" s="23">
        <v>41517</v>
      </c>
      <c r="C110" s="23">
        <v>41512</v>
      </c>
      <c r="D110" s="24">
        <v>14724</v>
      </c>
      <c r="E110" s="24">
        <v>17298</v>
      </c>
      <c r="F110" s="25">
        <f t="shared" si="3"/>
        <v>0.17481662591687042</v>
      </c>
      <c r="G110" s="24" t="str">
        <f t="shared" si="4"/>
        <v/>
      </c>
    </row>
    <row r="111" spans="1:7">
      <c r="A111">
        <v>110</v>
      </c>
      <c r="B111" s="23">
        <v>41518</v>
      </c>
      <c r="C111" s="23">
        <v>41512</v>
      </c>
      <c r="D111" s="24">
        <v>15224</v>
      </c>
      <c r="E111" s="24">
        <v>17611</v>
      </c>
      <c r="F111" s="25">
        <f t="shared" si="3"/>
        <v>0.15679190751445082</v>
      </c>
      <c r="G111" s="24" t="str">
        <f t="shared" si="4"/>
        <v/>
      </c>
    </row>
    <row r="112" spans="1:7">
      <c r="A112">
        <v>111</v>
      </c>
      <c r="B112" s="23">
        <v>41519</v>
      </c>
      <c r="C112" s="23">
        <v>41519</v>
      </c>
      <c r="D112" s="24">
        <v>12128</v>
      </c>
      <c r="E112" s="24">
        <v>21485</v>
      </c>
      <c r="F112" s="25">
        <f t="shared" si="3"/>
        <v>0.77152044854881274</v>
      </c>
      <c r="G112" s="24" t="str">
        <f t="shared" si="4"/>
        <v>Labor Day</v>
      </c>
    </row>
    <row r="113" spans="1:7">
      <c r="A113">
        <v>112</v>
      </c>
      <c r="B113" s="23">
        <v>41520</v>
      </c>
      <c r="C113" s="23">
        <v>41519</v>
      </c>
      <c r="D113" s="24">
        <v>10787</v>
      </c>
      <c r="E113" s="24">
        <v>10344</v>
      </c>
      <c r="F113" s="25">
        <f t="shared" si="3"/>
        <v>-4.1067952164642652E-2</v>
      </c>
      <c r="G113" s="24" t="str">
        <f t="shared" si="4"/>
        <v/>
      </c>
    </row>
    <row r="114" spans="1:7">
      <c r="A114">
        <v>113</v>
      </c>
      <c r="B114" s="23">
        <v>41521</v>
      </c>
      <c r="C114" s="23">
        <v>41519</v>
      </c>
      <c r="D114" s="24">
        <v>11521</v>
      </c>
      <c r="E114" s="24">
        <v>11654</v>
      </c>
      <c r="F114" s="25">
        <f t="shared" si="3"/>
        <v>1.1544136793681048E-2</v>
      </c>
      <c r="G114" s="24" t="str">
        <f t="shared" si="4"/>
        <v/>
      </c>
    </row>
    <row r="115" spans="1:7">
      <c r="A115">
        <v>114</v>
      </c>
      <c r="B115" s="23">
        <v>41522</v>
      </c>
      <c r="C115" s="23">
        <v>41519</v>
      </c>
      <c r="D115" s="24">
        <v>12070</v>
      </c>
      <c r="E115" s="24">
        <v>11227</v>
      </c>
      <c r="F115" s="25">
        <f t="shared" si="3"/>
        <v>-6.9842584921292472E-2</v>
      </c>
      <c r="G115" s="24" t="str">
        <f t="shared" si="4"/>
        <v/>
      </c>
    </row>
    <row r="116" spans="1:7">
      <c r="A116">
        <v>115</v>
      </c>
      <c r="B116" s="23">
        <v>41523</v>
      </c>
      <c r="C116" s="23">
        <v>41519</v>
      </c>
      <c r="D116" s="24">
        <v>12399</v>
      </c>
      <c r="E116" s="24">
        <v>11889</v>
      </c>
      <c r="F116" s="25">
        <f t="shared" si="3"/>
        <v>-4.1132349383014799E-2</v>
      </c>
      <c r="G116" s="24" t="str">
        <f t="shared" si="4"/>
        <v/>
      </c>
    </row>
    <row r="117" spans="1:7">
      <c r="A117">
        <v>116</v>
      </c>
      <c r="B117" s="23">
        <v>41524</v>
      </c>
      <c r="C117" s="23">
        <v>41519</v>
      </c>
      <c r="D117" s="24">
        <v>15029</v>
      </c>
      <c r="E117" s="24">
        <v>13533</v>
      </c>
      <c r="F117" s="25">
        <f t="shared" si="3"/>
        <v>-9.954088761727331E-2</v>
      </c>
      <c r="G117" s="24" t="str">
        <f t="shared" si="4"/>
        <v/>
      </c>
    </row>
    <row r="118" spans="1:7">
      <c r="A118">
        <v>117</v>
      </c>
      <c r="B118" s="23">
        <v>41525</v>
      </c>
      <c r="C118" s="23">
        <v>41519</v>
      </c>
      <c r="D118" s="24">
        <v>14332</v>
      </c>
      <c r="E118" s="24">
        <v>12109</v>
      </c>
      <c r="F118" s="25">
        <f t="shared" si="3"/>
        <v>-0.15510745185598662</v>
      </c>
      <c r="G118" s="24" t="str">
        <f t="shared" si="4"/>
        <v/>
      </c>
    </row>
    <row r="119" spans="1:7">
      <c r="A119">
        <v>118</v>
      </c>
      <c r="B119" s="23">
        <v>41526</v>
      </c>
      <c r="C119" s="23">
        <v>41526</v>
      </c>
      <c r="D119" s="24">
        <v>10418</v>
      </c>
      <c r="E119" s="24">
        <v>13939</v>
      </c>
      <c r="F119" s="25">
        <f t="shared" si="3"/>
        <v>0.33797273948934525</v>
      </c>
      <c r="G119" s="24" t="str">
        <f t="shared" si="4"/>
        <v/>
      </c>
    </row>
    <row r="120" spans="1:7">
      <c r="A120">
        <v>119</v>
      </c>
      <c r="B120" s="23">
        <v>41527</v>
      </c>
      <c r="C120" s="23">
        <v>41526</v>
      </c>
      <c r="D120" s="24">
        <v>11386</v>
      </c>
      <c r="E120" s="24">
        <v>11399</v>
      </c>
      <c r="F120" s="25">
        <f t="shared" si="3"/>
        <v>1.1417530300368295E-3</v>
      </c>
      <c r="G120" s="24" t="str">
        <f t="shared" si="4"/>
        <v/>
      </c>
    </row>
    <row r="121" spans="1:7">
      <c r="A121">
        <v>120</v>
      </c>
      <c r="B121" s="23">
        <v>41528</v>
      </c>
      <c r="C121" s="23">
        <v>41526</v>
      </c>
      <c r="D121" s="24">
        <v>11661</v>
      </c>
      <c r="E121" s="24">
        <v>13292</v>
      </c>
      <c r="F121" s="25">
        <f t="shared" si="3"/>
        <v>0.13986793585455803</v>
      </c>
      <c r="G121" s="24" t="str">
        <f t="shared" si="4"/>
        <v>Under $100</v>
      </c>
    </row>
    <row r="122" spans="1:7">
      <c r="A122">
        <v>121</v>
      </c>
      <c r="B122" s="23">
        <v>41529</v>
      </c>
      <c r="C122" s="23">
        <v>41526</v>
      </c>
      <c r="D122" s="24">
        <v>10368</v>
      </c>
      <c r="E122" s="24">
        <v>10312</v>
      </c>
      <c r="F122" s="25">
        <f t="shared" si="3"/>
        <v>-5.401234567901203E-3</v>
      </c>
      <c r="G122" s="24" t="str">
        <f t="shared" si="4"/>
        <v/>
      </c>
    </row>
    <row r="123" spans="1:7">
      <c r="A123">
        <v>122</v>
      </c>
      <c r="B123" s="23">
        <v>41530</v>
      </c>
      <c r="C123" s="23">
        <v>41526</v>
      </c>
      <c r="D123" s="24">
        <v>11986</v>
      </c>
      <c r="E123" s="24">
        <v>11731</v>
      </c>
      <c r="F123" s="25">
        <f t="shared" si="3"/>
        <v>-2.1274820624061386E-2</v>
      </c>
      <c r="G123" s="24" t="str">
        <f t="shared" si="4"/>
        <v/>
      </c>
    </row>
    <row r="124" spans="1:7">
      <c r="A124">
        <v>123</v>
      </c>
      <c r="B124" s="23">
        <v>41531</v>
      </c>
      <c r="C124" s="23">
        <v>41526</v>
      </c>
      <c r="D124" s="24">
        <v>16384</v>
      </c>
      <c r="E124" s="24">
        <v>15868</v>
      </c>
      <c r="F124" s="25">
        <f t="shared" si="3"/>
        <v>-3.1494140625E-2</v>
      </c>
      <c r="G124" s="24" t="str">
        <f t="shared" si="4"/>
        <v/>
      </c>
    </row>
    <row r="125" spans="1:7">
      <c r="A125">
        <v>124</v>
      </c>
      <c r="B125" s="23">
        <v>41532</v>
      </c>
      <c r="C125" s="23">
        <v>41526</v>
      </c>
      <c r="D125" s="24">
        <v>17016</v>
      </c>
      <c r="E125" s="24">
        <v>16019</v>
      </c>
      <c r="F125" s="25">
        <f t="shared" si="3"/>
        <v>-5.8591913493182934E-2</v>
      </c>
      <c r="G125" s="24" t="str">
        <f t="shared" si="4"/>
        <v/>
      </c>
    </row>
    <row r="126" spans="1:7">
      <c r="A126">
        <v>125</v>
      </c>
      <c r="B126" s="23">
        <v>41533</v>
      </c>
      <c r="C126" s="23">
        <v>41533</v>
      </c>
      <c r="D126" s="24">
        <v>10623</v>
      </c>
      <c r="E126" s="24">
        <v>11253</v>
      </c>
      <c r="F126" s="25">
        <f t="shared" si="3"/>
        <v>5.9305280994069509E-2</v>
      </c>
      <c r="G126" s="24" t="str">
        <f t="shared" si="4"/>
        <v/>
      </c>
    </row>
    <row r="127" spans="1:7">
      <c r="A127">
        <v>126</v>
      </c>
      <c r="B127" s="23">
        <v>41534</v>
      </c>
      <c r="C127" s="23">
        <v>41533</v>
      </c>
      <c r="D127" s="24">
        <v>11461</v>
      </c>
      <c r="E127" s="24">
        <v>10410</v>
      </c>
      <c r="F127" s="25">
        <f t="shared" si="3"/>
        <v>-9.1702294738678969E-2</v>
      </c>
      <c r="G127" s="24" t="str">
        <f t="shared" si="4"/>
        <v/>
      </c>
    </row>
    <row r="128" spans="1:7">
      <c r="A128">
        <v>127</v>
      </c>
      <c r="B128" s="23">
        <v>41535</v>
      </c>
      <c r="C128" s="23">
        <v>41533</v>
      </c>
      <c r="D128" s="24">
        <v>10716</v>
      </c>
      <c r="E128" s="24">
        <v>10888</v>
      </c>
      <c r="F128" s="25">
        <f t="shared" si="3"/>
        <v>1.6050765210899653E-2</v>
      </c>
      <c r="G128" s="24" t="str">
        <f t="shared" si="4"/>
        <v/>
      </c>
    </row>
    <row r="129" spans="1:7">
      <c r="A129">
        <v>128</v>
      </c>
      <c r="B129" s="23">
        <v>41536</v>
      </c>
      <c r="C129" s="23">
        <v>41533</v>
      </c>
      <c r="D129" s="24">
        <v>12271</v>
      </c>
      <c r="E129" s="24">
        <v>10688</v>
      </c>
      <c r="F129" s="25">
        <f t="shared" si="3"/>
        <v>-0.12900334121098522</v>
      </c>
      <c r="G129" s="24" t="str">
        <f t="shared" si="4"/>
        <v/>
      </c>
    </row>
    <row r="130" spans="1:7">
      <c r="A130">
        <v>129</v>
      </c>
      <c r="B130" s="23">
        <v>41537</v>
      </c>
      <c r="C130" s="23">
        <v>41533</v>
      </c>
      <c r="D130" s="24">
        <v>13227</v>
      </c>
      <c r="E130" s="24">
        <v>13072</v>
      </c>
      <c r="F130" s="25">
        <f t="shared" si="3"/>
        <v>-1.1718454676041379E-2</v>
      </c>
      <c r="G130" s="24" t="str">
        <f t="shared" si="4"/>
        <v/>
      </c>
    </row>
    <row r="131" spans="1:7">
      <c r="A131">
        <v>130</v>
      </c>
      <c r="B131" s="23">
        <v>41538</v>
      </c>
      <c r="C131" s="23">
        <v>41533</v>
      </c>
      <c r="D131" s="24">
        <v>14732</v>
      </c>
      <c r="E131" s="24">
        <v>14919</v>
      </c>
      <c r="F131" s="25">
        <f t="shared" ref="F131:F194" si="5">E131/D131-1</f>
        <v>1.2693456421395632E-2</v>
      </c>
      <c r="G131" s="24" t="str">
        <f t="shared" ref="G131:G194" si="6">IF(ISNA(VLOOKUP(B131,$J$2:$L$81,3,FALSE)),"",VLOOKUP(B131,$J$2:$L$81,3,FALSE))</f>
        <v/>
      </c>
    </row>
    <row r="132" spans="1:7">
      <c r="A132">
        <v>131</v>
      </c>
      <c r="B132" s="23">
        <v>41539</v>
      </c>
      <c r="C132" s="23">
        <v>41533</v>
      </c>
      <c r="D132" s="24">
        <v>16429</v>
      </c>
      <c r="E132" s="24">
        <v>14898</v>
      </c>
      <c r="F132" s="25">
        <f t="shared" si="5"/>
        <v>-9.3188873333739153E-2</v>
      </c>
      <c r="G132" s="24" t="str">
        <f t="shared" si="6"/>
        <v/>
      </c>
    </row>
    <row r="133" spans="1:7">
      <c r="A133">
        <v>132</v>
      </c>
      <c r="B133" s="23">
        <v>41540</v>
      </c>
      <c r="C133" s="23">
        <v>41540</v>
      </c>
      <c r="D133" s="24">
        <v>12135</v>
      </c>
      <c r="E133" s="24">
        <v>13769</v>
      </c>
      <c r="F133" s="25">
        <f t="shared" si="5"/>
        <v>0.13465183353934895</v>
      </c>
      <c r="G133" s="24" t="str">
        <f t="shared" si="6"/>
        <v/>
      </c>
    </row>
    <row r="134" spans="1:7">
      <c r="A134">
        <v>133</v>
      </c>
      <c r="B134" s="23">
        <v>41541</v>
      </c>
      <c r="C134" s="23">
        <v>41540</v>
      </c>
      <c r="D134" s="24">
        <v>11287</v>
      </c>
      <c r="E134" s="24">
        <v>8638</v>
      </c>
      <c r="F134" s="25">
        <f t="shared" si="5"/>
        <v>-0.23469478160715873</v>
      </c>
      <c r="G134" s="24" t="str">
        <f t="shared" si="6"/>
        <v/>
      </c>
    </row>
    <row r="135" spans="1:7">
      <c r="A135">
        <v>134</v>
      </c>
      <c r="B135" s="23">
        <v>41542</v>
      </c>
      <c r="C135" s="23">
        <v>41540</v>
      </c>
      <c r="D135" s="24">
        <v>11692</v>
      </c>
      <c r="E135" s="24">
        <v>11126</v>
      </c>
      <c r="F135" s="25">
        <f t="shared" si="5"/>
        <v>-4.8409168662333246E-2</v>
      </c>
      <c r="G135" s="24" t="str">
        <f t="shared" si="6"/>
        <v/>
      </c>
    </row>
    <row r="136" spans="1:7">
      <c r="A136">
        <v>135</v>
      </c>
      <c r="B136" s="23">
        <v>41543</v>
      </c>
      <c r="C136" s="23">
        <v>41540</v>
      </c>
      <c r="D136" s="24">
        <v>12414</v>
      </c>
      <c r="E136" s="24">
        <v>12072</v>
      </c>
      <c r="F136" s="25">
        <f t="shared" si="5"/>
        <v>-2.7549540840985931E-2</v>
      </c>
      <c r="G136" s="24" t="str">
        <f t="shared" si="6"/>
        <v/>
      </c>
    </row>
    <row r="137" spans="1:7">
      <c r="A137">
        <v>136</v>
      </c>
      <c r="B137" s="23">
        <v>41544</v>
      </c>
      <c r="C137" s="23">
        <v>41540</v>
      </c>
      <c r="D137" s="24">
        <v>11664</v>
      </c>
      <c r="E137" s="24">
        <v>10221</v>
      </c>
      <c r="F137" s="25">
        <f t="shared" si="5"/>
        <v>-0.12371399176954734</v>
      </c>
      <c r="G137" s="24" t="str">
        <f t="shared" si="6"/>
        <v/>
      </c>
    </row>
    <row r="138" spans="1:7">
      <c r="A138">
        <v>137</v>
      </c>
      <c r="B138" s="23">
        <v>41545</v>
      </c>
      <c r="C138" s="23">
        <v>41540</v>
      </c>
      <c r="D138" s="24">
        <v>14290</v>
      </c>
      <c r="E138" s="24">
        <v>12458</v>
      </c>
      <c r="F138" s="25">
        <f t="shared" si="5"/>
        <v>-0.12820153953813851</v>
      </c>
      <c r="G138" s="24" t="str">
        <f t="shared" si="6"/>
        <v/>
      </c>
    </row>
    <row r="139" spans="1:7">
      <c r="A139">
        <v>138</v>
      </c>
      <c r="B139" s="23">
        <v>41546</v>
      </c>
      <c r="C139" s="23">
        <v>41540</v>
      </c>
      <c r="D139" s="24">
        <v>13529</v>
      </c>
      <c r="E139" s="24">
        <v>11022</v>
      </c>
      <c r="F139" s="25">
        <f t="shared" si="5"/>
        <v>-0.18530563973686154</v>
      </c>
      <c r="G139" s="24" t="str">
        <f t="shared" si="6"/>
        <v/>
      </c>
    </row>
    <row r="140" spans="1:7">
      <c r="A140">
        <v>139</v>
      </c>
      <c r="B140" s="23">
        <v>41547</v>
      </c>
      <c r="C140" s="23">
        <v>41547</v>
      </c>
      <c r="D140" s="24">
        <v>12664</v>
      </c>
      <c r="E140" s="24">
        <v>12146</v>
      </c>
      <c r="F140" s="25">
        <f t="shared" si="5"/>
        <v>-4.0903348073278556E-2</v>
      </c>
      <c r="G140" s="24" t="str">
        <f t="shared" si="6"/>
        <v/>
      </c>
    </row>
    <row r="141" spans="1:7">
      <c r="A141">
        <v>140</v>
      </c>
      <c r="B141" s="23">
        <v>41548</v>
      </c>
      <c r="C141" s="23">
        <v>41547</v>
      </c>
      <c r="D141" s="24">
        <v>11615</v>
      </c>
      <c r="E141" s="24">
        <v>10040</v>
      </c>
      <c r="F141" s="25">
        <f t="shared" si="5"/>
        <v>-0.13560051657339645</v>
      </c>
      <c r="G141" s="24" t="str">
        <f t="shared" si="6"/>
        <v>US Government Shutdown</v>
      </c>
    </row>
    <row r="142" spans="1:7">
      <c r="A142">
        <v>141</v>
      </c>
      <c r="B142" s="23">
        <v>41549</v>
      </c>
      <c r="C142" s="23">
        <v>41547</v>
      </c>
      <c r="D142" s="24">
        <v>11103</v>
      </c>
      <c r="E142" s="24">
        <v>10054</v>
      </c>
      <c r="F142" s="25">
        <f t="shared" si="5"/>
        <v>-9.447896964784297E-2</v>
      </c>
      <c r="G142" s="24" t="str">
        <f t="shared" si="6"/>
        <v>US Government Shutdown</v>
      </c>
    </row>
    <row r="143" spans="1:7">
      <c r="A143">
        <v>142</v>
      </c>
      <c r="B143" s="23">
        <v>41550</v>
      </c>
      <c r="C143" s="23">
        <v>41547</v>
      </c>
      <c r="D143" s="24">
        <v>12568</v>
      </c>
      <c r="E143" s="24">
        <v>10942</v>
      </c>
      <c r="F143" s="25">
        <f t="shared" si="5"/>
        <v>-0.12937619350732021</v>
      </c>
      <c r="G143" s="24" t="str">
        <f t="shared" si="6"/>
        <v/>
      </c>
    </row>
    <row r="144" spans="1:7">
      <c r="A144">
        <v>143</v>
      </c>
      <c r="B144" s="23">
        <v>41551</v>
      </c>
      <c r="C144" s="23">
        <v>41547</v>
      </c>
      <c r="D144" s="24">
        <v>15019</v>
      </c>
      <c r="E144" s="24">
        <v>15226</v>
      </c>
      <c r="F144" s="25">
        <f t="shared" si="5"/>
        <v>1.3782542113323082E-2</v>
      </c>
      <c r="G144" s="24" t="str">
        <f t="shared" si="6"/>
        <v/>
      </c>
    </row>
    <row r="145" spans="1:7">
      <c r="A145">
        <v>144</v>
      </c>
      <c r="B145" s="23">
        <v>41552</v>
      </c>
      <c r="C145" s="23">
        <v>41547</v>
      </c>
      <c r="D145" s="24">
        <v>14212</v>
      </c>
      <c r="E145" s="24">
        <v>16213</v>
      </c>
      <c r="F145" s="25">
        <f t="shared" si="5"/>
        <v>0.14079650999155646</v>
      </c>
      <c r="G145" s="24" t="str">
        <f t="shared" si="6"/>
        <v/>
      </c>
    </row>
    <row r="146" spans="1:7">
      <c r="A146">
        <v>145</v>
      </c>
      <c r="B146" s="23">
        <v>41553</v>
      </c>
      <c r="C146" s="23">
        <v>41547</v>
      </c>
      <c r="D146" s="24">
        <v>17289</v>
      </c>
      <c r="E146" s="24">
        <v>17432</v>
      </c>
      <c r="F146" s="25">
        <f t="shared" si="5"/>
        <v>8.2711550696974445E-3</v>
      </c>
      <c r="G146" s="24" t="str">
        <f t="shared" si="6"/>
        <v/>
      </c>
    </row>
    <row r="147" spans="1:7">
      <c r="A147">
        <v>146</v>
      </c>
      <c r="B147" s="23">
        <v>41554</v>
      </c>
      <c r="C147" s="23">
        <v>41554</v>
      </c>
      <c r="D147" s="24">
        <v>10304</v>
      </c>
      <c r="E147" s="24">
        <v>10660</v>
      </c>
      <c r="F147" s="25">
        <f t="shared" si="5"/>
        <v>3.4549689440993792E-2</v>
      </c>
      <c r="G147" s="24" t="str">
        <f t="shared" si="6"/>
        <v/>
      </c>
    </row>
    <row r="148" spans="1:7">
      <c r="A148">
        <v>147</v>
      </c>
      <c r="B148" s="23">
        <v>41555</v>
      </c>
      <c r="C148" s="23">
        <v>41554</v>
      </c>
      <c r="D148" s="24">
        <v>11013</v>
      </c>
      <c r="E148" s="24">
        <v>12093</v>
      </c>
      <c r="F148" s="25">
        <f t="shared" si="5"/>
        <v>9.8065922092072988E-2</v>
      </c>
      <c r="G148" s="24" t="str">
        <f t="shared" si="6"/>
        <v/>
      </c>
    </row>
    <row r="149" spans="1:7">
      <c r="A149">
        <v>148</v>
      </c>
      <c r="B149" s="23">
        <v>41556</v>
      </c>
      <c r="C149" s="23">
        <v>41554</v>
      </c>
      <c r="D149" s="24">
        <v>11416</v>
      </c>
      <c r="E149" s="24">
        <v>10853</v>
      </c>
      <c r="F149" s="25">
        <f t="shared" si="5"/>
        <v>-4.9316748423265611E-2</v>
      </c>
      <c r="G149" s="24" t="str">
        <f t="shared" si="6"/>
        <v/>
      </c>
    </row>
    <row r="150" spans="1:7">
      <c r="A150">
        <v>149</v>
      </c>
      <c r="B150" s="23">
        <v>41557</v>
      </c>
      <c r="C150" s="23">
        <v>41554</v>
      </c>
      <c r="D150" s="24">
        <v>11100</v>
      </c>
      <c r="E150" s="24">
        <v>11384</v>
      </c>
      <c r="F150" s="25">
        <f t="shared" si="5"/>
        <v>2.5585585585585546E-2</v>
      </c>
      <c r="G150" s="24" t="str">
        <f t="shared" si="6"/>
        <v/>
      </c>
    </row>
    <row r="151" spans="1:7">
      <c r="A151">
        <v>150</v>
      </c>
      <c r="B151" s="23">
        <v>41558</v>
      </c>
      <c r="C151" s="23">
        <v>41554</v>
      </c>
      <c r="D151" s="24">
        <v>12135</v>
      </c>
      <c r="E151" s="24">
        <v>10573</v>
      </c>
      <c r="F151" s="25">
        <f t="shared" si="5"/>
        <v>-0.12871858261227853</v>
      </c>
      <c r="G151" s="24" t="str">
        <f t="shared" si="6"/>
        <v/>
      </c>
    </row>
    <row r="152" spans="1:7">
      <c r="A152">
        <v>151</v>
      </c>
      <c r="B152" s="23">
        <v>41559</v>
      </c>
      <c r="C152" s="23">
        <v>41554</v>
      </c>
      <c r="D152" s="24">
        <v>17435</v>
      </c>
      <c r="E152" s="24">
        <v>17438</v>
      </c>
      <c r="F152" s="25">
        <f t="shared" si="5"/>
        <v>1.7206767995414651E-4</v>
      </c>
      <c r="G152" s="24" t="str">
        <f t="shared" si="6"/>
        <v/>
      </c>
    </row>
    <row r="153" spans="1:7">
      <c r="A153">
        <v>152</v>
      </c>
      <c r="B153" s="23">
        <v>41560</v>
      </c>
      <c r="C153" s="23">
        <v>41554</v>
      </c>
      <c r="D153" s="24">
        <v>14951</v>
      </c>
      <c r="E153" s="24">
        <v>16464</v>
      </c>
      <c r="F153" s="25">
        <f t="shared" si="5"/>
        <v>0.10119724433148281</v>
      </c>
      <c r="G153" s="24" t="str">
        <f t="shared" si="6"/>
        <v/>
      </c>
    </row>
    <row r="154" spans="1:7">
      <c r="A154">
        <v>153</v>
      </c>
      <c r="B154" s="23">
        <v>41561</v>
      </c>
      <c r="C154" s="23">
        <v>41561</v>
      </c>
      <c r="D154" s="24">
        <v>12004</v>
      </c>
      <c r="E154" s="24">
        <v>12080</v>
      </c>
      <c r="F154" s="25">
        <f t="shared" si="5"/>
        <v>6.3312229256913266E-3</v>
      </c>
      <c r="G154" s="24" t="str">
        <f t="shared" si="6"/>
        <v>Coumbus Day</v>
      </c>
    </row>
    <row r="155" spans="1:7">
      <c r="A155">
        <v>154</v>
      </c>
      <c r="B155" s="23">
        <v>41562</v>
      </c>
      <c r="C155" s="23">
        <v>41561</v>
      </c>
      <c r="D155" s="24">
        <v>11228</v>
      </c>
      <c r="E155" s="24">
        <v>11088</v>
      </c>
      <c r="F155" s="25">
        <f t="shared" si="5"/>
        <v>-1.2468827930174564E-2</v>
      </c>
      <c r="G155" s="24" t="str">
        <f t="shared" si="6"/>
        <v/>
      </c>
    </row>
    <row r="156" spans="1:7">
      <c r="A156">
        <v>155</v>
      </c>
      <c r="B156" s="23">
        <v>41563</v>
      </c>
      <c r="C156" s="23">
        <v>41561</v>
      </c>
      <c r="D156" s="24">
        <v>13039</v>
      </c>
      <c r="E156" s="24">
        <v>14439</v>
      </c>
      <c r="F156" s="25">
        <f t="shared" si="5"/>
        <v>0.10737019710100459</v>
      </c>
      <c r="G156" s="24" t="str">
        <f t="shared" si="6"/>
        <v/>
      </c>
    </row>
    <row r="157" spans="1:7">
      <c r="A157">
        <v>156</v>
      </c>
      <c r="B157" s="23">
        <v>41564</v>
      </c>
      <c r="C157" s="23">
        <v>41561</v>
      </c>
      <c r="D157" s="24">
        <v>13126</v>
      </c>
      <c r="E157" s="24">
        <v>12503</v>
      </c>
      <c r="F157" s="25">
        <f t="shared" si="5"/>
        <v>-4.7463050434252585E-2</v>
      </c>
      <c r="G157" s="24" t="str">
        <f t="shared" si="6"/>
        <v/>
      </c>
    </row>
    <row r="158" spans="1:7">
      <c r="A158">
        <v>157</v>
      </c>
      <c r="B158" s="23">
        <v>41565</v>
      </c>
      <c r="C158" s="23">
        <v>41561</v>
      </c>
      <c r="D158" s="24">
        <v>13718</v>
      </c>
      <c r="E158" s="24">
        <v>10590</v>
      </c>
      <c r="F158" s="25">
        <f t="shared" si="5"/>
        <v>-0.22802157748942997</v>
      </c>
      <c r="G158" s="24" t="str">
        <f t="shared" si="6"/>
        <v/>
      </c>
    </row>
    <row r="159" spans="1:7">
      <c r="A159">
        <v>158</v>
      </c>
      <c r="B159" s="23">
        <v>41566</v>
      </c>
      <c r="C159" s="23">
        <v>41561</v>
      </c>
      <c r="D159" s="24">
        <v>14516</v>
      </c>
      <c r="E159" s="24">
        <v>11801</v>
      </c>
      <c r="F159" s="25">
        <f t="shared" si="5"/>
        <v>-0.18703499586662997</v>
      </c>
      <c r="G159" s="24" t="str">
        <f t="shared" si="6"/>
        <v/>
      </c>
    </row>
    <row r="160" spans="1:7">
      <c r="A160">
        <v>159</v>
      </c>
      <c r="B160" s="23">
        <v>41567</v>
      </c>
      <c r="C160" s="23">
        <v>41561</v>
      </c>
      <c r="D160" s="24">
        <v>14380</v>
      </c>
      <c r="E160" s="24">
        <v>11234</v>
      </c>
      <c r="F160" s="25">
        <f t="shared" si="5"/>
        <v>-0.21877607788595266</v>
      </c>
      <c r="G160" s="24" t="str">
        <f t="shared" si="6"/>
        <v/>
      </c>
    </row>
    <row r="161" spans="1:7">
      <c r="A161">
        <v>160</v>
      </c>
      <c r="B161" s="23">
        <v>41568</v>
      </c>
      <c r="C161" s="23">
        <v>41568</v>
      </c>
      <c r="D161" s="24">
        <v>10947</v>
      </c>
      <c r="E161" s="24">
        <v>9367</v>
      </c>
      <c r="F161" s="25">
        <f t="shared" si="5"/>
        <v>-0.14433178039645567</v>
      </c>
      <c r="G161" s="24" t="str">
        <f t="shared" si="6"/>
        <v/>
      </c>
    </row>
    <row r="162" spans="1:7">
      <c r="A162">
        <v>161</v>
      </c>
      <c r="B162" s="23">
        <v>41569</v>
      </c>
      <c r="C162" s="23">
        <v>41568</v>
      </c>
      <c r="D162" s="24">
        <v>11366</v>
      </c>
      <c r="E162" s="24">
        <v>10332</v>
      </c>
      <c r="F162" s="25">
        <f t="shared" si="5"/>
        <v>-9.0973077599859176E-2</v>
      </c>
      <c r="G162" s="24" t="str">
        <f t="shared" si="6"/>
        <v/>
      </c>
    </row>
    <row r="163" spans="1:7">
      <c r="A163">
        <v>162</v>
      </c>
      <c r="B163" s="23">
        <v>41570</v>
      </c>
      <c r="C163" s="23">
        <v>41568</v>
      </c>
      <c r="D163" s="24">
        <v>11476</v>
      </c>
      <c r="E163" s="24">
        <v>9866</v>
      </c>
      <c r="F163" s="25">
        <f t="shared" si="5"/>
        <v>-0.14029278494248865</v>
      </c>
      <c r="G163" s="24" t="str">
        <f t="shared" si="6"/>
        <v/>
      </c>
    </row>
    <row r="164" spans="1:7">
      <c r="A164">
        <v>163</v>
      </c>
      <c r="B164" s="23">
        <v>41571</v>
      </c>
      <c r="C164" s="23">
        <v>41568</v>
      </c>
      <c r="D164" s="24">
        <v>10414</v>
      </c>
      <c r="E164" s="24">
        <v>8930</v>
      </c>
      <c r="F164" s="25">
        <f t="shared" si="5"/>
        <v>-0.1425004801229115</v>
      </c>
      <c r="G164" s="24" t="str">
        <f t="shared" si="6"/>
        <v/>
      </c>
    </row>
    <row r="165" spans="1:7">
      <c r="A165">
        <v>164</v>
      </c>
      <c r="B165" s="23">
        <v>41572</v>
      </c>
      <c r="C165" s="23">
        <v>41568</v>
      </c>
      <c r="D165" s="24">
        <v>11931</v>
      </c>
      <c r="E165" s="24">
        <v>10325</v>
      </c>
      <c r="F165" s="25">
        <f t="shared" si="5"/>
        <v>-0.13460732545469789</v>
      </c>
      <c r="G165" s="24" t="str">
        <f t="shared" si="6"/>
        <v/>
      </c>
    </row>
    <row r="166" spans="1:7">
      <c r="A166">
        <v>165</v>
      </c>
      <c r="B166" s="23">
        <v>41573</v>
      </c>
      <c r="C166" s="23">
        <v>41568</v>
      </c>
      <c r="D166" s="24">
        <v>15545</v>
      </c>
      <c r="E166" s="24">
        <v>13297</v>
      </c>
      <c r="F166" s="25">
        <f t="shared" si="5"/>
        <v>-0.14461241556770665</v>
      </c>
      <c r="G166" s="24" t="str">
        <f t="shared" si="6"/>
        <v/>
      </c>
    </row>
    <row r="167" spans="1:7">
      <c r="A167">
        <v>166</v>
      </c>
      <c r="B167" s="23">
        <v>41574</v>
      </c>
      <c r="C167" s="23">
        <v>41568</v>
      </c>
      <c r="D167" s="24">
        <v>16651</v>
      </c>
      <c r="E167" s="24">
        <v>14978</v>
      </c>
      <c r="F167" s="25">
        <f t="shared" si="5"/>
        <v>-0.10047444597922051</v>
      </c>
      <c r="G167" s="24" t="str">
        <f t="shared" si="6"/>
        <v/>
      </c>
    </row>
    <row r="168" spans="1:7">
      <c r="A168">
        <v>167</v>
      </c>
      <c r="B168" s="23">
        <v>41575</v>
      </c>
      <c r="C168" s="23">
        <v>41575</v>
      </c>
      <c r="D168" s="24">
        <v>10307</v>
      </c>
      <c r="E168" s="24">
        <v>11117</v>
      </c>
      <c r="F168" s="25">
        <f t="shared" si="5"/>
        <v>7.8587367808285569E-2</v>
      </c>
      <c r="G168" s="24" t="str">
        <f t="shared" si="6"/>
        <v/>
      </c>
    </row>
    <row r="169" spans="1:7">
      <c r="A169">
        <v>168</v>
      </c>
      <c r="B169" s="23">
        <v>41576</v>
      </c>
      <c r="C169" s="23">
        <v>41575</v>
      </c>
      <c r="D169" s="24">
        <v>10789</v>
      </c>
      <c r="E169" s="24">
        <v>11031</v>
      </c>
      <c r="F169" s="25">
        <f t="shared" si="5"/>
        <v>2.243025303549917E-2</v>
      </c>
      <c r="G169" s="24" t="str">
        <f t="shared" si="6"/>
        <v/>
      </c>
    </row>
    <row r="170" spans="1:7">
      <c r="A170">
        <v>169</v>
      </c>
      <c r="B170" s="23">
        <v>41577</v>
      </c>
      <c r="C170" s="23">
        <v>41575</v>
      </c>
      <c r="D170" s="24">
        <v>12087</v>
      </c>
      <c r="E170" s="24">
        <v>10663</v>
      </c>
      <c r="F170" s="25">
        <f t="shared" si="5"/>
        <v>-0.11781252585422353</v>
      </c>
      <c r="G170" s="24" t="str">
        <f t="shared" si="6"/>
        <v/>
      </c>
    </row>
    <row r="171" spans="1:7">
      <c r="A171">
        <v>170</v>
      </c>
      <c r="B171" s="23">
        <v>41578</v>
      </c>
      <c r="C171" s="23">
        <v>41575</v>
      </c>
      <c r="D171" s="24">
        <v>11309</v>
      </c>
      <c r="E171" s="24">
        <v>10963</v>
      </c>
      <c r="F171" s="25">
        <f t="shared" si="5"/>
        <v>-3.0595101246794543E-2</v>
      </c>
      <c r="G171" s="24" t="str">
        <f t="shared" si="6"/>
        <v>Halloween</v>
      </c>
    </row>
    <row r="172" spans="1:7">
      <c r="A172">
        <v>171</v>
      </c>
      <c r="B172" s="23">
        <v>41579</v>
      </c>
      <c r="C172" s="23">
        <v>41575</v>
      </c>
      <c r="D172" s="24">
        <v>12345</v>
      </c>
      <c r="E172" s="24">
        <v>11178</v>
      </c>
      <c r="F172" s="25">
        <f t="shared" si="5"/>
        <v>-9.4532199270959905E-2</v>
      </c>
      <c r="G172" s="24" t="str">
        <f t="shared" si="6"/>
        <v/>
      </c>
    </row>
    <row r="173" spans="1:7">
      <c r="A173">
        <v>172</v>
      </c>
      <c r="B173" s="23">
        <v>41580</v>
      </c>
      <c r="C173" s="23">
        <v>41575</v>
      </c>
      <c r="D173" s="24">
        <v>16979</v>
      </c>
      <c r="E173" s="24">
        <v>16050</v>
      </c>
      <c r="F173" s="25">
        <f t="shared" si="5"/>
        <v>-5.4714647505742398E-2</v>
      </c>
      <c r="G173" s="24" t="str">
        <f t="shared" si="6"/>
        <v/>
      </c>
    </row>
    <row r="174" spans="1:7">
      <c r="A174">
        <v>173</v>
      </c>
      <c r="B174" s="23">
        <v>41581</v>
      </c>
      <c r="C174" s="23">
        <v>41575</v>
      </c>
      <c r="D174" s="24">
        <v>13733</v>
      </c>
      <c r="E174" s="24">
        <v>14296</v>
      </c>
      <c r="F174" s="25">
        <f t="shared" si="5"/>
        <v>4.0996140683026372E-2</v>
      </c>
      <c r="G174" s="24" t="str">
        <f t="shared" si="6"/>
        <v/>
      </c>
    </row>
    <row r="175" spans="1:7">
      <c r="A175">
        <v>174</v>
      </c>
      <c r="B175" s="23">
        <v>41582</v>
      </c>
      <c r="C175" s="23">
        <v>41582</v>
      </c>
      <c r="D175" s="24">
        <v>12487</v>
      </c>
      <c r="E175" s="24">
        <v>15976</v>
      </c>
      <c r="F175" s="25">
        <f t="shared" si="5"/>
        <v>0.27941058701049082</v>
      </c>
      <c r="G175" s="24" t="str">
        <f t="shared" si="6"/>
        <v>Under $100</v>
      </c>
    </row>
    <row r="176" spans="1:7">
      <c r="A176">
        <v>175</v>
      </c>
      <c r="B176" s="23">
        <v>41583</v>
      </c>
      <c r="C176" s="23">
        <v>41582</v>
      </c>
      <c r="D176" s="24">
        <v>11445</v>
      </c>
      <c r="E176" s="24">
        <v>11276</v>
      </c>
      <c r="F176" s="25">
        <f t="shared" si="5"/>
        <v>-1.4766273481869763E-2</v>
      </c>
      <c r="G176" s="24" t="str">
        <f t="shared" si="6"/>
        <v>Election Day</v>
      </c>
    </row>
    <row r="177" spans="1:7">
      <c r="A177">
        <v>176</v>
      </c>
      <c r="B177" s="23">
        <v>41584</v>
      </c>
      <c r="C177" s="23">
        <v>41582</v>
      </c>
      <c r="D177" s="24">
        <v>12280</v>
      </c>
      <c r="E177" s="24">
        <v>11138</v>
      </c>
      <c r="F177" s="25">
        <f t="shared" si="5"/>
        <v>-9.2996742671009769E-2</v>
      </c>
      <c r="G177" s="24" t="str">
        <f t="shared" si="6"/>
        <v/>
      </c>
    </row>
    <row r="178" spans="1:7">
      <c r="A178">
        <v>177</v>
      </c>
      <c r="B178" s="23">
        <v>41585</v>
      </c>
      <c r="C178" s="23">
        <v>41582</v>
      </c>
      <c r="D178" s="24">
        <v>10629</v>
      </c>
      <c r="E178" s="24">
        <v>10875</v>
      </c>
      <c r="F178" s="25">
        <f t="shared" si="5"/>
        <v>2.3144228055320459E-2</v>
      </c>
      <c r="G178" s="24" t="str">
        <f t="shared" si="6"/>
        <v/>
      </c>
    </row>
    <row r="179" spans="1:7">
      <c r="A179">
        <v>178</v>
      </c>
      <c r="B179" s="23">
        <v>41586</v>
      </c>
      <c r="C179" s="23">
        <v>41582</v>
      </c>
      <c r="D179" s="24">
        <v>13581</v>
      </c>
      <c r="E179" s="24">
        <v>11645</v>
      </c>
      <c r="F179" s="25">
        <f t="shared" si="5"/>
        <v>-0.14255209483837716</v>
      </c>
      <c r="G179" s="24" t="str">
        <f t="shared" si="6"/>
        <v/>
      </c>
    </row>
    <row r="180" spans="1:7">
      <c r="A180">
        <v>179</v>
      </c>
      <c r="B180" s="23">
        <v>41587</v>
      </c>
      <c r="C180" s="23">
        <v>41582</v>
      </c>
      <c r="D180" s="24">
        <v>16165</v>
      </c>
      <c r="E180" s="24">
        <v>15782</v>
      </c>
      <c r="F180" s="25">
        <f t="shared" si="5"/>
        <v>-2.3693164243736464E-2</v>
      </c>
      <c r="G180" s="24" t="str">
        <f t="shared" si="6"/>
        <v/>
      </c>
    </row>
    <row r="181" spans="1:7">
      <c r="A181">
        <v>180</v>
      </c>
      <c r="B181" s="23">
        <v>41588</v>
      </c>
      <c r="C181" s="23">
        <v>41582</v>
      </c>
      <c r="D181" s="24">
        <v>17612</v>
      </c>
      <c r="E181" s="24">
        <v>17954</v>
      </c>
      <c r="F181" s="25">
        <f t="shared" si="5"/>
        <v>1.9418578242107687E-2</v>
      </c>
      <c r="G181" s="24" t="str">
        <f t="shared" si="6"/>
        <v/>
      </c>
    </row>
    <row r="182" spans="1:7">
      <c r="A182">
        <v>181</v>
      </c>
      <c r="B182" s="23">
        <v>41589</v>
      </c>
      <c r="C182" s="23">
        <v>41589</v>
      </c>
      <c r="D182" s="24">
        <v>12066</v>
      </c>
      <c r="E182" s="24">
        <v>15059</v>
      </c>
      <c r="F182" s="25">
        <f t="shared" si="5"/>
        <v>0.24805237858445217</v>
      </c>
      <c r="G182" s="24" t="str">
        <f t="shared" si="6"/>
        <v>Veteran's Day</v>
      </c>
    </row>
    <row r="183" spans="1:7">
      <c r="A183">
        <v>182</v>
      </c>
      <c r="B183" s="23">
        <v>41590</v>
      </c>
      <c r="C183" s="23">
        <v>41589</v>
      </c>
      <c r="D183" s="24">
        <v>10811</v>
      </c>
      <c r="E183" s="24">
        <v>9166</v>
      </c>
      <c r="F183" s="25">
        <f t="shared" si="5"/>
        <v>-0.15215983720284898</v>
      </c>
      <c r="G183" s="24" t="str">
        <f t="shared" si="6"/>
        <v/>
      </c>
    </row>
    <row r="184" spans="1:7">
      <c r="A184">
        <v>183</v>
      </c>
      <c r="B184" s="23">
        <v>41591</v>
      </c>
      <c r="C184" s="23">
        <v>41589</v>
      </c>
      <c r="D184" s="24">
        <v>13402</v>
      </c>
      <c r="E184" s="24">
        <v>13984</v>
      </c>
      <c r="F184" s="25">
        <f t="shared" si="5"/>
        <v>4.342635427548136E-2</v>
      </c>
      <c r="G184" s="24" t="str">
        <f t="shared" si="6"/>
        <v/>
      </c>
    </row>
    <row r="185" spans="1:7">
      <c r="A185">
        <v>184</v>
      </c>
      <c r="B185" s="23">
        <v>41592</v>
      </c>
      <c r="C185" s="23">
        <v>41589</v>
      </c>
      <c r="D185" s="24">
        <v>13091</v>
      </c>
      <c r="E185" s="24">
        <v>13644</v>
      </c>
      <c r="F185" s="25">
        <f t="shared" si="5"/>
        <v>4.2242762203040352E-2</v>
      </c>
      <c r="G185" s="24" t="str">
        <f t="shared" si="6"/>
        <v/>
      </c>
    </row>
    <row r="186" spans="1:7">
      <c r="A186">
        <v>1</v>
      </c>
      <c r="B186" s="23">
        <v>41593</v>
      </c>
      <c r="C186" s="23">
        <v>41589</v>
      </c>
      <c r="D186" s="24">
        <v>13758</v>
      </c>
      <c r="E186" s="24"/>
      <c r="F186" s="25"/>
      <c r="G186" s="24" t="str">
        <f t="shared" si="6"/>
        <v/>
      </c>
    </row>
    <row r="187" spans="1:7">
      <c r="A187">
        <v>2</v>
      </c>
      <c r="B187" s="23">
        <v>41594</v>
      </c>
      <c r="C187" s="23">
        <v>41589</v>
      </c>
      <c r="D187" s="24">
        <v>15590</v>
      </c>
      <c r="E187" s="24"/>
      <c r="F187" s="25"/>
      <c r="G187" s="24" t="str">
        <f t="shared" si="6"/>
        <v/>
      </c>
    </row>
    <row r="188" spans="1:7">
      <c r="A188">
        <v>3</v>
      </c>
      <c r="B188" s="23">
        <v>41595</v>
      </c>
      <c r="C188" s="23">
        <v>41589</v>
      </c>
      <c r="D188" s="24">
        <v>17421</v>
      </c>
      <c r="E188" s="24"/>
      <c r="F188" s="25"/>
      <c r="G188" s="24" t="str">
        <f t="shared" si="6"/>
        <v/>
      </c>
    </row>
    <row r="189" spans="1:7">
      <c r="A189">
        <v>4</v>
      </c>
      <c r="B189" s="23">
        <v>41596</v>
      </c>
      <c r="C189" s="23">
        <v>41596</v>
      </c>
      <c r="D189" s="24">
        <v>13295</v>
      </c>
      <c r="E189" s="24"/>
      <c r="F189" s="25"/>
      <c r="G189" s="24" t="str">
        <f t="shared" si="6"/>
        <v>Under $100</v>
      </c>
    </row>
    <row r="190" spans="1:7">
      <c r="A190">
        <v>5</v>
      </c>
      <c r="B190" s="23">
        <v>41597</v>
      </c>
      <c r="C190" s="23">
        <v>41596</v>
      </c>
      <c r="D190" s="24">
        <v>10300</v>
      </c>
      <c r="E190" s="24"/>
      <c r="F190" s="25"/>
      <c r="G190" s="24" t="str">
        <f t="shared" si="6"/>
        <v/>
      </c>
    </row>
    <row r="191" spans="1:7">
      <c r="A191">
        <v>6</v>
      </c>
      <c r="B191" s="23">
        <v>41598</v>
      </c>
      <c r="C191" s="23">
        <v>41596</v>
      </c>
      <c r="D191" s="24">
        <v>11167</v>
      </c>
      <c r="E191" s="24"/>
      <c r="F191" s="25"/>
      <c r="G191" s="24" t="str">
        <f t="shared" si="6"/>
        <v/>
      </c>
    </row>
    <row r="192" spans="1:7">
      <c r="A192">
        <v>7</v>
      </c>
      <c r="B192" s="23">
        <v>41599</v>
      </c>
      <c r="C192" s="23">
        <v>41596</v>
      </c>
      <c r="D192" s="24">
        <v>13150</v>
      </c>
      <c r="E192" s="24"/>
      <c r="F192" s="25"/>
      <c r="G192" s="24" t="str">
        <f t="shared" si="6"/>
        <v/>
      </c>
    </row>
    <row r="193" spans="1:7">
      <c r="A193">
        <v>8</v>
      </c>
      <c r="B193" s="23">
        <v>41600</v>
      </c>
      <c r="C193" s="23">
        <v>41596</v>
      </c>
      <c r="D193" s="24">
        <v>14643</v>
      </c>
      <c r="E193" s="24"/>
      <c r="F193" s="25"/>
      <c r="G193" s="24" t="str">
        <f t="shared" si="6"/>
        <v/>
      </c>
    </row>
    <row r="194" spans="1:7">
      <c r="A194">
        <v>9</v>
      </c>
      <c r="B194" s="23">
        <v>41601</v>
      </c>
      <c r="C194" s="23">
        <v>41596</v>
      </c>
      <c r="D194" s="24">
        <v>16044</v>
      </c>
      <c r="E194" s="24"/>
      <c r="F194" s="25"/>
      <c r="G194" s="24" t="str">
        <f t="shared" si="6"/>
        <v/>
      </c>
    </row>
    <row r="195" spans="1:7">
      <c r="A195">
        <v>10</v>
      </c>
      <c r="B195" s="23">
        <v>41602</v>
      </c>
      <c r="C195" s="23">
        <v>41596</v>
      </c>
      <c r="D195" s="24">
        <v>16211</v>
      </c>
      <c r="E195" s="24"/>
      <c r="F195" s="25"/>
      <c r="G195" s="24" t="str">
        <f t="shared" ref="G195:G209" si="7">IF(ISNA(VLOOKUP(B195,$J$2:$L$81,3,FALSE)),"",VLOOKUP(B195,$J$2:$L$81,3,FALSE))</f>
        <v/>
      </c>
    </row>
    <row r="196" spans="1:7">
      <c r="A196">
        <v>11</v>
      </c>
      <c r="B196" s="23">
        <v>41603</v>
      </c>
      <c r="C196" s="23">
        <v>41603</v>
      </c>
      <c r="D196" s="24">
        <v>12661</v>
      </c>
      <c r="E196" s="24"/>
      <c r="F196" s="25"/>
      <c r="G196" s="24" t="str">
        <f t="shared" si="7"/>
        <v/>
      </c>
    </row>
    <row r="197" spans="1:7">
      <c r="A197">
        <v>12</v>
      </c>
      <c r="B197" s="23">
        <v>41604</v>
      </c>
      <c r="C197" s="23">
        <v>41603</v>
      </c>
      <c r="D197" s="24">
        <v>11667</v>
      </c>
      <c r="E197" s="24"/>
      <c r="F197" s="25"/>
      <c r="G197" s="24" t="str">
        <f t="shared" si="7"/>
        <v/>
      </c>
    </row>
    <row r="198" spans="1:7">
      <c r="A198">
        <v>13</v>
      </c>
      <c r="B198" s="23">
        <v>41605</v>
      </c>
      <c r="C198" s="23">
        <v>41603</v>
      </c>
      <c r="D198" s="24">
        <v>12462</v>
      </c>
      <c r="E198" s="24"/>
      <c r="F198" s="25"/>
      <c r="G198" s="24" t="str">
        <f t="shared" si="7"/>
        <v/>
      </c>
    </row>
    <row r="199" spans="1:7">
      <c r="A199">
        <v>14</v>
      </c>
      <c r="B199" s="23">
        <v>41606</v>
      </c>
      <c r="C199" s="23">
        <v>41603</v>
      </c>
      <c r="D199" s="24">
        <v>14721</v>
      </c>
      <c r="E199" s="24"/>
      <c r="F199" s="25"/>
      <c r="G199" s="24" t="str">
        <f t="shared" si="7"/>
        <v>Thanksgiving</v>
      </c>
    </row>
    <row r="200" spans="1:7">
      <c r="A200">
        <v>15</v>
      </c>
      <c r="B200" s="23">
        <v>41607</v>
      </c>
      <c r="C200" s="23">
        <v>41603</v>
      </c>
      <c r="D200" s="24">
        <v>20827</v>
      </c>
      <c r="E200" s="24"/>
      <c r="F200" s="25"/>
      <c r="G200" s="24" t="str">
        <f t="shared" si="7"/>
        <v>Black Friday</v>
      </c>
    </row>
    <row r="201" spans="1:7">
      <c r="A201">
        <v>16</v>
      </c>
      <c r="B201" s="23">
        <v>41608</v>
      </c>
      <c r="C201" s="23">
        <v>41603</v>
      </c>
      <c r="D201" s="24">
        <v>27358</v>
      </c>
      <c r="E201" s="24"/>
      <c r="F201" s="25"/>
      <c r="G201" s="24" t="str">
        <f t="shared" si="7"/>
        <v/>
      </c>
    </row>
    <row r="202" spans="1:7">
      <c r="A202">
        <v>17</v>
      </c>
      <c r="B202" s="23">
        <v>41609</v>
      </c>
      <c r="C202" s="23">
        <v>41603</v>
      </c>
      <c r="D202" s="24">
        <v>27545</v>
      </c>
      <c r="E202" s="24"/>
      <c r="F202" s="25"/>
      <c r="G202" s="24" t="str">
        <f t="shared" si="7"/>
        <v/>
      </c>
    </row>
    <row r="203" spans="1:7">
      <c r="A203">
        <v>18</v>
      </c>
      <c r="B203" s="23">
        <v>41610</v>
      </c>
      <c r="C203" s="23">
        <v>41610</v>
      </c>
      <c r="D203" s="24">
        <v>18141</v>
      </c>
      <c r="E203" s="24"/>
      <c r="F203" s="25"/>
      <c r="G203" s="24" t="str">
        <f t="shared" si="7"/>
        <v>Cyber Monday</v>
      </c>
    </row>
    <row r="204" spans="1:7">
      <c r="A204">
        <v>19</v>
      </c>
      <c r="B204" s="23">
        <v>41611</v>
      </c>
      <c r="C204" s="23">
        <v>41610</v>
      </c>
      <c r="D204" s="24">
        <v>14428</v>
      </c>
      <c r="E204" s="24"/>
      <c r="F204" s="25"/>
      <c r="G204" s="24" t="str">
        <f t="shared" si="7"/>
        <v/>
      </c>
    </row>
    <row r="205" spans="1:7">
      <c r="A205">
        <v>20</v>
      </c>
      <c r="B205" s="23">
        <v>41612</v>
      </c>
      <c r="C205" s="23">
        <v>41610</v>
      </c>
      <c r="D205" s="24">
        <v>14976</v>
      </c>
      <c r="E205" s="24"/>
      <c r="F205" s="25"/>
      <c r="G205" s="24" t="str">
        <f t="shared" si="7"/>
        <v/>
      </c>
    </row>
    <row r="206" spans="1:7">
      <c r="A206">
        <v>21</v>
      </c>
      <c r="B206" s="23">
        <v>41613</v>
      </c>
      <c r="C206" s="23">
        <v>41610</v>
      </c>
      <c r="D206" s="24">
        <v>14961</v>
      </c>
      <c r="E206" s="24"/>
      <c r="F206" s="25"/>
      <c r="G206" s="24" t="str">
        <f t="shared" si="7"/>
        <v/>
      </c>
    </row>
    <row r="207" spans="1:7">
      <c r="A207">
        <v>22</v>
      </c>
      <c r="B207" s="23">
        <v>41614</v>
      </c>
      <c r="C207" s="23">
        <v>41610</v>
      </c>
      <c r="D207" s="24">
        <v>15528</v>
      </c>
      <c r="E207" s="24"/>
      <c r="F207" s="25"/>
      <c r="G207" s="24" t="str">
        <f t="shared" si="7"/>
        <v/>
      </c>
    </row>
    <row r="208" spans="1:7">
      <c r="A208">
        <v>23</v>
      </c>
      <c r="B208" s="23">
        <v>41615</v>
      </c>
      <c r="C208" s="23">
        <v>41610</v>
      </c>
      <c r="D208" s="24">
        <v>18937</v>
      </c>
      <c r="E208" s="24"/>
      <c r="F208" s="25"/>
      <c r="G208" s="24" t="str">
        <f t="shared" si="7"/>
        <v/>
      </c>
    </row>
    <row r="209" spans="1:7">
      <c r="A209">
        <v>24</v>
      </c>
      <c r="B209" s="23">
        <v>41616</v>
      </c>
      <c r="C209" s="23">
        <v>41610</v>
      </c>
      <c r="D209" s="24">
        <v>19993</v>
      </c>
      <c r="E209" s="24"/>
      <c r="F209" s="25"/>
      <c r="G209" s="24" t="str">
        <f t="shared" si="7"/>
        <v/>
      </c>
    </row>
    <row r="210" spans="1:7">
      <c r="B210" s="1"/>
      <c r="C210" s="1"/>
    </row>
    <row r="211" spans="1:7">
      <c r="B211" s="1"/>
      <c r="C211" s="1"/>
    </row>
    <row r="212" spans="1:7">
      <c r="B212" s="1"/>
      <c r="C212" s="1"/>
    </row>
    <row r="213" spans="1:7">
      <c r="B213" s="1"/>
      <c r="C213" s="1"/>
    </row>
    <row r="214" spans="1:7">
      <c r="B214" s="1"/>
      <c r="C214" s="1"/>
    </row>
    <row r="215" spans="1:7">
      <c r="B215" s="1"/>
      <c r="C215" s="1"/>
    </row>
    <row r="216" spans="1:7">
      <c r="B216" s="1"/>
      <c r="C216" s="1"/>
    </row>
    <row r="217" spans="1:7">
      <c r="B217" s="1"/>
      <c r="C217" s="1"/>
    </row>
    <row r="218" spans="1:7">
      <c r="B218" s="1"/>
      <c r="C218" s="1"/>
    </row>
    <row r="219" spans="1:7">
      <c r="B219" s="1"/>
      <c r="C219" s="1"/>
    </row>
    <row r="220" spans="1:7">
      <c r="B220" s="1"/>
      <c r="C220" s="1"/>
    </row>
    <row r="221" spans="1:7">
      <c r="B221" s="1"/>
      <c r="C221" s="1"/>
    </row>
    <row r="222" spans="1:7">
      <c r="B222" s="1"/>
      <c r="C222" s="1"/>
    </row>
    <row r="223" spans="1:7">
      <c r="B223" s="1"/>
      <c r="C223" s="1"/>
    </row>
    <row r="224" spans="1:7">
      <c r="B224" s="1"/>
      <c r="C224" s="1"/>
    </row>
    <row r="225" spans="2:3">
      <c r="B225" s="1"/>
      <c r="C225" s="1"/>
    </row>
    <row r="226" spans="2:3">
      <c r="B226" s="1"/>
      <c r="C226" s="1"/>
    </row>
    <row r="227" spans="2:3">
      <c r="B227" s="1"/>
      <c r="C227" s="1"/>
    </row>
    <row r="228" spans="2:3">
      <c r="B228" s="1"/>
      <c r="C228" s="1"/>
    </row>
    <row r="229" spans="2:3">
      <c r="B229" s="1"/>
      <c r="C229" s="1"/>
    </row>
    <row r="230" spans="2:3">
      <c r="B230" s="1"/>
      <c r="C230" s="1"/>
    </row>
    <row r="231" spans="2:3">
      <c r="B231" s="1"/>
      <c r="C231" s="1"/>
    </row>
    <row r="232" spans="2:3">
      <c r="B232" s="1"/>
      <c r="C232" s="1"/>
    </row>
    <row r="233" spans="2:3">
      <c r="B233" s="1"/>
      <c r="C233" s="1"/>
    </row>
    <row r="234" spans="2:3">
      <c r="B234" s="1"/>
      <c r="C234" s="1"/>
    </row>
    <row r="235" spans="2:3">
      <c r="B235" s="1"/>
      <c r="C235" s="1"/>
    </row>
    <row r="236" spans="2:3">
      <c r="B236" s="1"/>
      <c r="C236" s="1"/>
    </row>
    <row r="237" spans="2:3">
      <c r="B237" s="1"/>
      <c r="C237" s="1"/>
    </row>
    <row r="238" spans="2:3">
      <c r="B238" s="1"/>
      <c r="C238" s="1"/>
    </row>
    <row r="239" spans="2:3">
      <c r="B239" s="1"/>
      <c r="C239" s="1"/>
    </row>
    <row r="240" spans="2:3">
      <c r="B240" s="1"/>
      <c r="C240" s="1"/>
    </row>
    <row r="241" spans="2:3">
      <c r="B241" s="1"/>
      <c r="C241" s="1"/>
    </row>
    <row r="242" spans="2:3">
      <c r="B242" s="1"/>
      <c r="C242" s="1"/>
    </row>
    <row r="243" spans="2:3">
      <c r="B243" s="1"/>
      <c r="C243" s="1"/>
    </row>
    <row r="244" spans="2:3">
      <c r="B244" s="1"/>
      <c r="C244" s="1"/>
    </row>
    <row r="245" spans="2:3">
      <c r="B245" s="1"/>
      <c r="C245" s="1"/>
    </row>
    <row r="246" spans="2:3">
      <c r="B246" s="1"/>
      <c r="C246" s="1"/>
    </row>
    <row r="247" spans="2:3">
      <c r="B247" s="1"/>
      <c r="C247" s="1"/>
    </row>
    <row r="248" spans="2:3">
      <c r="B248" s="1"/>
      <c r="C248" s="1"/>
    </row>
    <row r="249" spans="2:3">
      <c r="B249" s="1"/>
      <c r="C249" s="1"/>
    </row>
    <row r="250" spans="2:3">
      <c r="B250" s="1"/>
      <c r="C250" s="1"/>
    </row>
    <row r="251" spans="2:3">
      <c r="B251" s="1"/>
      <c r="C251" s="1"/>
    </row>
  </sheetData>
  <pageMargins left="0.8" right="0.8" top="1" bottom="1" header="0.5" footer="0.5"/>
  <pageSetup paperSize="9" firstPageNumber="42949672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4"/>
  <sheetViews>
    <sheetView workbookViewId="0">
      <selection activeCell="C37" sqref="C37"/>
    </sheetView>
  </sheetViews>
  <sheetFormatPr defaultRowHeight="12.75"/>
  <cols>
    <col min="1" max="1" width="10.5703125" bestFit="1" customWidth="1"/>
    <col min="2" max="2" width="16.140625" style="2" bestFit="1" customWidth="1"/>
    <col min="3" max="3" width="12.42578125" customWidth="1"/>
    <col min="4" max="4" width="20.140625" bestFit="1" customWidth="1"/>
  </cols>
  <sheetData>
    <row r="1" spans="1:3">
      <c r="A1" s="6" t="s">
        <v>47</v>
      </c>
      <c r="B1" s="7" t="s">
        <v>54</v>
      </c>
    </row>
    <row r="3" spans="1:3">
      <c r="A3" s="3"/>
      <c r="B3" s="5" t="s">
        <v>51</v>
      </c>
      <c r="C3" s="4"/>
    </row>
    <row r="4" spans="1:3">
      <c r="A4" s="5" t="s">
        <v>6</v>
      </c>
      <c r="B4" s="3" t="s">
        <v>52</v>
      </c>
      <c r="C4" s="11" t="s">
        <v>53</v>
      </c>
    </row>
    <row r="5" spans="1:3">
      <c r="A5" s="14">
        <v>41407</v>
      </c>
      <c r="B5" s="15">
        <v>63019</v>
      </c>
      <c r="C5" s="16">
        <v>62841</v>
      </c>
    </row>
    <row r="6" spans="1:3">
      <c r="A6" s="17">
        <v>41414</v>
      </c>
      <c r="B6" s="18">
        <v>67237</v>
      </c>
      <c r="C6" s="19">
        <v>73768</v>
      </c>
    </row>
    <row r="7" spans="1:3">
      <c r="A7" s="17">
        <v>41421</v>
      </c>
      <c r="B7" s="18">
        <v>76829</v>
      </c>
      <c r="C7" s="19">
        <v>78559</v>
      </c>
    </row>
    <row r="8" spans="1:3">
      <c r="A8" s="17">
        <v>41428</v>
      </c>
      <c r="B8" s="18">
        <v>85505</v>
      </c>
      <c r="C8" s="19">
        <v>96016</v>
      </c>
    </row>
    <row r="9" spans="1:3">
      <c r="A9" s="17">
        <v>41435</v>
      </c>
      <c r="B9" s="18">
        <v>59675</v>
      </c>
      <c r="C9" s="19">
        <v>55647</v>
      </c>
    </row>
    <row r="10" spans="1:3">
      <c r="A10" s="17">
        <v>41442</v>
      </c>
      <c r="B10" s="18">
        <v>82231</v>
      </c>
      <c r="C10" s="19">
        <v>82871</v>
      </c>
    </row>
    <row r="11" spans="1:3">
      <c r="A11" s="17">
        <v>41449</v>
      </c>
      <c r="B11" s="18">
        <v>74056</v>
      </c>
      <c r="C11" s="19">
        <v>67295</v>
      </c>
    </row>
    <row r="12" spans="1:3">
      <c r="A12" s="17">
        <v>41456</v>
      </c>
      <c r="B12" s="18">
        <v>73252</v>
      </c>
      <c r="C12" s="19">
        <v>84696</v>
      </c>
    </row>
    <row r="13" spans="1:3">
      <c r="A13" s="17">
        <v>41463</v>
      </c>
      <c r="B13" s="18">
        <v>85259</v>
      </c>
      <c r="C13" s="19">
        <v>87938</v>
      </c>
    </row>
    <row r="14" spans="1:3">
      <c r="A14" s="17">
        <v>41470</v>
      </c>
      <c r="B14" s="18">
        <v>83194</v>
      </c>
      <c r="C14" s="19">
        <v>83790</v>
      </c>
    </row>
    <row r="15" spans="1:3">
      <c r="A15" s="17">
        <v>41477</v>
      </c>
      <c r="B15" s="18">
        <v>74261</v>
      </c>
      <c r="C15" s="19">
        <v>75049</v>
      </c>
    </row>
    <row r="16" spans="1:3">
      <c r="A16" s="17">
        <v>41484</v>
      </c>
      <c r="B16" s="18">
        <v>87947</v>
      </c>
      <c r="C16" s="19">
        <v>88771</v>
      </c>
    </row>
    <row r="17" spans="1:3">
      <c r="A17" s="17">
        <v>41491</v>
      </c>
      <c r="B17" s="18">
        <v>84893</v>
      </c>
      <c r="C17" s="19">
        <v>86054</v>
      </c>
    </row>
    <row r="18" spans="1:3">
      <c r="A18" s="17">
        <v>41498</v>
      </c>
      <c r="B18" s="18">
        <v>86395</v>
      </c>
      <c r="C18" s="19">
        <v>87657</v>
      </c>
    </row>
    <row r="19" spans="1:3">
      <c r="A19" s="17">
        <v>41505</v>
      </c>
      <c r="B19" s="18">
        <v>71181</v>
      </c>
      <c r="C19" s="19">
        <v>66525</v>
      </c>
    </row>
    <row r="20" spans="1:3">
      <c r="A20" s="17">
        <v>41512</v>
      </c>
      <c r="B20" s="18">
        <v>88206</v>
      </c>
      <c r="C20" s="19">
        <v>99990</v>
      </c>
    </row>
    <row r="21" spans="1:3">
      <c r="A21" s="17">
        <v>41519</v>
      </c>
      <c r="B21" s="18">
        <v>76138</v>
      </c>
      <c r="C21" s="19">
        <v>70756</v>
      </c>
    </row>
    <row r="22" spans="1:3">
      <c r="A22" s="17">
        <v>41526</v>
      </c>
      <c r="B22" s="18">
        <v>77558</v>
      </c>
      <c r="C22" s="19">
        <v>79268</v>
      </c>
    </row>
    <row r="23" spans="1:3">
      <c r="A23" s="17">
        <v>41533</v>
      </c>
      <c r="B23" s="18">
        <v>89459</v>
      </c>
      <c r="C23" s="19">
        <v>86128</v>
      </c>
    </row>
    <row r="24" spans="1:3">
      <c r="A24" s="17">
        <v>41540</v>
      </c>
      <c r="B24" s="18">
        <v>87011</v>
      </c>
      <c r="C24" s="19">
        <v>79306</v>
      </c>
    </row>
    <row r="25" spans="1:3">
      <c r="A25" s="17">
        <v>41547</v>
      </c>
      <c r="B25" s="18">
        <v>71752</v>
      </c>
      <c r="C25" s="19">
        <v>71959</v>
      </c>
    </row>
    <row r="26" spans="1:3">
      <c r="A26" s="17">
        <v>41554</v>
      </c>
      <c r="B26" s="18">
        <v>88354</v>
      </c>
      <c r="C26" s="19">
        <v>89465</v>
      </c>
    </row>
    <row r="27" spans="1:3">
      <c r="A27" s="17">
        <v>41561</v>
      </c>
      <c r="B27" s="18">
        <v>80007</v>
      </c>
      <c r="C27" s="19">
        <v>71655</v>
      </c>
    </row>
    <row r="28" spans="1:3">
      <c r="A28" s="17">
        <v>41568</v>
      </c>
      <c r="B28" s="18">
        <v>88330</v>
      </c>
      <c r="C28" s="19">
        <v>77095</v>
      </c>
    </row>
    <row r="29" spans="1:3">
      <c r="A29" s="17">
        <v>41575</v>
      </c>
      <c r="B29" s="18">
        <v>76240</v>
      </c>
      <c r="C29" s="19">
        <v>74335</v>
      </c>
    </row>
    <row r="30" spans="1:3">
      <c r="A30" s="17">
        <v>41582</v>
      </c>
      <c r="B30" s="18">
        <v>70267</v>
      </c>
      <c r="C30" s="19">
        <v>67394</v>
      </c>
    </row>
    <row r="31" spans="1:3">
      <c r="A31" s="17">
        <v>41596</v>
      </c>
      <c r="B31" s="18">
        <v>94810</v>
      </c>
      <c r="C31" s="19"/>
    </row>
    <row r="32" spans="1:3">
      <c r="A32" s="17">
        <v>41603</v>
      </c>
      <c r="B32" s="18">
        <v>127241</v>
      </c>
      <c r="C32" s="19"/>
    </row>
    <row r="33" spans="1:3">
      <c r="A33" s="17">
        <v>41610</v>
      </c>
      <c r="B33" s="18">
        <v>116964</v>
      </c>
      <c r="C33" s="19"/>
    </row>
    <row r="34" spans="1:3">
      <c r="A34" s="20" t="s">
        <v>48</v>
      </c>
      <c r="B34" s="12">
        <v>2387271</v>
      </c>
      <c r="C34" s="13">
        <v>2044828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4"/>
  <sheetViews>
    <sheetView tabSelected="1" zoomScaleNormal="100" workbookViewId="0">
      <selection activeCell="M19" sqref="M19"/>
    </sheetView>
  </sheetViews>
  <sheetFormatPr defaultRowHeight="12.75"/>
  <cols>
    <col min="2" max="2" width="11.5703125" customWidth="1"/>
    <col min="3" max="3" width="15.5703125" customWidth="1"/>
    <col min="4" max="4" width="15.85546875" customWidth="1"/>
    <col min="5" max="5" width="7.7109375" customWidth="1"/>
    <col min="6" max="7" width="12.42578125" bestFit="1" customWidth="1"/>
    <col min="8" max="8" width="17.5703125" bestFit="1" customWidth="1"/>
    <col min="9" max="9" width="11" customWidth="1"/>
    <col min="10" max="10" width="26.85546875" bestFit="1" customWidth="1"/>
  </cols>
  <sheetData>
    <row r="1" spans="1:10" ht="15">
      <c r="A1" t="s">
        <v>0</v>
      </c>
      <c r="B1" s="26" t="s">
        <v>69</v>
      </c>
      <c r="C1" s="26" t="s">
        <v>68</v>
      </c>
      <c r="D1" s="26" t="s">
        <v>66</v>
      </c>
      <c r="E1" s="26" t="s">
        <v>67</v>
      </c>
      <c r="F1" s="26" t="s">
        <v>62</v>
      </c>
      <c r="G1" s="26" t="s">
        <v>63</v>
      </c>
      <c r="H1" s="26" t="s">
        <v>64</v>
      </c>
      <c r="I1" s="26" t="s">
        <v>65</v>
      </c>
      <c r="J1" s="26" t="s">
        <v>70</v>
      </c>
    </row>
    <row r="2" spans="1:10" ht="15">
      <c r="A2">
        <v>2</v>
      </c>
      <c r="B2" s="27">
        <v>41593</v>
      </c>
      <c r="C2" s="28">
        <v>41593.25</v>
      </c>
      <c r="D2" s="28">
        <v>41594.208333333336</v>
      </c>
      <c r="E2" s="29" t="s">
        <v>56</v>
      </c>
      <c r="F2" s="30">
        <v>7232</v>
      </c>
      <c r="G2" s="30">
        <v>6266</v>
      </c>
      <c r="H2" s="30">
        <v>13498</v>
      </c>
      <c r="I2" s="29">
        <v>24</v>
      </c>
      <c r="J2" s="29"/>
    </row>
    <row r="3" spans="1:10" ht="15">
      <c r="A3">
        <v>3</v>
      </c>
      <c r="B3" s="27">
        <v>41594</v>
      </c>
      <c r="C3" s="28">
        <v>41594.25</v>
      </c>
      <c r="D3" s="28">
        <v>41595.208333333336</v>
      </c>
      <c r="E3" s="29" t="s">
        <v>57</v>
      </c>
      <c r="F3" s="30">
        <v>7598</v>
      </c>
      <c r="G3" s="30">
        <v>8721</v>
      </c>
      <c r="H3" s="30">
        <v>16319</v>
      </c>
      <c r="I3" s="29">
        <v>24</v>
      </c>
      <c r="J3" s="29"/>
    </row>
    <row r="4" spans="1:10" ht="15">
      <c r="A4">
        <v>4</v>
      </c>
      <c r="B4" s="27">
        <v>41595</v>
      </c>
      <c r="C4" s="28">
        <v>41595.25</v>
      </c>
      <c r="D4" s="28">
        <v>41596.208333333336</v>
      </c>
      <c r="E4" s="29" t="s">
        <v>58</v>
      </c>
      <c r="F4" s="30">
        <v>8161</v>
      </c>
      <c r="G4" s="30">
        <v>8771</v>
      </c>
      <c r="H4" s="30">
        <v>16932</v>
      </c>
      <c r="I4" s="29">
        <v>24</v>
      </c>
      <c r="J4" s="29"/>
    </row>
    <row r="5" spans="1:10" ht="15">
      <c r="A5">
        <v>5</v>
      </c>
      <c r="B5" s="27">
        <v>41596</v>
      </c>
      <c r="C5" s="28">
        <v>41596.25</v>
      </c>
      <c r="D5" s="28">
        <v>41597.208333333336</v>
      </c>
      <c r="E5" s="29" t="s">
        <v>59</v>
      </c>
      <c r="F5" s="30">
        <v>6229</v>
      </c>
      <c r="G5" s="30">
        <v>6416</v>
      </c>
      <c r="H5" s="30">
        <v>12645</v>
      </c>
      <c r="I5" s="29">
        <v>24</v>
      </c>
      <c r="J5" s="29" t="s">
        <v>71</v>
      </c>
    </row>
    <row r="6" spans="1:10" ht="15">
      <c r="A6">
        <v>6</v>
      </c>
      <c r="B6" s="27">
        <v>41597</v>
      </c>
      <c r="C6" s="28">
        <v>41597.25</v>
      </c>
      <c r="D6" s="28">
        <v>41598.208333333336</v>
      </c>
      <c r="E6" s="29" t="s">
        <v>60</v>
      </c>
      <c r="F6" s="30">
        <v>4893</v>
      </c>
      <c r="G6" s="30">
        <v>5693</v>
      </c>
      <c r="H6" s="30">
        <v>10586</v>
      </c>
      <c r="I6" s="29">
        <v>24</v>
      </c>
      <c r="J6" s="29"/>
    </row>
    <row r="7" spans="1:10" ht="15">
      <c r="A7">
        <v>7</v>
      </c>
      <c r="B7" s="27">
        <v>41598</v>
      </c>
      <c r="C7" s="28">
        <v>41598.25</v>
      </c>
      <c r="D7" s="28">
        <v>41599.208333333336</v>
      </c>
      <c r="E7" s="29" t="s">
        <v>61</v>
      </c>
      <c r="F7" s="30">
        <v>5697</v>
      </c>
      <c r="G7" s="30">
        <v>6133</v>
      </c>
      <c r="H7" s="30">
        <v>11830</v>
      </c>
      <c r="I7" s="29">
        <v>24</v>
      </c>
      <c r="J7" s="29"/>
    </row>
    <row r="8" spans="1:10" ht="15">
      <c r="A8">
        <v>8</v>
      </c>
      <c r="B8" s="27">
        <v>41599</v>
      </c>
      <c r="C8" s="28">
        <v>41599.25</v>
      </c>
      <c r="D8" s="28">
        <v>41600.208333333336</v>
      </c>
      <c r="E8" s="29" t="s">
        <v>55</v>
      </c>
      <c r="F8" s="30">
        <v>6827</v>
      </c>
      <c r="G8" s="30">
        <v>6491</v>
      </c>
      <c r="H8" s="30">
        <v>13318</v>
      </c>
      <c r="I8" s="29">
        <v>24</v>
      </c>
      <c r="J8" s="29"/>
    </row>
    <row r="9" spans="1:10" ht="15">
      <c r="A9">
        <v>9</v>
      </c>
      <c r="B9" s="27">
        <v>41600</v>
      </c>
      <c r="C9" s="28">
        <v>41600.25</v>
      </c>
      <c r="D9" s="28">
        <v>41601.208333333336</v>
      </c>
      <c r="E9" s="29" t="s">
        <v>56</v>
      </c>
      <c r="F9" s="30">
        <v>6753</v>
      </c>
      <c r="G9" s="30">
        <v>8249</v>
      </c>
      <c r="H9" s="30">
        <v>15002</v>
      </c>
      <c r="I9" s="29">
        <v>24</v>
      </c>
      <c r="J9" s="29"/>
    </row>
    <row r="10" spans="1:10" ht="15">
      <c r="A10">
        <v>10</v>
      </c>
      <c r="B10" s="27">
        <v>41601</v>
      </c>
      <c r="C10" s="28">
        <v>41601.25</v>
      </c>
      <c r="D10" s="28">
        <v>41602.208333333336</v>
      </c>
      <c r="E10" s="29" t="s">
        <v>57</v>
      </c>
      <c r="F10" s="30">
        <v>7535</v>
      </c>
      <c r="G10" s="30">
        <v>8802</v>
      </c>
      <c r="H10" s="30">
        <v>16337</v>
      </c>
      <c r="I10" s="29">
        <v>24</v>
      </c>
      <c r="J10" s="29"/>
    </row>
    <row r="11" spans="1:10" ht="15">
      <c r="A11">
        <v>11</v>
      </c>
      <c r="B11" s="27">
        <v>41602</v>
      </c>
      <c r="C11" s="28">
        <v>41602.25</v>
      </c>
      <c r="D11" s="28">
        <v>41603.208333333336</v>
      </c>
      <c r="E11" s="29" t="s">
        <v>58</v>
      </c>
      <c r="F11" s="30">
        <v>7882</v>
      </c>
      <c r="G11" s="30">
        <v>7841</v>
      </c>
      <c r="H11" s="30">
        <v>15723</v>
      </c>
      <c r="I11" s="29">
        <v>24</v>
      </c>
      <c r="J11" s="29"/>
    </row>
    <row r="12" spans="1:10" ht="15">
      <c r="A12">
        <v>12</v>
      </c>
      <c r="B12" s="27">
        <v>41603</v>
      </c>
      <c r="C12" s="28">
        <v>41603.25</v>
      </c>
      <c r="D12" s="28">
        <v>41604.208333333336</v>
      </c>
      <c r="E12" s="29" t="s">
        <v>59</v>
      </c>
      <c r="F12" s="30">
        <v>5830</v>
      </c>
      <c r="G12" s="30">
        <v>7031</v>
      </c>
      <c r="H12" s="30">
        <v>12861</v>
      </c>
      <c r="I12" s="29">
        <v>24</v>
      </c>
      <c r="J12" s="29"/>
    </row>
    <row r="13" spans="1:10" ht="15">
      <c r="A13">
        <v>13</v>
      </c>
      <c r="B13" s="27">
        <v>41604</v>
      </c>
      <c r="C13" s="28">
        <v>41604.25</v>
      </c>
      <c r="D13" s="28">
        <v>41605.208333333336</v>
      </c>
      <c r="E13" s="29" t="s">
        <v>60</v>
      </c>
      <c r="F13" s="30">
        <v>5322</v>
      </c>
      <c r="G13" s="30">
        <v>6042</v>
      </c>
      <c r="H13" s="30">
        <v>11363</v>
      </c>
      <c r="I13" s="29">
        <v>24</v>
      </c>
      <c r="J13" s="29"/>
    </row>
    <row r="14" spans="1:10" ht="15">
      <c r="A14">
        <v>14</v>
      </c>
      <c r="B14" s="27">
        <v>41605</v>
      </c>
      <c r="C14" s="28">
        <v>41605.25</v>
      </c>
      <c r="D14" s="28">
        <v>41606.208333333336</v>
      </c>
      <c r="E14" s="29" t="s">
        <v>61</v>
      </c>
      <c r="F14" s="30">
        <v>6293</v>
      </c>
      <c r="G14" s="30">
        <v>7014</v>
      </c>
      <c r="H14" s="30">
        <v>13307</v>
      </c>
      <c r="I14" s="29">
        <v>24</v>
      </c>
      <c r="J14" s="29"/>
    </row>
    <row r="15" spans="1:10" ht="15">
      <c r="A15">
        <v>15</v>
      </c>
      <c r="B15" s="27">
        <v>41606</v>
      </c>
      <c r="C15" s="28">
        <v>41606.25</v>
      </c>
      <c r="D15" s="28">
        <v>41607.208333333336</v>
      </c>
      <c r="E15" s="29" t="s">
        <v>55</v>
      </c>
      <c r="F15" s="30">
        <v>7877</v>
      </c>
      <c r="G15" s="30">
        <v>7590</v>
      </c>
      <c r="H15" s="30">
        <v>15467</v>
      </c>
      <c r="I15" s="29">
        <v>24</v>
      </c>
      <c r="J15" s="29" t="s">
        <v>72</v>
      </c>
    </row>
    <row r="16" spans="1:10" ht="15">
      <c r="A16">
        <v>16</v>
      </c>
      <c r="B16" s="27">
        <v>41607</v>
      </c>
      <c r="C16" s="28">
        <v>41607.25</v>
      </c>
      <c r="D16" s="28">
        <v>41608.208333333336</v>
      </c>
      <c r="E16" s="29" t="s">
        <v>56</v>
      </c>
      <c r="F16" s="30">
        <v>10749</v>
      </c>
      <c r="G16" s="30">
        <v>11138</v>
      </c>
      <c r="H16" s="30">
        <v>21887</v>
      </c>
      <c r="I16" s="29">
        <v>24</v>
      </c>
      <c r="J16" s="29" t="s">
        <v>72</v>
      </c>
    </row>
    <row r="17" spans="1:10" ht="15">
      <c r="A17">
        <v>17</v>
      </c>
      <c r="B17" s="27">
        <v>41608</v>
      </c>
      <c r="C17" s="28">
        <v>41608.25</v>
      </c>
      <c r="D17" s="28">
        <v>41609.208333333336</v>
      </c>
      <c r="E17" s="29" t="s">
        <v>57</v>
      </c>
      <c r="F17" s="30">
        <v>14316</v>
      </c>
      <c r="G17" s="30">
        <v>13651</v>
      </c>
      <c r="H17" s="30">
        <v>27966</v>
      </c>
      <c r="I17" s="29">
        <v>24</v>
      </c>
      <c r="J17" s="29"/>
    </row>
    <row r="18" spans="1:10" ht="15">
      <c r="A18">
        <v>18</v>
      </c>
      <c r="B18" s="27">
        <v>41609</v>
      </c>
      <c r="C18" s="28">
        <v>41609.25</v>
      </c>
      <c r="D18" s="28">
        <v>41610.208333333336</v>
      </c>
      <c r="E18" s="29" t="s">
        <v>58</v>
      </c>
      <c r="F18" s="30">
        <v>14437</v>
      </c>
      <c r="G18" s="30">
        <v>11998</v>
      </c>
      <c r="H18" s="30">
        <v>26436</v>
      </c>
      <c r="I18" s="29">
        <v>24</v>
      </c>
      <c r="J18" s="29" t="s">
        <v>73</v>
      </c>
    </row>
    <row r="19" spans="1:10" ht="15">
      <c r="A19">
        <v>19</v>
      </c>
      <c r="B19" s="27">
        <v>41610</v>
      </c>
      <c r="C19" s="28">
        <v>41610.25</v>
      </c>
      <c r="D19" s="28">
        <v>41611.208333333336</v>
      </c>
      <c r="E19" s="29" t="s">
        <v>59</v>
      </c>
      <c r="F19" s="30">
        <v>8524</v>
      </c>
      <c r="G19" s="30">
        <v>8488</v>
      </c>
      <c r="H19" s="30">
        <v>17012</v>
      </c>
      <c r="I19" s="29">
        <v>24</v>
      </c>
      <c r="J19" s="29" t="s">
        <v>73</v>
      </c>
    </row>
    <row r="20" spans="1:10" ht="15">
      <c r="A20">
        <v>20</v>
      </c>
      <c r="B20" s="27">
        <v>41611</v>
      </c>
      <c r="C20" s="28">
        <v>41611.25</v>
      </c>
      <c r="D20" s="28">
        <v>41612.208333333336</v>
      </c>
      <c r="E20" s="29" t="s">
        <v>60</v>
      </c>
      <c r="F20" s="30">
        <v>7051</v>
      </c>
      <c r="G20" s="30">
        <v>7384</v>
      </c>
      <c r="H20" s="30">
        <v>14436</v>
      </c>
      <c r="I20" s="29">
        <v>24</v>
      </c>
      <c r="J20" s="29"/>
    </row>
    <row r="21" spans="1:10" ht="15">
      <c r="A21">
        <v>21</v>
      </c>
      <c r="B21" s="27">
        <v>41612</v>
      </c>
      <c r="C21" s="28">
        <v>41612.25</v>
      </c>
      <c r="D21" s="28">
        <v>41613.208333333336</v>
      </c>
      <c r="E21" s="29" t="s">
        <v>61</v>
      </c>
      <c r="F21" s="30">
        <v>7535</v>
      </c>
      <c r="G21" s="30">
        <v>7877</v>
      </c>
      <c r="H21" s="30">
        <v>15412</v>
      </c>
      <c r="I21" s="29">
        <v>24</v>
      </c>
      <c r="J21" s="29"/>
    </row>
    <row r="22" spans="1:10" ht="15">
      <c r="A22">
        <v>22</v>
      </c>
      <c r="B22" s="27">
        <v>41613</v>
      </c>
      <c r="C22" s="28">
        <v>41613.25</v>
      </c>
      <c r="D22" s="28">
        <v>41614.208333333336</v>
      </c>
      <c r="E22" s="29" t="s">
        <v>55</v>
      </c>
      <c r="F22" s="30">
        <v>6802</v>
      </c>
      <c r="G22" s="30">
        <v>8056</v>
      </c>
      <c r="H22" s="30">
        <v>14858</v>
      </c>
      <c r="I22" s="29">
        <v>24</v>
      </c>
      <c r="J22" s="29"/>
    </row>
    <row r="23" spans="1:10" ht="15">
      <c r="A23">
        <v>23</v>
      </c>
      <c r="B23" s="27">
        <v>41614</v>
      </c>
      <c r="C23" s="28">
        <v>41614.25</v>
      </c>
      <c r="D23" s="28">
        <v>41615.208333333336</v>
      </c>
      <c r="E23" s="29" t="s">
        <v>56</v>
      </c>
      <c r="F23" s="30">
        <v>7479</v>
      </c>
      <c r="G23" s="30">
        <v>8305</v>
      </c>
      <c r="H23" s="30">
        <v>15784</v>
      </c>
      <c r="I23" s="29">
        <v>24</v>
      </c>
      <c r="J23" s="29"/>
    </row>
    <row r="24" spans="1:10" ht="15">
      <c r="A24">
        <v>24</v>
      </c>
      <c r="B24" s="27">
        <v>41615</v>
      </c>
      <c r="C24" s="28">
        <v>41615.25</v>
      </c>
      <c r="D24" s="28">
        <v>41616.208333333336</v>
      </c>
      <c r="E24" s="29" t="s">
        <v>57</v>
      </c>
      <c r="F24" s="30">
        <v>9263</v>
      </c>
      <c r="G24" s="30">
        <v>10186</v>
      </c>
      <c r="H24" s="30">
        <v>19448</v>
      </c>
      <c r="I24" s="29">
        <v>24</v>
      </c>
      <c r="J24" s="29"/>
    </row>
  </sheetData>
  <pageMargins left="0.7" right="0.7" top="0.7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Order Estimate</vt:lpstr>
      <vt:lpstr>Backtested</vt:lpstr>
      <vt:lpstr>Sheet3</vt:lpstr>
      <vt:lpstr>Sheet3!Print_Area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McClurkin, Ryan</dc:creator>
  <cp:lastModifiedBy>Ryan McClurkin</cp:lastModifiedBy>
  <cp:lastPrinted>2013-11-15T19:54:20Z</cp:lastPrinted>
  <dcterms:created xsi:type="dcterms:W3CDTF">2013-11-15T17:20:11Z</dcterms:created>
  <dcterms:modified xsi:type="dcterms:W3CDTF">2013-11-15T20:24:44Z</dcterms:modified>
</cp:coreProperties>
</file>