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20" yWindow="0" windowWidth="25660" windowHeight="17540" tabRatio="500"/>
  </bookViews>
  <sheets>
    <sheet name="Sheet3" sheetId="3" r:id="rId1"/>
    <sheet name="census_06.csv" sheetId="1" state="hidden" r:id="rId2"/>
    <sheet name="Sheet2" sheetId="2" state="hidden" r:id="rId3"/>
    <sheet name="cross-tab old" sheetId="4" r:id="rId4"/>
    <sheet name="cross-tab current" sheetId="5" r:id="rId5"/>
  </sheets>
  <definedNames>
    <definedName name="_xlnm._FilterDatabase" localSheetId="0" hidden="1">Sheet3!$A$1:$N$1</definedName>
    <definedName name="census" localSheetId="2">Sheet2!$B$1:$O$162</definedName>
    <definedName name="census_06" localSheetId="1">census_06.csv!$A$1:$I$162</definedName>
    <definedName name="findings_06" localSheetId="0">Sheet3!$A$1:$N$116</definedName>
    <definedName name="findings_matrix_06" localSheetId="4">'cross-tab current'!$B$2:$K$11</definedName>
    <definedName name="findings_old_06" localSheetId="3">'cross-tab old'!$B$2:$K$11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D12" i="5"/>
  <c r="E12" i="5"/>
  <c r="F12" i="5"/>
  <c r="G12" i="5"/>
  <c r="H12" i="5"/>
  <c r="I12" i="5"/>
  <c r="J12" i="5"/>
  <c r="K12" i="5"/>
  <c r="L12" i="5"/>
  <c r="C12" i="5"/>
  <c r="L4" i="4"/>
  <c r="L5" i="4"/>
  <c r="L6" i="4"/>
  <c r="L7" i="4"/>
  <c r="L8" i="4"/>
  <c r="L9" i="4"/>
  <c r="L10" i="4"/>
  <c r="L11" i="4"/>
  <c r="L3" i="4"/>
  <c r="D12" i="4"/>
  <c r="E12" i="4"/>
  <c r="F12" i="4"/>
  <c r="G12" i="4"/>
  <c r="H12" i="4"/>
  <c r="I12" i="4"/>
  <c r="J12" i="4"/>
  <c r="K12" i="4"/>
  <c r="L12" i="4"/>
  <c r="C12" i="4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M2" i="1"/>
  <c r="L2" i="1"/>
  <c r="K2" i="1"/>
  <c r="J2" i="1"/>
</calcChain>
</file>

<file path=xl/connections.xml><?xml version="1.0" encoding="utf-8"?>
<connections xmlns="http://schemas.openxmlformats.org/spreadsheetml/2006/main">
  <connection id="1" name="census_06.csv" type="6" refreshedVersion="0" background="1" saveData="1">
    <textPr fileType="mac" sourceFile="Macintosh HD:Users:justinvandyk:Box Sync:Data:Data Team Files:Scripts:R:drg:census_06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census.csv" type="6" refreshedVersion="0" background="1" saveData="1">
    <textPr fileType="mac" sourceFile="Macintosh HD:Users:justinvandyk:Box Sync:Data:Data Team Files:Scripts:R:drg:census.csv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ndings_06.csv" type="6" refreshedVersion="0" background="1" saveData="1">
    <textPr fileType="mac" sourceFile="Macintosh HD:Users:justinvandyk:Box Sync:Data:Data Team Files:Scripts:R:drg:findings_06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ndings_matrix_06.csv" type="6" refreshedVersion="0" background="1" saveData="1">
    <textPr fileType="mac" sourceFile="Macintosh HD:Users:justinvandyk:Box Sync:Data:Data Team Files:Scripts:R:drg:findings_matrix_0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indings_old_06.csv" type="6" refreshedVersion="0" background="1" saveData="1">
    <textPr fileType="mac" sourceFile="Macintosh HD:Users:justinvandyk:Box Sync:Data:Data Team Files:Scripts:R:drg:findings_old_0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<sst xmlns="http://schemas.openxmlformats.org/spreadsheetml/2006/main" count="1808" uniqueCount="608">
  <si>
    <t>id.cedar</t>
  </si>
  <si>
    <t>name</t>
  </si>
  <si>
    <t>mhi.06</t>
  </si>
  <si>
    <t>attainment.rate.06</t>
  </si>
  <si>
    <t>mgmt.rate.06</t>
  </si>
  <si>
    <t>family.rate.06</t>
  </si>
  <si>
    <t>enroll.06</t>
  </si>
  <si>
    <t>non.english.rate.06</t>
  </si>
  <si>
    <t>frl.rate.06</t>
  </si>
  <si>
    <t>001</t>
  </si>
  <si>
    <t>Andover School District</t>
  </si>
  <si>
    <t>002</t>
  </si>
  <si>
    <t>Ansonia School District</t>
  </si>
  <si>
    <t>003</t>
  </si>
  <si>
    <t>Ashford School District</t>
  </si>
  <si>
    <t>004</t>
  </si>
  <si>
    <t>Avon School District</t>
  </si>
  <si>
    <t>005</t>
  </si>
  <si>
    <t>Barkhamsted School District</t>
  </si>
  <si>
    <t>007</t>
  </si>
  <si>
    <t>Berlin School District</t>
  </si>
  <si>
    <t>008</t>
  </si>
  <si>
    <t>Bethany School District</t>
  </si>
  <si>
    <t>009</t>
  </si>
  <si>
    <t>Bethel School District</t>
  </si>
  <si>
    <t>011</t>
  </si>
  <si>
    <t>Bloomfield School District</t>
  </si>
  <si>
    <t>012</t>
  </si>
  <si>
    <t>Bolton School District</t>
  </si>
  <si>
    <t>013</t>
  </si>
  <si>
    <t>Bozrah School District</t>
  </si>
  <si>
    <t>014</t>
  </si>
  <si>
    <t>Branford School District</t>
  </si>
  <si>
    <t>015</t>
  </si>
  <si>
    <t>Bridgeport School District</t>
  </si>
  <si>
    <t>017</t>
  </si>
  <si>
    <t>Bristol School District</t>
  </si>
  <si>
    <t>018</t>
  </si>
  <si>
    <t>Brookfield School District</t>
  </si>
  <si>
    <t>019</t>
  </si>
  <si>
    <t>Brooklyn School District</t>
  </si>
  <si>
    <t>021</t>
  </si>
  <si>
    <t>Canaan School District</t>
  </si>
  <si>
    <t>022</t>
  </si>
  <si>
    <t>Canterbury School District</t>
  </si>
  <si>
    <t>023</t>
  </si>
  <si>
    <t>Canton School District</t>
  </si>
  <si>
    <t>024</t>
  </si>
  <si>
    <t>Chaplin School District</t>
  </si>
  <si>
    <t>025</t>
  </si>
  <si>
    <t>Cheshire School District</t>
  </si>
  <si>
    <t>026</t>
  </si>
  <si>
    <t>Chester School District</t>
  </si>
  <si>
    <t>027</t>
  </si>
  <si>
    <t>Clinton School District</t>
  </si>
  <si>
    <t>028</t>
  </si>
  <si>
    <t>Colchester School District</t>
  </si>
  <si>
    <t>029</t>
  </si>
  <si>
    <t>Colebrook School District</t>
  </si>
  <si>
    <t>030</t>
  </si>
  <si>
    <t>Columbia School District</t>
  </si>
  <si>
    <t>031</t>
  </si>
  <si>
    <t>Cornwall School District</t>
  </si>
  <si>
    <t>032</t>
  </si>
  <si>
    <t>Coventry School District</t>
  </si>
  <si>
    <t>033</t>
  </si>
  <si>
    <t>Cromwell School District</t>
  </si>
  <si>
    <t>034</t>
  </si>
  <si>
    <t>Danbury School District</t>
  </si>
  <si>
    <t>035</t>
  </si>
  <si>
    <t>Darien School District</t>
  </si>
  <si>
    <t>036</t>
  </si>
  <si>
    <t>Deep River School District</t>
  </si>
  <si>
    <t>037</t>
  </si>
  <si>
    <t>Derby School District</t>
  </si>
  <si>
    <t>040</t>
  </si>
  <si>
    <t>East Granby School District</t>
  </si>
  <si>
    <t>041</t>
  </si>
  <si>
    <t>East Haddam School District</t>
  </si>
  <si>
    <t>042</t>
  </si>
  <si>
    <t>East Hampton School District</t>
  </si>
  <si>
    <t>043</t>
  </si>
  <si>
    <t>East Hartford School District</t>
  </si>
  <si>
    <t>044</t>
  </si>
  <si>
    <t>East Haven School District</t>
  </si>
  <si>
    <t>045</t>
  </si>
  <si>
    <t>East Lyme School District</t>
  </si>
  <si>
    <t>047</t>
  </si>
  <si>
    <t>East Windsor School District</t>
  </si>
  <si>
    <t>039</t>
  </si>
  <si>
    <t>Eastford School District</t>
  </si>
  <si>
    <t>046</t>
  </si>
  <si>
    <t>Easton School District</t>
  </si>
  <si>
    <t>048</t>
  </si>
  <si>
    <t>Ellington School District</t>
  </si>
  <si>
    <t>049</t>
  </si>
  <si>
    <t>Enfield School District</t>
  </si>
  <si>
    <t>050</t>
  </si>
  <si>
    <t>Essex School District</t>
  </si>
  <si>
    <t>051</t>
  </si>
  <si>
    <t>Fairfield School District</t>
  </si>
  <si>
    <t>052</t>
  </si>
  <si>
    <t>Farmington School District</t>
  </si>
  <si>
    <t>053</t>
  </si>
  <si>
    <t>Franklin School District</t>
  </si>
  <si>
    <t>054</t>
  </si>
  <si>
    <t>Glastonbury School District</t>
  </si>
  <si>
    <t>056</t>
  </si>
  <si>
    <t>Granby School District</t>
  </si>
  <si>
    <t>057</t>
  </si>
  <si>
    <t>Greenwich School District</t>
  </si>
  <si>
    <t>058</t>
  </si>
  <si>
    <t>Griswold School District</t>
  </si>
  <si>
    <t>059</t>
  </si>
  <si>
    <t>Groton School District</t>
  </si>
  <si>
    <t>060</t>
  </si>
  <si>
    <t>Guilford School District</t>
  </si>
  <si>
    <t>062</t>
  </si>
  <si>
    <t>Hamden School District</t>
  </si>
  <si>
    <t>063</t>
  </si>
  <si>
    <t>Hampton School District</t>
  </si>
  <si>
    <t>064</t>
  </si>
  <si>
    <t>Hartford School District</t>
  </si>
  <si>
    <t>065</t>
  </si>
  <si>
    <t>Hartland School District</t>
  </si>
  <si>
    <t>067</t>
  </si>
  <si>
    <t>Hebron School District</t>
  </si>
  <si>
    <t>069</t>
  </si>
  <si>
    <t>Killingly School District</t>
  </si>
  <si>
    <t>071</t>
  </si>
  <si>
    <t>Lebanon School District</t>
  </si>
  <si>
    <t>072</t>
  </si>
  <si>
    <t>Ledyard School District</t>
  </si>
  <si>
    <t>073</t>
  </si>
  <si>
    <t>Lisbon School District</t>
  </si>
  <si>
    <t>074</t>
  </si>
  <si>
    <t>Litchfield School District</t>
  </si>
  <si>
    <t>076</t>
  </si>
  <si>
    <t>Madison School District</t>
  </si>
  <si>
    <t>077</t>
  </si>
  <si>
    <t>Manchester School District</t>
  </si>
  <si>
    <t>078</t>
  </si>
  <si>
    <t>Mansfield School District</t>
  </si>
  <si>
    <t>079</t>
  </si>
  <si>
    <t>Marlborough School District</t>
  </si>
  <si>
    <t>080</t>
  </si>
  <si>
    <t>Meriden School District</t>
  </si>
  <si>
    <t>083</t>
  </si>
  <si>
    <t>Middletown School District</t>
  </si>
  <si>
    <t>084</t>
  </si>
  <si>
    <t>Milford School District</t>
  </si>
  <si>
    <t>085</t>
  </si>
  <si>
    <t>Monroe School District</t>
  </si>
  <si>
    <t>086</t>
  </si>
  <si>
    <t>Montville School District</t>
  </si>
  <si>
    <t>088</t>
  </si>
  <si>
    <t>Naugatuck School District</t>
  </si>
  <si>
    <t>089</t>
  </si>
  <si>
    <t>New Britain School District</t>
  </si>
  <si>
    <t>090</t>
  </si>
  <si>
    <t>New Canaan School District</t>
  </si>
  <si>
    <t>091</t>
  </si>
  <si>
    <t>New Fairfield School District</t>
  </si>
  <si>
    <t>092</t>
  </si>
  <si>
    <t>New Hartford School District</t>
  </si>
  <si>
    <t>093</t>
  </si>
  <si>
    <t>New Haven School District</t>
  </si>
  <si>
    <t>095</t>
  </si>
  <si>
    <t>New London School District</t>
  </si>
  <si>
    <t>096</t>
  </si>
  <si>
    <t>New Milford School District</t>
  </si>
  <si>
    <t>094</t>
  </si>
  <si>
    <t>Newington School District</t>
  </si>
  <si>
    <t>097</t>
  </si>
  <si>
    <t>Newtown School District</t>
  </si>
  <si>
    <t>098</t>
  </si>
  <si>
    <t>Norfolk School District</t>
  </si>
  <si>
    <t>099</t>
  </si>
  <si>
    <t>North Branford School District</t>
  </si>
  <si>
    <t>101</t>
  </si>
  <si>
    <t>North Haven School District</t>
  </si>
  <si>
    <t>102</t>
  </si>
  <si>
    <t>North Stonington School District</t>
  </si>
  <si>
    <t>103</t>
  </si>
  <si>
    <t>Norwalk School District</t>
  </si>
  <si>
    <t>104</t>
  </si>
  <si>
    <t>Norwich School District</t>
  </si>
  <si>
    <t>106</t>
  </si>
  <si>
    <t>Old Saybrook School District</t>
  </si>
  <si>
    <t>107</t>
  </si>
  <si>
    <t>Orange School District</t>
  </si>
  <si>
    <t>108</t>
  </si>
  <si>
    <t>Oxford School District</t>
  </si>
  <si>
    <t>109</t>
  </si>
  <si>
    <t>Plainfield School District</t>
  </si>
  <si>
    <t>110</t>
  </si>
  <si>
    <t>Plainville School District</t>
  </si>
  <si>
    <t>111</t>
  </si>
  <si>
    <t>Plymouth School District</t>
  </si>
  <si>
    <t>112</t>
  </si>
  <si>
    <t>Pomfret School District</t>
  </si>
  <si>
    <t>113</t>
  </si>
  <si>
    <t>Portland School District</t>
  </si>
  <si>
    <t>114</t>
  </si>
  <si>
    <t>Preston School District</t>
  </si>
  <si>
    <t>116</t>
  </si>
  <si>
    <t>Putnam School District</t>
  </si>
  <si>
    <t>117</t>
  </si>
  <si>
    <t>Redding School District</t>
  </si>
  <si>
    <t>201</t>
  </si>
  <si>
    <t>Regional School District 01</t>
  </si>
  <si>
    <t>204</t>
  </si>
  <si>
    <t>Regional School District 04</t>
  </si>
  <si>
    <t>205</t>
  </si>
  <si>
    <t>Regional School District 05</t>
  </si>
  <si>
    <t>207</t>
  </si>
  <si>
    <t>Regional School District 07</t>
  </si>
  <si>
    <t>208</t>
  </si>
  <si>
    <t>Regional School District 08</t>
  </si>
  <si>
    <t>209</t>
  </si>
  <si>
    <t>Regional School District 09</t>
  </si>
  <si>
    <t>211</t>
  </si>
  <si>
    <t>Regional School District 11</t>
  </si>
  <si>
    <t>219</t>
  </si>
  <si>
    <t>Regional School District 19</t>
  </si>
  <si>
    <t>206</t>
  </si>
  <si>
    <t>Regional School District 06</t>
  </si>
  <si>
    <t>210</t>
  </si>
  <si>
    <t>Regional School District 10</t>
  </si>
  <si>
    <t>212</t>
  </si>
  <si>
    <t>Regional School District 12</t>
  </si>
  <si>
    <t>213</t>
  </si>
  <si>
    <t>Regional School District 13</t>
  </si>
  <si>
    <t>214</t>
  </si>
  <si>
    <t>Regional School District 14</t>
  </si>
  <si>
    <t>215</t>
  </si>
  <si>
    <t>Regional School District 15</t>
  </si>
  <si>
    <t>216</t>
  </si>
  <si>
    <t>Regional School District 16</t>
  </si>
  <si>
    <t>217</t>
  </si>
  <si>
    <t>Regional School District 17</t>
  </si>
  <si>
    <t>218</t>
  </si>
  <si>
    <t>Regional School District 18</t>
  </si>
  <si>
    <t>118</t>
  </si>
  <si>
    <t>Ridgefield School District</t>
  </si>
  <si>
    <t>119</t>
  </si>
  <si>
    <t>Rocky Hill School District</t>
  </si>
  <si>
    <t>121</t>
  </si>
  <si>
    <t>Salem School District</t>
  </si>
  <si>
    <t>122</t>
  </si>
  <si>
    <t>Salisbury School District</t>
  </si>
  <si>
    <t>123</t>
  </si>
  <si>
    <t>Scotland School District</t>
  </si>
  <si>
    <t>124</t>
  </si>
  <si>
    <t>Seymour School District</t>
  </si>
  <si>
    <t>126</t>
  </si>
  <si>
    <t>Shelton School District</t>
  </si>
  <si>
    <t>127</t>
  </si>
  <si>
    <t>Sherman School District</t>
  </si>
  <si>
    <t>128</t>
  </si>
  <si>
    <t>Simsbury School District</t>
  </si>
  <si>
    <t>129</t>
  </si>
  <si>
    <t>Somers School District</t>
  </si>
  <si>
    <t>132</t>
  </si>
  <si>
    <t>South Windsor School District</t>
  </si>
  <si>
    <t>131</t>
  </si>
  <si>
    <t>Southington School District</t>
  </si>
  <si>
    <t>134</t>
  </si>
  <si>
    <t>Stafford School District</t>
  </si>
  <si>
    <t>135</t>
  </si>
  <si>
    <t>Stamford School District</t>
  </si>
  <si>
    <t>136</t>
  </si>
  <si>
    <t>Sterling School District</t>
  </si>
  <si>
    <t>137</t>
  </si>
  <si>
    <t>Stonington School District</t>
  </si>
  <si>
    <t>138</t>
  </si>
  <si>
    <t>Stratford School District</t>
  </si>
  <si>
    <t>139</t>
  </si>
  <si>
    <t>Suffield School District</t>
  </si>
  <si>
    <t>140</t>
  </si>
  <si>
    <t>Thomaston School District</t>
  </si>
  <si>
    <t>141</t>
  </si>
  <si>
    <t>Thompson School District</t>
  </si>
  <si>
    <t>142</t>
  </si>
  <si>
    <t>Tolland School District</t>
  </si>
  <si>
    <t>143</t>
  </si>
  <si>
    <t>Torrington School District</t>
  </si>
  <si>
    <t>144</t>
  </si>
  <si>
    <t>Trumbull School District</t>
  </si>
  <si>
    <t>146</t>
  </si>
  <si>
    <t>Vernon School District</t>
  </si>
  <si>
    <t>147</t>
  </si>
  <si>
    <t>Voluntown School District</t>
  </si>
  <si>
    <t>148</t>
  </si>
  <si>
    <t>Wallingford School District</t>
  </si>
  <si>
    <t>151</t>
  </si>
  <si>
    <t>Waterbury School District</t>
  </si>
  <si>
    <t>152</t>
  </si>
  <si>
    <t>Waterford School District</t>
  </si>
  <si>
    <t>153</t>
  </si>
  <si>
    <t>Watertown School District</t>
  </si>
  <si>
    <t>155</t>
  </si>
  <si>
    <t>West Hartford School District</t>
  </si>
  <si>
    <t>156</t>
  </si>
  <si>
    <t>West Haven School District</t>
  </si>
  <si>
    <t>154</t>
  </si>
  <si>
    <t>Westbrook School District</t>
  </si>
  <si>
    <t>157</t>
  </si>
  <si>
    <t>Weston School District</t>
  </si>
  <si>
    <t>158</t>
  </si>
  <si>
    <t>Westport School District</t>
  </si>
  <si>
    <t>159</t>
  </si>
  <si>
    <t>Wethersfield School District</t>
  </si>
  <si>
    <t>160</t>
  </si>
  <si>
    <t>Willington School District</t>
  </si>
  <si>
    <t>161</t>
  </si>
  <si>
    <t>Wilton School District</t>
  </si>
  <si>
    <t>162</t>
  </si>
  <si>
    <t>Winchester School District</t>
  </si>
  <si>
    <t>163</t>
  </si>
  <si>
    <t>Windham School District</t>
  </si>
  <si>
    <t>165</t>
  </si>
  <si>
    <t>Windsor Locks School District</t>
  </si>
  <si>
    <t>164</t>
  </si>
  <si>
    <t>Windsor School District</t>
  </si>
  <si>
    <t>166</t>
  </si>
  <si>
    <t>Wolcott School District</t>
  </si>
  <si>
    <t>167</t>
  </si>
  <si>
    <t>Woodbridge School District</t>
  </si>
  <si>
    <t>169</t>
  </si>
  <si>
    <t>Woodstock School District</t>
  </si>
  <si>
    <t>geoid</t>
  </si>
  <si>
    <t>code.cedar</t>
  </si>
  <si>
    <t>drg.old</t>
  </si>
  <si>
    <t>seed.order.old</t>
  </si>
  <si>
    <t>drg</t>
  </si>
  <si>
    <t>seed.order</t>
  </si>
  <si>
    <t>fam.rate</t>
  </si>
  <si>
    <t>mhi</t>
  </si>
  <si>
    <t>attainment.rate</t>
  </si>
  <si>
    <t>mgmt.rate</t>
  </si>
  <si>
    <t>enroll</t>
  </si>
  <si>
    <t>frl.rate</t>
  </si>
  <si>
    <t>non.english.rate</t>
  </si>
  <si>
    <t>95000US0900090</t>
  </si>
  <si>
    <t>3</t>
  </si>
  <si>
    <t>e</t>
  </si>
  <si>
    <t>95000US0900390</t>
  </si>
  <si>
    <t>13</t>
  </si>
  <si>
    <t>95000US0900570</t>
  </si>
  <si>
    <t>19</t>
  </si>
  <si>
    <t>95000US0900630</t>
  </si>
  <si>
    <t>21</t>
  </si>
  <si>
    <t>95000US0900720</t>
  </si>
  <si>
    <t>24</t>
  </si>
  <si>
    <t>95000US0900780</t>
  </si>
  <si>
    <t>26</t>
  </si>
  <si>
    <t>95000US0900870</t>
  </si>
  <si>
    <t>29</t>
  </si>
  <si>
    <t>97000US0900960</t>
  </si>
  <si>
    <t>32</t>
  </si>
  <si>
    <t>95000US0901080</t>
  </si>
  <si>
    <t>36</t>
  </si>
  <si>
    <t>97000US0901200</t>
  </si>
  <si>
    <t>41</t>
  </si>
  <si>
    <t>95000US0901380</t>
  </si>
  <si>
    <t>39</t>
  </si>
  <si>
    <t>95000US0901590</t>
  </si>
  <si>
    <t>53</t>
  </si>
  <si>
    <t>95000US0901890</t>
  </si>
  <si>
    <t>63</t>
  </si>
  <si>
    <t>95000US0901950</t>
  </si>
  <si>
    <t>65</t>
  </si>
  <si>
    <t>97000US0902130</t>
  </si>
  <si>
    <t>71</t>
  </si>
  <si>
    <t>95000US0902190</t>
  </si>
  <si>
    <t>73</t>
  </si>
  <si>
    <t>97000US0902220</t>
  </si>
  <si>
    <t>74</t>
  </si>
  <si>
    <t>95000US0902940</t>
  </si>
  <si>
    <t>98</t>
  </si>
  <si>
    <t>97000US0902970</t>
  </si>
  <si>
    <t>99</t>
  </si>
  <si>
    <t>97000US0903060</t>
  </si>
  <si>
    <t>97000US0903390</t>
  </si>
  <si>
    <t>95000US0903420</t>
  </si>
  <si>
    <t>96000US0903600</t>
  </si>
  <si>
    <t>Regional High School District 01</t>
  </si>
  <si>
    <t>97000US0903515</t>
  </si>
  <si>
    <t>97000US0903538</t>
  </si>
  <si>
    <t>95000US0903930</t>
  </si>
  <si>
    <t>95000US0903960</t>
  </si>
  <si>
    <t>97000US0904500</t>
  </si>
  <si>
    <t>97000US0904980</t>
  </si>
  <si>
    <t>95000US0905100</t>
  </si>
  <si>
    <t>95000US0905370</t>
  </si>
  <si>
    <t>97000US0900210</t>
  </si>
  <si>
    <t>7</t>
  </si>
  <si>
    <t>d</t>
  </si>
  <si>
    <t>97000US0900270</t>
  </si>
  <si>
    <t>9</t>
  </si>
  <si>
    <t>97000US0900420</t>
  </si>
  <si>
    <t>14</t>
  </si>
  <si>
    <t>97000US0900810</t>
  </si>
  <si>
    <t>27</t>
  </si>
  <si>
    <t>97000US0900840</t>
  </si>
  <si>
    <t>28</t>
  </si>
  <si>
    <t>97000US0900990</t>
  </si>
  <si>
    <t>33</t>
  </si>
  <si>
    <t>97000US0901170</t>
  </si>
  <si>
    <t>40</t>
  </si>
  <si>
    <t>97000US0901230</t>
  </si>
  <si>
    <t>42</t>
  </si>
  <si>
    <t>97000US0901320</t>
  </si>
  <si>
    <t>45</t>
  </si>
  <si>
    <t>97000US0902160</t>
  </si>
  <si>
    <t>72</t>
  </si>
  <si>
    <t>97000US0902520</t>
  </si>
  <si>
    <t>84</t>
  </si>
  <si>
    <t>97000US0902850</t>
  </si>
  <si>
    <t>96</t>
  </si>
  <si>
    <t>97000US0902880</t>
  </si>
  <si>
    <t>94</t>
  </si>
  <si>
    <t>97000US0903030</t>
  </si>
  <si>
    <t>97000US0903180</t>
  </si>
  <si>
    <t>97000US0903840</t>
  </si>
  <si>
    <t>97000US0904050</t>
  </si>
  <si>
    <t>97000US0904230</t>
  </si>
  <si>
    <t>97000US0904380</t>
  </si>
  <si>
    <t>97000US0904740</t>
  </si>
  <si>
    <t>97000US0904860</t>
  </si>
  <si>
    <t>97000US0904890</t>
  </si>
  <si>
    <t>97000US0905070</t>
  </si>
  <si>
    <t>97000US0905220</t>
  </si>
  <si>
    <t>95000US0900660</t>
  </si>
  <si>
    <t>22</t>
  </si>
  <si>
    <t>f</t>
  </si>
  <si>
    <t>97000US0901350</t>
  </si>
  <si>
    <t>47</t>
  </si>
  <si>
    <t>97000US0901470</t>
  </si>
  <si>
    <t>49</t>
  </si>
  <si>
    <t>97000US0901740</t>
  </si>
  <si>
    <t>58</t>
  </si>
  <si>
    <t>97000US0902580</t>
  </si>
  <si>
    <t>86</t>
  </si>
  <si>
    <t>97000US0903300</t>
  </si>
  <si>
    <t>97000US0903330</t>
  </si>
  <si>
    <t>96000US0903570</t>
  </si>
  <si>
    <t>Regional High School District 11</t>
  </si>
  <si>
    <t>97000US0903990</t>
  </si>
  <si>
    <t>97000US0904290</t>
  </si>
  <si>
    <t>95000US0904350</t>
  </si>
  <si>
    <t>97000US0904530</t>
  </si>
  <si>
    <t>95000US0904710</t>
  </si>
  <si>
    <t>97000US0905250</t>
  </si>
  <si>
    <t>97000US0905280</t>
  </si>
  <si>
    <t>95000US0902340</t>
  </si>
  <si>
    <t>78</t>
  </si>
  <si>
    <t>b</t>
  </si>
  <si>
    <t>c</t>
  </si>
  <si>
    <t>95000US0900030</t>
  </si>
  <si>
    <t>1</t>
  </si>
  <si>
    <t>95000US0900150</t>
  </si>
  <si>
    <t>5</t>
  </si>
  <si>
    <t>95000US0900240</t>
  </si>
  <si>
    <t>8</t>
  </si>
  <si>
    <t>97000US0900360</t>
  </si>
  <si>
    <t>12</t>
  </si>
  <si>
    <t>97000US0900690</t>
  </si>
  <si>
    <t>23</t>
  </si>
  <si>
    <t>95000US0900900</t>
  </si>
  <si>
    <t>30</t>
  </si>
  <si>
    <t>95000US0900930</t>
  </si>
  <si>
    <t>31</t>
  </si>
  <si>
    <t>97000US0901440</t>
  </si>
  <si>
    <t>48</t>
  </si>
  <si>
    <t>95000US0901500</t>
  </si>
  <si>
    <t>50</t>
  </si>
  <si>
    <t>95000US0902010</t>
  </si>
  <si>
    <t>67</t>
  </si>
  <si>
    <t>95000US0902370</t>
  </si>
  <si>
    <t>79</t>
  </si>
  <si>
    <t>95000US0902760</t>
  </si>
  <si>
    <t>92</t>
  </si>
  <si>
    <t>97000US0903240</t>
  </si>
  <si>
    <t>95000US0903360</t>
  </si>
  <si>
    <t>96000US0903630</t>
  </si>
  <si>
    <t>Regional High School District 04</t>
  </si>
  <si>
    <t>96000US0903720</t>
  </si>
  <si>
    <t>Regional High School District 07</t>
  </si>
  <si>
    <t>96000US0903750</t>
  </si>
  <si>
    <t>Regional High School District 08</t>
  </si>
  <si>
    <t>96000US0900005</t>
  </si>
  <si>
    <t>Regional High School District 19</t>
  </si>
  <si>
    <t>97000US0903520</t>
  </si>
  <si>
    <t>97000US0903530</t>
  </si>
  <si>
    <t>97000US0903535</t>
  </si>
  <si>
    <t>97000US0903536</t>
  </si>
  <si>
    <t>97000US0903539</t>
  </si>
  <si>
    <t>97000US0903540</t>
  </si>
  <si>
    <t>95000US0903900</t>
  </si>
  <si>
    <t>95000US0904080</t>
  </si>
  <si>
    <t>97000US0904140</t>
  </si>
  <si>
    <t>97000US0904470</t>
  </si>
  <si>
    <t>97000US0904560</t>
  </si>
  <si>
    <t>97000US0901290</t>
  </si>
  <si>
    <t>44</t>
  </si>
  <si>
    <t>g</t>
  </si>
  <si>
    <t>97000US0900330</t>
  </si>
  <si>
    <t>11</t>
  </si>
  <si>
    <t>97000US0900510</t>
  </si>
  <si>
    <t>17</t>
  </si>
  <si>
    <t>97000US0901770</t>
  </si>
  <si>
    <t>59</t>
  </si>
  <si>
    <t>97000US0901860</t>
  </si>
  <si>
    <t>62</t>
  </si>
  <si>
    <t>97000US0902070</t>
  </si>
  <si>
    <t>69</t>
  </si>
  <si>
    <t>97000US0902310</t>
  </si>
  <si>
    <t>77</t>
  </si>
  <si>
    <t>97000US0902490</t>
  </si>
  <si>
    <t>83</t>
  </si>
  <si>
    <t>97000US0902640</t>
  </si>
  <si>
    <t>88</t>
  </si>
  <si>
    <t>97000US0903270</t>
  </si>
  <si>
    <t>97000US0903480</t>
  </si>
  <si>
    <t>97000US0904440</t>
  </si>
  <si>
    <t>97000US0904590</t>
  </si>
  <si>
    <t>97000US0904680</t>
  </si>
  <si>
    <t>97000US0905160</t>
  </si>
  <si>
    <t>97000US0901530</t>
  </si>
  <si>
    <t>51</t>
  </si>
  <si>
    <t>97000US0900120</t>
  </si>
  <si>
    <t>4</t>
  </si>
  <si>
    <t>97000US0900540</t>
  </si>
  <si>
    <t>18</t>
  </si>
  <si>
    <t>97000US0900750</t>
  </si>
  <si>
    <t>25</t>
  </si>
  <si>
    <t>97000US0901560</t>
  </si>
  <si>
    <t>52</t>
  </si>
  <si>
    <t>97000US0901620</t>
  </si>
  <si>
    <t>54</t>
  </si>
  <si>
    <t>97000US0901680</t>
  </si>
  <si>
    <t>56</t>
  </si>
  <si>
    <t>97000US0901710</t>
  </si>
  <si>
    <t>57</t>
  </si>
  <si>
    <t>97000US0901800</t>
  </si>
  <si>
    <t>60</t>
  </si>
  <si>
    <t>97000US0902280</t>
  </si>
  <si>
    <t>76</t>
  </si>
  <si>
    <t>97000US0902550</t>
  </si>
  <si>
    <t>85</t>
  </si>
  <si>
    <t>97000US0902730</t>
  </si>
  <si>
    <t>91</t>
  </si>
  <si>
    <t>97000US0902910</t>
  </si>
  <si>
    <t>97</t>
  </si>
  <si>
    <t>95000US0903210</t>
  </si>
  <si>
    <t>96000US0903660</t>
  </si>
  <si>
    <t>Regional High School District 05</t>
  </si>
  <si>
    <t>97000US0903537</t>
  </si>
  <si>
    <t>97000US0904110</t>
  </si>
  <si>
    <t>97000US0904170</t>
  </si>
  <si>
    <t>97000US0904620</t>
  </si>
  <si>
    <t>97000US0904920</t>
  </si>
  <si>
    <t>95000US0905310</t>
  </si>
  <si>
    <t>97000US0900060</t>
  </si>
  <si>
    <t>2</t>
  </si>
  <si>
    <t>h</t>
  </si>
  <si>
    <t>97000US0901020</t>
  </si>
  <si>
    <t>34</t>
  </si>
  <si>
    <t>97000US0901110</t>
  </si>
  <si>
    <t>37</t>
  </si>
  <si>
    <t>97000US0901260</t>
  </si>
  <si>
    <t>43</t>
  </si>
  <si>
    <t>97000US0902400</t>
  </si>
  <si>
    <t>80</t>
  </si>
  <si>
    <t>97000US0903090</t>
  </si>
  <si>
    <t>97000US0903120</t>
  </si>
  <si>
    <t>97000US0904320</t>
  </si>
  <si>
    <t>97000US0904950</t>
  </si>
  <si>
    <t>95000US0903510</t>
  </si>
  <si>
    <t>a</t>
  </si>
  <si>
    <t>96000US0903780</t>
  </si>
  <si>
    <t>Regional High School District 09</t>
  </si>
  <si>
    <t>97000US0901050</t>
  </si>
  <si>
    <t>35</t>
  </si>
  <si>
    <t>95000US0901410</t>
  </si>
  <si>
    <t>46</t>
  </si>
  <si>
    <t>97000US0902700</t>
  </si>
  <si>
    <t>90</t>
  </si>
  <si>
    <t>97000US0903810</t>
  </si>
  <si>
    <t>97000US0905010</t>
  </si>
  <si>
    <t>97000US0905040</t>
  </si>
  <si>
    <t>97000US0905130</t>
  </si>
  <si>
    <t>97000US0900450</t>
  </si>
  <si>
    <t>15</t>
  </si>
  <si>
    <t>i</t>
  </si>
  <si>
    <t>97000US0901920</t>
  </si>
  <si>
    <t>64</t>
  </si>
  <si>
    <t>97000US0902670</t>
  </si>
  <si>
    <t>89</t>
  </si>
  <si>
    <t>97000US0902790</t>
  </si>
  <si>
    <t>93</t>
  </si>
  <si>
    <t>97000US0902820</t>
  </si>
  <si>
    <t>95</t>
  </si>
  <si>
    <t>97000US0904830</t>
  </si>
  <si>
    <t>97000US0905190</t>
  </si>
  <si>
    <t>fit_06.cluster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</si>
</sst>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orbel"/>
    </font>
    <font>
      <sz val="11"/>
      <color theme="1"/>
      <name val="Corbe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165" fontId="5" fillId="0" borderId="0" xfId="2" applyNumberFormat="1" applyFont="1"/>
    <xf numFmtId="167" fontId="5" fillId="0" borderId="0" xfId="1" applyNumberFormat="1" applyFont="1"/>
    <xf numFmtId="10" fontId="5" fillId="0" borderId="0" xfId="3" applyNumberFormat="1" applyFont="1"/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indings_06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ensus_06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ensu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ndings_old_06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ndings_matrix_0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C19" sqref="C19"/>
    </sheetView>
  </sheetViews>
  <sheetFormatPr baseColWidth="10" defaultRowHeight="14" x14ac:dyDescent="0"/>
  <cols>
    <col min="1" max="1" width="7.83203125" style="4" bestFit="1" customWidth="1"/>
    <col min="2" max="2" width="25.83203125" style="4" bestFit="1" customWidth="1"/>
    <col min="3" max="3" width="11.83203125" style="5" bestFit="1" customWidth="1"/>
    <col min="4" max="4" width="16.83203125" style="7" bestFit="1" customWidth="1"/>
    <col min="5" max="5" width="12.5" style="7" bestFit="1" customWidth="1"/>
    <col min="6" max="6" width="12.6640625" style="7" bestFit="1" customWidth="1"/>
    <col min="7" max="7" width="10" style="6" bestFit="1" customWidth="1"/>
    <col min="8" max="8" width="12.33203125" style="7" bestFit="1" customWidth="1"/>
    <col min="9" max="9" width="17.1640625" style="7" bestFit="1" customWidth="1"/>
    <col min="10" max="10" width="7" style="4" bestFit="1" customWidth="1"/>
    <col min="11" max="11" width="13.33203125" style="4" bestFit="1" customWidth="1"/>
    <col min="12" max="12" width="4" style="4" bestFit="1" customWidth="1"/>
    <col min="13" max="13" width="10.1640625" style="4" bestFit="1" customWidth="1"/>
    <col min="14" max="14" width="12.1640625" style="4" bestFit="1" customWidth="1"/>
    <col min="15" max="16384" width="10.83203125" style="4"/>
  </cols>
  <sheetData>
    <row r="1" spans="1:14">
      <c r="A1" s="3" t="s">
        <v>0</v>
      </c>
      <c r="B1" s="4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7" t="s">
        <v>8</v>
      </c>
      <c r="I1" s="7" t="s">
        <v>7</v>
      </c>
      <c r="J1" s="4" t="s">
        <v>333</v>
      </c>
      <c r="K1" s="4" t="s">
        <v>334</v>
      </c>
      <c r="L1" s="4" t="s">
        <v>335</v>
      </c>
      <c r="M1" s="4" t="s">
        <v>336</v>
      </c>
      <c r="N1" s="4" t="s">
        <v>607</v>
      </c>
    </row>
    <row r="2" spans="1:14">
      <c r="A2" s="3" t="s">
        <v>69</v>
      </c>
      <c r="B2" s="4" t="s">
        <v>70</v>
      </c>
      <c r="C2" s="5">
        <v>192581</v>
      </c>
      <c r="D2" s="7">
        <v>0.81494661899999998</v>
      </c>
      <c r="E2" s="7">
        <v>0.62748815199999997</v>
      </c>
      <c r="F2" s="7">
        <v>8.3109920000000004E-2</v>
      </c>
      <c r="G2" s="6">
        <v>4367</v>
      </c>
      <c r="H2" s="7">
        <v>1.5665186000000001E-2</v>
      </c>
      <c r="I2" s="7">
        <v>1.9693153000000001E-2</v>
      </c>
      <c r="J2" s="4" t="s">
        <v>581</v>
      </c>
      <c r="K2" s="4">
        <v>8</v>
      </c>
      <c r="L2" s="4" t="s">
        <v>581</v>
      </c>
      <c r="M2" s="4">
        <v>8</v>
      </c>
      <c r="N2" s="4">
        <v>6</v>
      </c>
    </row>
    <row r="3" spans="1:14">
      <c r="A3" s="3" t="s">
        <v>91</v>
      </c>
      <c r="B3" s="4" t="s">
        <v>92</v>
      </c>
      <c r="C3" s="5">
        <v>163072</v>
      </c>
      <c r="D3" s="7">
        <v>0.71333333300000001</v>
      </c>
      <c r="E3" s="7">
        <v>0.68051118200000005</v>
      </c>
      <c r="F3" s="7">
        <v>9.2592593000000001E-2</v>
      </c>
      <c r="G3" s="6">
        <v>1137</v>
      </c>
      <c r="H3" s="7">
        <v>1.777778E-3</v>
      </c>
      <c r="I3" s="7">
        <v>1.5831135E-2</v>
      </c>
      <c r="J3" s="4" t="s">
        <v>581</v>
      </c>
      <c r="K3" s="4">
        <v>8</v>
      </c>
      <c r="L3" s="4" t="s">
        <v>581</v>
      </c>
      <c r="M3" s="4">
        <v>8</v>
      </c>
      <c r="N3" s="4">
        <v>6</v>
      </c>
    </row>
    <row r="4" spans="1:14">
      <c r="A4" s="3" t="s">
        <v>159</v>
      </c>
      <c r="B4" s="4" t="s">
        <v>160</v>
      </c>
      <c r="C4" s="5">
        <v>200001</v>
      </c>
      <c r="D4" s="7">
        <v>0.80374999999999996</v>
      </c>
      <c r="E4" s="7">
        <v>0.64994663799999997</v>
      </c>
      <c r="F4" s="7">
        <v>7.0080862999999993E-2</v>
      </c>
      <c r="G4" s="6">
        <v>4081</v>
      </c>
      <c r="H4" s="7">
        <v>0</v>
      </c>
      <c r="I4" s="7">
        <v>2.8424405999999999E-2</v>
      </c>
      <c r="J4" s="4" t="s">
        <v>581</v>
      </c>
      <c r="K4" s="4">
        <v>8</v>
      </c>
      <c r="L4" s="4" t="s">
        <v>581</v>
      </c>
      <c r="M4" s="4">
        <v>8</v>
      </c>
      <c r="N4" s="4">
        <v>6</v>
      </c>
    </row>
    <row r="5" spans="1:14">
      <c r="A5" s="3" t="s">
        <v>207</v>
      </c>
      <c r="B5" s="4" t="s">
        <v>208</v>
      </c>
      <c r="C5" s="5">
        <v>110376</v>
      </c>
      <c r="D5" s="7">
        <v>0.71221122100000001</v>
      </c>
      <c r="E5" s="7">
        <v>0.63207547200000003</v>
      </c>
      <c r="F5" s="7">
        <v>0.133333333</v>
      </c>
      <c r="G5" s="6">
        <v>1298</v>
      </c>
      <c r="H5" s="7">
        <v>7.8003120000000002E-3</v>
      </c>
      <c r="I5" s="7">
        <v>1.6178736999999999E-2</v>
      </c>
      <c r="J5" s="4" t="s">
        <v>458</v>
      </c>
      <c r="K5" s="4">
        <v>6</v>
      </c>
      <c r="L5" s="4" t="s">
        <v>581</v>
      </c>
      <c r="M5" s="4">
        <v>8</v>
      </c>
      <c r="N5" s="4">
        <v>2</v>
      </c>
    </row>
    <row r="6" spans="1:14">
      <c r="A6" s="3" t="s">
        <v>243</v>
      </c>
      <c r="B6" s="4" t="s">
        <v>244</v>
      </c>
      <c r="C6" s="5">
        <v>139772</v>
      </c>
      <c r="D6" s="7">
        <v>0.745205479</v>
      </c>
      <c r="E6" s="7">
        <v>0.718096611</v>
      </c>
      <c r="F6" s="7">
        <v>8.3168317000000005E-2</v>
      </c>
      <c r="G6" s="6">
        <v>5560</v>
      </c>
      <c r="H6" s="7">
        <v>1.2032816999999999E-2</v>
      </c>
      <c r="I6" s="7">
        <v>1.8345324E-2</v>
      </c>
      <c r="J6" s="4" t="s">
        <v>581</v>
      </c>
      <c r="K6" s="4">
        <v>8</v>
      </c>
      <c r="L6" s="4" t="s">
        <v>581</v>
      </c>
      <c r="M6" s="4">
        <v>8</v>
      </c>
      <c r="N6" s="4">
        <v>6</v>
      </c>
    </row>
    <row r="7" spans="1:14">
      <c r="A7" s="3" t="s">
        <v>307</v>
      </c>
      <c r="B7" s="4" t="s">
        <v>308</v>
      </c>
      <c r="C7" s="5">
        <v>186915</v>
      </c>
      <c r="D7" s="7">
        <v>0.80670859500000003</v>
      </c>
      <c r="E7" s="7">
        <v>0.72037914700000005</v>
      </c>
      <c r="F7" s="7">
        <v>7.4235808E-2</v>
      </c>
      <c r="G7" s="6">
        <v>2533</v>
      </c>
      <c r="H7" s="7">
        <v>1.1721908E-2</v>
      </c>
      <c r="I7" s="7">
        <v>8.2905649999999997E-3</v>
      </c>
      <c r="J7" s="4" t="s">
        <v>581</v>
      </c>
      <c r="K7" s="4">
        <v>8</v>
      </c>
      <c r="L7" s="4" t="s">
        <v>581</v>
      </c>
      <c r="M7" s="4">
        <v>8</v>
      </c>
      <c r="N7" s="4">
        <v>6</v>
      </c>
    </row>
    <row r="8" spans="1:14">
      <c r="A8" s="3" t="s">
        <v>309</v>
      </c>
      <c r="B8" s="4" t="s">
        <v>310</v>
      </c>
      <c r="C8" s="5">
        <v>176813</v>
      </c>
      <c r="D8" s="7">
        <v>0.79261363600000001</v>
      </c>
      <c r="E8" s="7">
        <v>0.68745128600000005</v>
      </c>
      <c r="F8" s="7">
        <v>0.125514403</v>
      </c>
      <c r="G8" s="6">
        <v>5280</v>
      </c>
      <c r="H8" s="7">
        <v>1.7422936999999999E-2</v>
      </c>
      <c r="I8" s="7">
        <v>2.8977273000000001E-2</v>
      </c>
      <c r="J8" s="4" t="s">
        <v>581</v>
      </c>
      <c r="K8" s="4">
        <v>8</v>
      </c>
      <c r="L8" s="4" t="s">
        <v>581</v>
      </c>
      <c r="M8" s="4">
        <v>8</v>
      </c>
      <c r="N8" s="4">
        <v>6</v>
      </c>
    </row>
    <row r="9" spans="1:14">
      <c r="A9" s="3" t="s">
        <v>315</v>
      </c>
      <c r="B9" s="4" t="s">
        <v>316</v>
      </c>
      <c r="C9" s="5">
        <v>169201</v>
      </c>
      <c r="D9" s="7">
        <v>0.79829890599999997</v>
      </c>
      <c r="E9" s="7">
        <v>0.69329660199999998</v>
      </c>
      <c r="F9" s="7">
        <v>9.3264248999999994E-2</v>
      </c>
      <c r="G9" s="6">
        <v>4312</v>
      </c>
      <c r="H9" s="7">
        <v>4.7292499999999999E-3</v>
      </c>
      <c r="I9" s="7">
        <v>2.2959184000000001E-2</v>
      </c>
      <c r="J9" s="4" t="s">
        <v>581</v>
      </c>
      <c r="K9" s="4">
        <v>8</v>
      </c>
      <c r="L9" s="4" t="s">
        <v>581</v>
      </c>
      <c r="M9" s="4">
        <v>8</v>
      </c>
      <c r="N9" s="4">
        <v>6</v>
      </c>
    </row>
    <row r="10" spans="1:14">
      <c r="A10" s="3" t="s">
        <v>15</v>
      </c>
      <c r="B10" s="4" t="s">
        <v>16</v>
      </c>
      <c r="C10" s="5">
        <v>116616</v>
      </c>
      <c r="D10" s="7">
        <v>0.73364485999999995</v>
      </c>
      <c r="E10" s="7">
        <v>0.69130434799999996</v>
      </c>
      <c r="F10" s="7">
        <v>0.103896104</v>
      </c>
      <c r="G10" s="6">
        <v>3310</v>
      </c>
      <c r="H10" s="7">
        <v>1.5745599999999998E-2</v>
      </c>
      <c r="I10" s="7">
        <v>3.081571E-2</v>
      </c>
      <c r="J10" s="4" t="s">
        <v>458</v>
      </c>
      <c r="K10" s="4">
        <v>6</v>
      </c>
      <c r="L10" s="4" t="s">
        <v>458</v>
      </c>
      <c r="M10" s="4">
        <v>6</v>
      </c>
      <c r="N10" s="4">
        <v>2</v>
      </c>
    </row>
    <row r="11" spans="1:14">
      <c r="A11" s="3" t="s">
        <v>37</v>
      </c>
      <c r="B11" s="4" t="s">
        <v>38</v>
      </c>
      <c r="C11" s="5">
        <v>94889</v>
      </c>
      <c r="D11" s="7">
        <v>0.53168469900000004</v>
      </c>
      <c r="E11" s="7">
        <v>0.58208955200000001</v>
      </c>
      <c r="F11" s="7">
        <v>0.14511041</v>
      </c>
      <c r="G11" s="6">
        <v>3110</v>
      </c>
      <c r="H11" s="7">
        <v>2.8431372999999999E-2</v>
      </c>
      <c r="I11" s="7">
        <v>1.6720256999999999E-2</v>
      </c>
      <c r="J11" s="4" t="s">
        <v>458</v>
      </c>
      <c r="K11" s="4">
        <v>6</v>
      </c>
      <c r="L11" s="4" t="s">
        <v>458</v>
      </c>
      <c r="M11" s="4">
        <v>6</v>
      </c>
      <c r="N11" s="4">
        <v>5</v>
      </c>
    </row>
    <row r="12" spans="1:14">
      <c r="A12" s="3" t="s">
        <v>49</v>
      </c>
      <c r="B12" s="4" t="s">
        <v>50</v>
      </c>
      <c r="C12" s="5">
        <v>94840</v>
      </c>
      <c r="D12" s="7">
        <v>0.63243243199999999</v>
      </c>
      <c r="E12" s="7">
        <v>0.63463892300000002</v>
      </c>
      <c r="F12" s="7">
        <v>0.115308151</v>
      </c>
      <c r="G12" s="6">
        <v>5179</v>
      </c>
      <c r="H12" s="7">
        <v>3.0285494E-2</v>
      </c>
      <c r="I12" s="7">
        <v>4.0355281E-2</v>
      </c>
      <c r="J12" s="4" t="s">
        <v>458</v>
      </c>
      <c r="K12" s="4">
        <v>6</v>
      </c>
      <c r="L12" s="4" t="s">
        <v>458</v>
      </c>
      <c r="M12" s="4">
        <v>6</v>
      </c>
      <c r="N12" s="4">
        <v>2</v>
      </c>
    </row>
    <row r="13" spans="1:14">
      <c r="A13" s="3" t="s">
        <v>99</v>
      </c>
      <c r="B13" s="4" t="s">
        <v>100</v>
      </c>
      <c r="C13" s="5">
        <v>105623</v>
      </c>
      <c r="D13" s="7">
        <v>0.63395375099999995</v>
      </c>
      <c r="E13" s="7">
        <v>0.57555178299999998</v>
      </c>
      <c r="F13" s="7">
        <v>0.121065375</v>
      </c>
      <c r="G13" s="6">
        <v>9024</v>
      </c>
      <c r="H13" s="7">
        <v>4.6802227000000002E-2</v>
      </c>
      <c r="I13" s="7">
        <v>5.7845744999999997E-2</v>
      </c>
      <c r="J13" s="4" t="s">
        <v>459</v>
      </c>
      <c r="K13" s="4">
        <v>4</v>
      </c>
      <c r="L13" s="4" t="s">
        <v>458</v>
      </c>
      <c r="M13" s="4">
        <v>6</v>
      </c>
      <c r="N13" s="4">
        <v>2</v>
      </c>
    </row>
    <row r="14" spans="1:14">
      <c r="A14" s="3" t="s">
        <v>101</v>
      </c>
      <c r="B14" s="4" t="s">
        <v>102</v>
      </c>
      <c r="C14" s="5">
        <v>89082</v>
      </c>
      <c r="D14" s="7">
        <v>0.59779005500000004</v>
      </c>
      <c r="E14" s="7">
        <v>0.60016556300000001</v>
      </c>
      <c r="F14" s="7">
        <v>0.13238770699999999</v>
      </c>
      <c r="G14" s="6">
        <v>4360</v>
      </c>
      <c r="H14" s="7">
        <v>5.5143652000000001E-2</v>
      </c>
      <c r="I14" s="7">
        <v>7.2018348999999995E-2</v>
      </c>
      <c r="J14" s="4" t="s">
        <v>458</v>
      </c>
      <c r="K14" s="4">
        <v>6</v>
      </c>
      <c r="L14" s="4" t="s">
        <v>458</v>
      </c>
      <c r="M14" s="4">
        <v>6</v>
      </c>
      <c r="N14" s="4">
        <v>2</v>
      </c>
    </row>
    <row r="15" spans="1:14">
      <c r="A15" s="3" t="s">
        <v>105</v>
      </c>
      <c r="B15" s="4" t="s">
        <v>106</v>
      </c>
      <c r="C15" s="5">
        <v>104475</v>
      </c>
      <c r="D15" s="7">
        <v>0.65649963700000002</v>
      </c>
      <c r="E15" s="7">
        <v>0.65835543799999996</v>
      </c>
      <c r="F15" s="7">
        <v>0.13216560499999999</v>
      </c>
      <c r="G15" s="6">
        <v>6628</v>
      </c>
      <c r="H15" s="7">
        <v>3.4113508000000001E-2</v>
      </c>
      <c r="I15" s="7">
        <v>5.9143029999999999E-2</v>
      </c>
      <c r="J15" s="4" t="s">
        <v>458</v>
      </c>
      <c r="K15" s="4">
        <v>6</v>
      </c>
      <c r="L15" s="4" t="s">
        <v>458</v>
      </c>
      <c r="M15" s="4">
        <v>6</v>
      </c>
      <c r="N15" s="4">
        <v>2</v>
      </c>
    </row>
    <row r="16" spans="1:14">
      <c r="A16" s="3" t="s">
        <v>107</v>
      </c>
      <c r="B16" s="4" t="s">
        <v>108</v>
      </c>
      <c r="C16" s="5">
        <v>92696</v>
      </c>
      <c r="D16" s="7">
        <v>0.57281553399999996</v>
      </c>
      <c r="E16" s="7">
        <v>0.654362416</v>
      </c>
      <c r="F16" s="7">
        <v>0.13065326599999999</v>
      </c>
      <c r="G16" s="6">
        <v>2225</v>
      </c>
      <c r="H16" s="7">
        <v>1.8653321E-2</v>
      </c>
      <c r="I16" s="7">
        <v>1.6629213E-2</v>
      </c>
      <c r="J16" s="4" t="s">
        <v>458</v>
      </c>
      <c r="K16" s="4">
        <v>6</v>
      </c>
      <c r="L16" s="4" t="s">
        <v>458</v>
      </c>
      <c r="M16" s="4">
        <v>6</v>
      </c>
      <c r="N16" s="4">
        <v>2</v>
      </c>
    </row>
    <row r="17" spans="1:14">
      <c r="A17" s="3" t="s">
        <v>109</v>
      </c>
      <c r="B17" s="4" t="s">
        <v>110</v>
      </c>
      <c r="C17" s="5">
        <v>119604</v>
      </c>
      <c r="D17" s="7">
        <v>0.65041067799999996</v>
      </c>
      <c r="E17" s="7">
        <v>0.60222717100000001</v>
      </c>
      <c r="F17" s="7">
        <v>0.16551724100000001</v>
      </c>
      <c r="G17" s="6">
        <v>9100</v>
      </c>
      <c r="H17" s="7">
        <v>7.7854861999999997E-2</v>
      </c>
      <c r="I17" s="7">
        <v>0.164505495</v>
      </c>
      <c r="J17" s="4" t="s">
        <v>458</v>
      </c>
      <c r="K17" s="4">
        <v>6</v>
      </c>
      <c r="L17" s="4" t="s">
        <v>458</v>
      </c>
      <c r="M17" s="4">
        <v>6</v>
      </c>
      <c r="N17" s="4">
        <v>2</v>
      </c>
    </row>
    <row r="18" spans="1:14">
      <c r="A18" s="3" t="s">
        <v>115</v>
      </c>
      <c r="B18" s="4" t="s">
        <v>116</v>
      </c>
      <c r="C18" s="5">
        <v>84784</v>
      </c>
      <c r="D18" s="7">
        <v>0.59331797200000003</v>
      </c>
      <c r="E18" s="7">
        <v>0.587041374</v>
      </c>
      <c r="F18" s="7">
        <v>0.14000000000000001</v>
      </c>
      <c r="G18" s="6">
        <v>3819</v>
      </c>
      <c r="H18" s="7">
        <v>3.7008481000000003E-2</v>
      </c>
      <c r="I18" s="7">
        <v>2.8279654000000001E-2</v>
      </c>
      <c r="J18" s="4" t="s">
        <v>458</v>
      </c>
      <c r="K18" s="4">
        <v>6</v>
      </c>
      <c r="L18" s="4" t="s">
        <v>458</v>
      </c>
      <c r="M18" s="4">
        <v>6</v>
      </c>
      <c r="N18" s="4">
        <v>2</v>
      </c>
    </row>
    <row r="19" spans="1:14">
      <c r="A19" s="3" t="s">
        <v>137</v>
      </c>
      <c r="B19" s="4" t="s">
        <v>138</v>
      </c>
      <c r="C19" s="5">
        <v>103308</v>
      </c>
      <c r="D19" s="7">
        <v>0.65641025600000003</v>
      </c>
      <c r="E19" s="7">
        <v>0.61896080200000003</v>
      </c>
      <c r="F19" s="7">
        <v>8.4745763000000002E-2</v>
      </c>
      <c r="G19" s="6">
        <v>3773</v>
      </c>
      <c r="H19" s="7">
        <v>1.5612381999999999E-2</v>
      </c>
      <c r="I19" s="7">
        <v>1.5107341999999999E-2</v>
      </c>
      <c r="J19" s="4" t="s">
        <v>458</v>
      </c>
      <c r="K19" s="4">
        <v>6</v>
      </c>
      <c r="L19" s="4" t="s">
        <v>458</v>
      </c>
      <c r="M19" s="4">
        <v>6</v>
      </c>
      <c r="N19" s="4">
        <v>2</v>
      </c>
    </row>
    <row r="20" spans="1:14">
      <c r="A20" s="3" t="s">
        <v>151</v>
      </c>
      <c r="B20" s="4" t="s">
        <v>152</v>
      </c>
      <c r="C20" s="5">
        <v>99416</v>
      </c>
      <c r="D20" s="7">
        <v>0.456747405</v>
      </c>
      <c r="E20" s="7">
        <v>0.56849876899999996</v>
      </c>
      <c r="F20" s="7">
        <v>7.9601989999999997E-2</v>
      </c>
      <c r="G20" s="6">
        <v>4349</v>
      </c>
      <c r="H20" s="7">
        <v>1.8793503E-2</v>
      </c>
      <c r="I20" s="7">
        <v>3.4030812000000001E-2</v>
      </c>
      <c r="J20" s="4" t="s">
        <v>458</v>
      </c>
      <c r="K20" s="4">
        <v>6</v>
      </c>
      <c r="L20" s="4" t="s">
        <v>458</v>
      </c>
      <c r="M20" s="4">
        <v>6</v>
      </c>
      <c r="N20" s="4">
        <v>5</v>
      </c>
    </row>
    <row r="21" spans="1:14">
      <c r="A21" s="3" t="s">
        <v>189</v>
      </c>
      <c r="B21" s="4" t="s">
        <v>190</v>
      </c>
      <c r="C21" s="5">
        <v>90870</v>
      </c>
      <c r="D21" s="7">
        <v>0.55408970999999996</v>
      </c>
      <c r="E21" s="7">
        <v>0.55808656000000001</v>
      </c>
      <c r="F21" s="7">
        <v>8.7837838000000001E-2</v>
      </c>
      <c r="G21" s="6">
        <v>1378</v>
      </c>
      <c r="H21" s="7">
        <v>4.2415528000000001E-2</v>
      </c>
      <c r="I21" s="7">
        <v>4.0638607E-2</v>
      </c>
      <c r="J21" s="4" t="s">
        <v>458</v>
      </c>
      <c r="K21" s="4">
        <v>6</v>
      </c>
      <c r="L21" s="4" t="s">
        <v>458</v>
      </c>
      <c r="M21" s="4">
        <v>6</v>
      </c>
      <c r="N21" s="4">
        <v>5</v>
      </c>
    </row>
    <row r="22" spans="1:14">
      <c r="A22" s="3" t="s">
        <v>213</v>
      </c>
      <c r="B22" s="4" t="s">
        <v>214</v>
      </c>
      <c r="C22" s="5">
        <v>93868</v>
      </c>
      <c r="D22" s="7">
        <v>0.591263651</v>
      </c>
      <c r="E22" s="7">
        <v>0.63515509599999997</v>
      </c>
      <c r="F22" s="7">
        <v>0.122641509</v>
      </c>
      <c r="G22" s="6">
        <v>2492</v>
      </c>
      <c r="H22" s="7">
        <v>1.5802269000000001E-2</v>
      </c>
      <c r="I22" s="7">
        <v>3.4109148999999998E-2</v>
      </c>
      <c r="J22" s="4" t="s">
        <v>458</v>
      </c>
      <c r="K22" s="4">
        <v>6</v>
      </c>
      <c r="L22" s="4" t="s">
        <v>458</v>
      </c>
      <c r="M22" s="4">
        <v>6</v>
      </c>
      <c r="N22" s="4">
        <v>2</v>
      </c>
    </row>
    <row r="23" spans="1:14">
      <c r="A23" s="3" t="s">
        <v>235</v>
      </c>
      <c r="B23" s="4" t="s">
        <v>236</v>
      </c>
      <c r="C23" s="5">
        <v>87671</v>
      </c>
      <c r="D23" s="7">
        <v>0.52985884900000002</v>
      </c>
      <c r="E23" s="7">
        <v>0.57361963199999999</v>
      </c>
      <c r="F23" s="7">
        <v>0.105263158</v>
      </c>
      <c r="G23" s="6">
        <v>4492</v>
      </c>
      <c r="H23" s="7">
        <v>2.3193577E-2</v>
      </c>
      <c r="I23" s="7">
        <v>2.4933215000000002E-2</v>
      </c>
      <c r="J23" s="4" t="s">
        <v>458</v>
      </c>
      <c r="K23" s="4">
        <v>6</v>
      </c>
      <c r="L23" s="4" t="s">
        <v>458</v>
      </c>
      <c r="M23" s="4">
        <v>6</v>
      </c>
      <c r="N23" s="4">
        <v>5</v>
      </c>
    </row>
    <row r="24" spans="1:14">
      <c r="A24" s="3" t="s">
        <v>259</v>
      </c>
      <c r="B24" s="4" t="s">
        <v>260</v>
      </c>
      <c r="C24" s="5">
        <v>101045</v>
      </c>
      <c r="D24" s="7">
        <v>0.698130841</v>
      </c>
      <c r="E24" s="7">
        <v>0.68314150299999998</v>
      </c>
      <c r="F24" s="7">
        <v>0.11623246499999999</v>
      </c>
      <c r="G24" s="6">
        <v>5055</v>
      </c>
      <c r="H24" s="7">
        <v>3.2757594000000001E-2</v>
      </c>
      <c r="I24" s="7">
        <v>2.8288823000000001E-2</v>
      </c>
      <c r="J24" s="4" t="s">
        <v>458</v>
      </c>
      <c r="K24" s="4">
        <v>6</v>
      </c>
      <c r="L24" s="4" t="s">
        <v>458</v>
      </c>
      <c r="M24" s="4">
        <v>6</v>
      </c>
      <c r="N24" s="4">
        <v>2</v>
      </c>
    </row>
    <row r="25" spans="1:14">
      <c r="A25" s="3" t="s">
        <v>263</v>
      </c>
      <c r="B25" s="4" t="s">
        <v>264</v>
      </c>
      <c r="C25" s="5">
        <v>86912</v>
      </c>
      <c r="D25" s="7">
        <v>0.49315068499999998</v>
      </c>
      <c r="E25" s="7">
        <v>0.54339853299999996</v>
      </c>
      <c r="F25" s="7">
        <v>0.12815534000000001</v>
      </c>
      <c r="G25" s="6">
        <v>5063</v>
      </c>
      <c r="H25" s="7">
        <v>5.6470588000000002E-2</v>
      </c>
      <c r="I25" s="7">
        <v>5.2735532000000002E-2</v>
      </c>
      <c r="J25" s="4" t="s">
        <v>458</v>
      </c>
      <c r="K25" s="4">
        <v>6</v>
      </c>
      <c r="L25" s="4" t="s">
        <v>458</v>
      </c>
      <c r="M25" s="4">
        <v>6</v>
      </c>
      <c r="N25" s="4">
        <v>5</v>
      </c>
    </row>
    <row r="26" spans="1:14">
      <c r="A26" s="3" t="s">
        <v>287</v>
      </c>
      <c r="B26" s="4" t="s">
        <v>288</v>
      </c>
      <c r="C26" s="5">
        <v>94224</v>
      </c>
      <c r="D26" s="7">
        <v>0.53867791799999998</v>
      </c>
      <c r="E26" s="7">
        <v>0.56533477300000001</v>
      </c>
      <c r="F26" s="7">
        <v>8.8188976000000002E-2</v>
      </c>
      <c r="G26" s="6">
        <v>6773</v>
      </c>
      <c r="H26" s="7">
        <v>2.8130671999999999E-2</v>
      </c>
      <c r="I26" s="7">
        <v>2.7904917000000001E-2</v>
      </c>
      <c r="J26" s="4" t="s">
        <v>458</v>
      </c>
      <c r="K26" s="4">
        <v>6</v>
      </c>
      <c r="L26" s="4" t="s">
        <v>458</v>
      </c>
      <c r="M26" s="4">
        <v>6</v>
      </c>
      <c r="N26" s="4">
        <v>2</v>
      </c>
    </row>
    <row r="27" spans="1:14">
      <c r="A27" s="3" t="s">
        <v>301</v>
      </c>
      <c r="B27" s="4" t="s">
        <v>302</v>
      </c>
      <c r="C27" s="5">
        <v>79865</v>
      </c>
      <c r="D27" s="7">
        <v>0.62862764400000004</v>
      </c>
      <c r="E27" s="7">
        <v>0.63649635000000004</v>
      </c>
      <c r="F27" s="7">
        <v>0.225234619</v>
      </c>
      <c r="G27" s="6">
        <v>9933</v>
      </c>
      <c r="H27" s="7">
        <v>0.13467807700000001</v>
      </c>
      <c r="I27" s="7">
        <v>0.16691835299999999</v>
      </c>
      <c r="J27" s="4" t="s">
        <v>458</v>
      </c>
      <c r="K27" s="4">
        <v>6</v>
      </c>
      <c r="L27" s="4" t="s">
        <v>458</v>
      </c>
      <c r="M27" s="4">
        <v>6</v>
      </c>
      <c r="N27" s="4">
        <v>2</v>
      </c>
    </row>
    <row r="28" spans="1:14">
      <c r="A28" s="3" t="s">
        <v>327</v>
      </c>
      <c r="B28" s="4" t="s">
        <v>328</v>
      </c>
      <c r="C28" s="5">
        <v>106506</v>
      </c>
      <c r="D28" s="7">
        <v>0.66538461500000001</v>
      </c>
      <c r="E28" s="7">
        <v>0.7752443</v>
      </c>
      <c r="F28" s="7">
        <v>8.5714286000000001E-2</v>
      </c>
      <c r="G28" s="6">
        <v>853</v>
      </c>
      <c r="H28" s="7">
        <v>2.5498890999999999E-2</v>
      </c>
      <c r="I28" s="7">
        <v>6.6822978000000005E-2</v>
      </c>
      <c r="J28" s="4" t="s">
        <v>458</v>
      </c>
      <c r="K28" s="4">
        <v>6</v>
      </c>
      <c r="L28" s="4" t="s">
        <v>458</v>
      </c>
      <c r="M28" s="4">
        <v>6</v>
      </c>
      <c r="N28" s="4">
        <v>2</v>
      </c>
    </row>
    <row r="29" spans="1:14">
      <c r="A29" s="3" t="s">
        <v>45</v>
      </c>
      <c r="B29" s="4" t="s">
        <v>46</v>
      </c>
      <c r="C29" s="5">
        <v>76113</v>
      </c>
      <c r="D29" s="7">
        <v>0.474545455</v>
      </c>
      <c r="E29" s="7">
        <v>0.58546169000000003</v>
      </c>
      <c r="F29" s="7">
        <v>0.146341463</v>
      </c>
      <c r="G29" s="6">
        <v>1699</v>
      </c>
      <c r="H29" s="7">
        <v>2.3809523999999999E-2</v>
      </c>
      <c r="I29" s="7">
        <v>8.8287230000000001E-3</v>
      </c>
      <c r="J29" s="4" t="s">
        <v>459</v>
      </c>
      <c r="K29" s="4">
        <v>4</v>
      </c>
      <c r="L29" s="4" t="s">
        <v>459</v>
      </c>
      <c r="M29" s="4">
        <v>4</v>
      </c>
      <c r="N29" s="4">
        <v>5</v>
      </c>
    </row>
    <row r="30" spans="1:14">
      <c r="A30" s="3" t="s">
        <v>93</v>
      </c>
      <c r="B30" s="4" t="s">
        <v>94</v>
      </c>
      <c r="C30" s="5">
        <v>81196</v>
      </c>
      <c r="D30" s="7">
        <v>0.36122449000000001</v>
      </c>
      <c r="E30" s="7">
        <v>0.48500651900000002</v>
      </c>
      <c r="F30" s="7">
        <v>0.14754098399999999</v>
      </c>
      <c r="G30" s="6">
        <v>2434</v>
      </c>
      <c r="H30" s="7">
        <v>3.8802192999999999E-2</v>
      </c>
      <c r="I30" s="7">
        <v>1.5201315E-2</v>
      </c>
      <c r="J30" s="4" t="s">
        <v>459</v>
      </c>
      <c r="K30" s="4">
        <v>4</v>
      </c>
      <c r="L30" s="4" t="s">
        <v>459</v>
      </c>
      <c r="M30" s="4">
        <v>4</v>
      </c>
      <c r="N30" s="4">
        <v>5</v>
      </c>
    </row>
    <row r="31" spans="1:14">
      <c r="A31" s="3" t="s">
        <v>97</v>
      </c>
      <c r="B31" s="4" t="s">
        <v>98</v>
      </c>
      <c r="C31" s="5">
        <v>85650</v>
      </c>
      <c r="D31" s="7">
        <v>0.63636363600000001</v>
      </c>
      <c r="E31" s="7">
        <v>0.50967741899999996</v>
      </c>
      <c r="F31" s="7">
        <v>0.16363636400000001</v>
      </c>
      <c r="G31" s="6">
        <v>543</v>
      </c>
      <c r="H31" s="7">
        <v>5.2158272999999998E-2</v>
      </c>
      <c r="I31" s="7">
        <v>1.8416206000000001E-2</v>
      </c>
      <c r="J31" s="4" t="s">
        <v>459</v>
      </c>
      <c r="K31" s="4">
        <v>4</v>
      </c>
      <c r="L31" s="4" t="s">
        <v>459</v>
      </c>
      <c r="M31" s="4">
        <v>4</v>
      </c>
      <c r="N31" s="4">
        <v>5</v>
      </c>
    </row>
    <row r="32" spans="1:14">
      <c r="A32" s="3" t="s">
        <v>141</v>
      </c>
      <c r="B32" s="4" t="s">
        <v>142</v>
      </c>
      <c r="C32" s="5">
        <v>67143</v>
      </c>
      <c r="D32" s="7">
        <v>0.62</v>
      </c>
      <c r="E32" s="7">
        <v>0.62753036399999995</v>
      </c>
      <c r="F32" s="7">
        <v>0.17499999999999999</v>
      </c>
      <c r="G32" s="6">
        <v>1376</v>
      </c>
      <c r="H32" s="7">
        <v>0.121104816</v>
      </c>
      <c r="I32" s="7">
        <v>9.4476744000000001E-2</v>
      </c>
      <c r="J32" s="4" t="s">
        <v>458</v>
      </c>
      <c r="K32" s="4">
        <v>6</v>
      </c>
      <c r="L32" s="4" t="s">
        <v>459</v>
      </c>
      <c r="M32" s="4">
        <v>4</v>
      </c>
      <c r="N32" s="4">
        <v>5</v>
      </c>
    </row>
    <row r="33" spans="1:14">
      <c r="A33" s="3" t="s">
        <v>143</v>
      </c>
      <c r="B33" s="4" t="s">
        <v>144</v>
      </c>
      <c r="C33" s="5">
        <v>86208</v>
      </c>
      <c r="D33" s="7">
        <v>0.48901098900000001</v>
      </c>
      <c r="E33" s="7">
        <v>0.46728972000000002</v>
      </c>
      <c r="F33" s="7">
        <v>0.13888888899999999</v>
      </c>
      <c r="G33" s="6">
        <v>636</v>
      </c>
      <c r="H33" s="7">
        <v>2.5236593000000002E-2</v>
      </c>
      <c r="I33" s="7">
        <v>1.8867925000000001E-2</v>
      </c>
      <c r="J33" s="4" t="s">
        <v>459</v>
      </c>
      <c r="K33" s="4">
        <v>4</v>
      </c>
      <c r="L33" s="4" t="s">
        <v>459</v>
      </c>
      <c r="M33" s="4">
        <v>4</v>
      </c>
      <c r="N33" s="4">
        <v>5</v>
      </c>
    </row>
    <row r="34" spans="1:14">
      <c r="A34" s="3" t="s">
        <v>199</v>
      </c>
      <c r="B34" s="4" t="s">
        <v>200</v>
      </c>
      <c r="C34" s="5">
        <v>62208</v>
      </c>
      <c r="D34" s="7">
        <v>0.43144654100000002</v>
      </c>
      <c r="E34" s="7">
        <v>0.48372092999999999</v>
      </c>
      <c r="F34" s="7">
        <v>0.10144927500000001</v>
      </c>
      <c r="G34" s="6">
        <v>521</v>
      </c>
      <c r="H34" s="7">
        <v>9.7785977999999996E-2</v>
      </c>
      <c r="I34" s="7">
        <v>1.1516314999999999E-2</v>
      </c>
      <c r="J34" s="4" t="s">
        <v>459</v>
      </c>
      <c r="K34" s="4">
        <v>4</v>
      </c>
      <c r="L34" s="4" t="s">
        <v>459</v>
      </c>
      <c r="M34" s="4">
        <v>4</v>
      </c>
      <c r="N34" s="4">
        <v>5</v>
      </c>
    </row>
    <row r="35" spans="1:14">
      <c r="A35" s="3" t="s">
        <v>211</v>
      </c>
      <c r="B35" s="4" t="s">
        <v>212</v>
      </c>
      <c r="C35" s="5">
        <v>82620</v>
      </c>
      <c r="D35" s="7">
        <v>0.43868312799999998</v>
      </c>
      <c r="E35" s="7">
        <v>0.50825082499999996</v>
      </c>
      <c r="F35" s="7">
        <v>0.18478260899999999</v>
      </c>
      <c r="G35" s="6">
        <v>862</v>
      </c>
      <c r="H35" s="7">
        <v>5.6947607999999997E-2</v>
      </c>
      <c r="I35" s="7">
        <v>1.9721578E-2</v>
      </c>
      <c r="J35" s="4" t="s">
        <v>459</v>
      </c>
      <c r="K35" s="4">
        <v>4</v>
      </c>
      <c r="L35" s="4" t="s">
        <v>459</v>
      </c>
      <c r="M35" s="4">
        <v>4</v>
      </c>
      <c r="N35" s="4">
        <v>5</v>
      </c>
    </row>
    <row r="36" spans="1:14">
      <c r="A36" s="3" t="s">
        <v>223</v>
      </c>
      <c r="B36" s="4" t="s">
        <v>224</v>
      </c>
      <c r="C36" s="5">
        <v>70239</v>
      </c>
      <c r="D36" s="7">
        <v>0.5</v>
      </c>
      <c r="E36" s="7">
        <v>0.58938547500000005</v>
      </c>
      <c r="F36" s="7">
        <v>0.20175438600000001</v>
      </c>
      <c r="G36" s="6">
        <v>1251</v>
      </c>
      <c r="H36" s="7">
        <v>6.5234686E-2</v>
      </c>
      <c r="I36" s="7">
        <v>1.7585930999999999E-2</v>
      </c>
      <c r="J36" s="4" t="s">
        <v>459</v>
      </c>
      <c r="K36" s="4">
        <v>4</v>
      </c>
      <c r="L36" s="4" t="s">
        <v>459</v>
      </c>
      <c r="M36" s="4">
        <v>4</v>
      </c>
      <c r="N36" s="4">
        <v>5</v>
      </c>
    </row>
    <row r="37" spans="1:14">
      <c r="A37" s="3" t="s">
        <v>229</v>
      </c>
      <c r="B37" s="4" t="s">
        <v>230</v>
      </c>
      <c r="C37" s="5">
        <v>83514</v>
      </c>
      <c r="D37" s="7">
        <v>0.39914529900000001</v>
      </c>
      <c r="E37" s="7">
        <v>0.426701571</v>
      </c>
      <c r="F37" s="7">
        <v>0.141666667</v>
      </c>
      <c r="G37" s="6">
        <v>1157</v>
      </c>
      <c r="H37" s="7">
        <v>5.1325920000000001E-3</v>
      </c>
      <c r="I37" s="7">
        <v>5.1858249999999998E-3</v>
      </c>
      <c r="J37" s="4" t="s">
        <v>459</v>
      </c>
      <c r="K37" s="4">
        <v>4</v>
      </c>
      <c r="L37" s="4" t="s">
        <v>459</v>
      </c>
      <c r="M37" s="4">
        <v>4</v>
      </c>
      <c r="N37" s="4">
        <v>5</v>
      </c>
    </row>
    <row r="38" spans="1:14">
      <c r="A38" s="3" t="s">
        <v>241</v>
      </c>
      <c r="B38" s="4" t="s">
        <v>242</v>
      </c>
      <c r="C38" s="5">
        <v>78025</v>
      </c>
      <c r="D38" s="7">
        <v>0.55459770100000005</v>
      </c>
      <c r="E38" s="7">
        <v>0.51931330499999995</v>
      </c>
      <c r="F38" s="7">
        <v>0.18987341799999999</v>
      </c>
      <c r="G38" s="6">
        <v>1582</v>
      </c>
      <c r="H38" s="7">
        <v>2.6164646E-2</v>
      </c>
      <c r="I38" s="7">
        <v>1.6434892999999999E-2</v>
      </c>
      <c r="J38" s="4" t="s">
        <v>459</v>
      </c>
      <c r="K38" s="4">
        <v>4</v>
      </c>
      <c r="L38" s="4" t="s">
        <v>459</v>
      </c>
      <c r="M38" s="4">
        <v>4</v>
      </c>
      <c r="N38" s="4">
        <v>5</v>
      </c>
    </row>
    <row r="39" spans="1:14">
      <c r="A39" s="3" t="s">
        <v>261</v>
      </c>
      <c r="B39" s="4" t="s">
        <v>262</v>
      </c>
      <c r="C39" s="5">
        <v>77795</v>
      </c>
      <c r="D39" s="7">
        <v>0.34901960799999998</v>
      </c>
      <c r="E39" s="7">
        <v>0.46259842499999998</v>
      </c>
      <c r="F39" s="7">
        <v>0.11377245499999999</v>
      </c>
      <c r="G39" s="6">
        <v>1733</v>
      </c>
      <c r="H39" s="7">
        <v>2.9394812999999999E-2</v>
      </c>
      <c r="I39" s="7">
        <v>1.0386612999999999E-2</v>
      </c>
      <c r="J39" s="4" t="s">
        <v>459</v>
      </c>
      <c r="K39" s="4">
        <v>4</v>
      </c>
      <c r="L39" s="4" t="s">
        <v>459</v>
      </c>
      <c r="M39" s="4">
        <v>4</v>
      </c>
      <c r="N39" s="4">
        <v>5</v>
      </c>
    </row>
    <row r="40" spans="1:14">
      <c r="A40" s="3" t="s">
        <v>277</v>
      </c>
      <c r="B40" s="4" t="s">
        <v>278</v>
      </c>
      <c r="C40" s="5">
        <v>80100</v>
      </c>
      <c r="D40" s="7">
        <v>0.491304348</v>
      </c>
      <c r="E40" s="7">
        <v>0.58755426899999996</v>
      </c>
      <c r="F40" s="7">
        <v>0.14096916300000001</v>
      </c>
      <c r="G40" s="6">
        <v>2524</v>
      </c>
      <c r="H40" s="7">
        <v>3.5208417999999998E-2</v>
      </c>
      <c r="I40" s="7">
        <v>1.5055468000000001E-2</v>
      </c>
      <c r="J40" s="4" t="s">
        <v>459</v>
      </c>
      <c r="K40" s="4">
        <v>4</v>
      </c>
      <c r="L40" s="4" t="s">
        <v>459</v>
      </c>
      <c r="M40" s="4">
        <v>4</v>
      </c>
      <c r="N40" s="4">
        <v>5</v>
      </c>
    </row>
    <row r="41" spans="1:14">
      <c r="A41" s="3" t="s">
        <v>283</v>
      </c>
      <c r="B41" s="4" t="s">
        <v>284</v>
      </c>
      <c r="C41" s="5">
        <v>82095</v>
      </c>
      <c r="D41" s="7">
        <v>0.44013490700000002</v>
      </c>
      <c r="E41" s="7">
        <v>0.49078340999999998</v>
      </c>
      <c r="F41" s="7">
        <v>9.8540145999999995E-2</v>
      </c>
      <c r="G41" s="6">
        <v>3102</v>
      </c>
      <c r="H41" s="7">
        <v>3.4064853999999999E-2</v>
      </c>
      <c r="I41" s="7">
        <v>4.8355899999999999E-3</v>
      </c>
      <c r="J41" s="4" t="s">
        <v>459</v>
      </c>
      <c r="K41" s="4">
        <v>4</v>
      </c>
      <c r="L41" s="4" t="s">
        <v>459</v>
      </c>
      <c r="M41" s="4">
        <v>4</v>
      </c>
      <c r="N41" s="4">
        <v>5</v>
      </c>
    </row>
    <row r="42" spans="1:14">
      <c r="A42" s="3" t="s">
        <v>19</v>
      </c>
      <c r="B42" s="4" t="s">
        <v>20</v>
      </c>
      <c r="C42" s="5">
        <v>81188</v>
      </c>
      <c r="D42" s="7">
        <v>0.38645418300000001</v>
      </c>
      <c r="E42" s="7">
        <v>0.42115203000000001</v>
      </c>
      <c r="F42" s="7">
        <v>0.141993958</v>
      </c>
      <c r="G42" s="6">
        <v>3352</v>
      </c>
      <c r="H42" s="7">
        <v>3.67713E-2</v>
      </c>
      <c r="I42" s="7">
        <v>6.4737470000000005E-2</v>
      </c>
      <c r="J42" s="4" t="s">
        <v>398</v>
      </c>
      <c r="K42" s="4">
        <v>2</v>
      </c>
      <c r="L42" s="4" t="s">
        <v>398</v>
      </c>
      <c r="M42" s="4">
        <v>2</v>
      </c>
      <c r="N42" s="4">
        <v>4</v>
      </c>
    </row>
    <row r="43" spans="1:14">
      <c r="A43" s="3" t="s">
        <v>23</v>
      </c>
      <c r="B43" s="4" t="s">
        <v>24</v>
      </c>
      <c r="C43" s="5">
        <v>79246</v>
      </c>
      <c r="D43" s="7">
        <v>0.41985611499999997</v>
      </c>
      <c r="E43" s="7">
        <v>0.49542217700000002</v>
      </c>
      <c r="F43" s="7">
        <v>0.161490683</v>
      </c>
      <c r="G43" s="6">
        <v>3258</v>
      </c>
      <c r="H43" s="7">
        <v>0</v>
      </c>
      <c r="I43" s="7">
        <v>7.6734193000000006E-2</v>
      </c>
      <c r="J43" s="4" t="s">
        <v>398</v>
      </c>
      <c r="K43" s="4">
        <v>2</v>
      </c>
      <c r="L43" s="4" t="s">
        <v>398</v>
      </c>
      <c r="M43" s="4">
        <v>2</v>
      </c>
      <c r="N43" s="4">
        <v>5</v>
      </c>
    </row>
    <row r="44" spans="1:14">
      <c r="A44" s="3" t="s">
        <v>31</v>
      </c>
      <c r="B44" s="4" t="s">
        <v>32</v>
      </c>
      <c r="C44" s="5">
        <v>71841</v>
      </c>
      <c r="D44" s="7">
        <v>0.38745800699999999</v>
      </c>
      <c r="E44" s="7">
        <v>0.41016652100000001</v>
      </c>
      <c r="F44" s="7">
        <v>0.254950495</v>
      </c>
      <c r="G44" s="6">
        <v>3608</v>
      </c>
      <c r="H44" s="7">
        <v>0.116766467</v>
      </c>
      <c r="I44" s="7">
        <v>4.9334811999999999E-2</v>
      </c>
      <c r="J44" s="4" t="s">
        <v>398</v>
      </c>
      <c r="K44" s="4">
        <v>2</v>
      </c>
      <c r="L44" s="4" t="s">
        <v>398</v>
      </c>
      <c r="M44" s="4">
        <v>2</v>
      </c>
      <c r="N44" s="4">
        <v>4</v>
      </c>
    </row>
    <row r="45" spans="1:14">
      <c r="A45" s="3" t="s">
        <v>53</v>
      </c>
      <c r="B45" s="4" t="s">
        <v>54</v>
      </c>
      <c r="C45" s="5">
        <v>70776</v>
      </c>
      <c r="D45" s="7">
        <v>0.35903614499999997</v>
      </c>
      <c r="E45" s="7">
        <v>0.45737483099999998</v>
      </c>
      <c r="F45" s="7">
        <v>0.18595041300000001</v>
      </c>
      <c r="G45" s="6">
        <v>2167</v>
      </c>
      <c r="H45" s="7">
        <v>6.9788797E-2</v>
      </c>
      <c r="I45" s="7">
        <v>2.3073373000000001E-2</v>
      </c>
      <c r="J45" s="4" t="s">
        <v>398</v>
      </c>
      <c r="K45" s="4">
        <v>2</v>
      </c>
      <c r="L45" s="4" t="s">
        <v>398</v>
      </c>
      <c r="M45" s="4">
        <v>2</v>
      </c>
      <c r="N45" s="4">
        <v>4</v>
      </c>
    </row>
    <row r="46" spans="1:14">
      <c r="A46" s="3" t="s">
        <v>55</v>
      </c>
      <c r="B46" s="4" t="s">
        <v>56</v>
      </c>
      <c r="C46" s="5">
        <v>77551</v>
      </c>
      <c r="D46" s="7">
        <v>0.33408723699999998</v>
      </c>
      <c r="E46" s="7">
        <v>0.44852191600000002</v>
      </c>
      <c r="F46" s="7">
        <v>0.156549521</v>
      </c>
      <c r="G46" s="6">
        <v>3164</v>
      </c>
      <c r="H46" s="7">
        <v>5.3514882999999999E-2</v>
      </c>
      <c r="I46" s="7">
        <v>1.6434892999999999E-2</v>
      </c>
      <c r="J46" s="4" t="s">
        <v>398</v>
      </c>
      <c r="K46" s="4">
        <v>2</v>
      </c>
      <c r="L46" s="4" t="s">
        <v>398</v>
      </c>
      <c r="M46" s="4">
        <v>2</v>
      </c>
      <c r="N46" s="4">
        <v>4</v>
      </c>
    </row>
    <row r="47" spans="1:14">
      <c r="A47" s="3" t="s">
        <v>65</v>
      </c>
      <c r="B47" s="4" t="s">
        <v>66</v>
      </c>
      <c r="C47" s="5">
        <v>69395</v>
      </c>
      <c r="D47" s="7">
        <v>0.35368956699999998</v>
      </c>
      <c r="E47" s="7">
        <v>0.42275042400000001</v>
      </c>
      <c r="F47" s="7">
        <v>0.22513089</v>
      </c>
      <c r="G47" s="6">
        <v>1925</v>
      </c>
      <c r="H47" s="7">
        <v>9.1440723000000002E-2</v>
      </c>
      <c r="I47" s="7">
        <v>6.0259739999999999E-2</v>
      </c>
      <c r="J47" s="4" t="s">
        <v>398</v>
      </c>
      <c r="K47" s="4">
        <v>2</v>
      </c>
      <c r="L47" s="4" t="s">
        <v>398</v>
      </c>
      <c r="M47" s="4">
        <v>2</v>
      </c>
      <c r="N47" s="4">
        <v>4</v>
      </c>
    </row>
    <row r="48" spans="1:14">
      <c r="A48" s="3" t="s">
        <v>79</v>
      </c>
      <c r="B48" s="4" t="s">
        <v>80</v>
      </c>
      <c r="C48" s="5">
        <v>70400</v>
      </c>
      <c r="D48" s="7">
        <v>0.32572614100000002</v>
      </c>
      <c r="E48" s="7">
        <v>0.441041348</v>
      </c>
      <c r="F48" s="7">
        <v>0.24</v>
      </c>
      <c r="G48" s="6">
        <v>2116</v>
      </c>
      <c r="H48" s="7">
        <v>6.9064747999999995E-2</v>
      </c>
      <c r="I48" s="7">
        <v>1.3705103999999999E-2</v>
      </c>
      <c r="J48" s="4" t="s">
        <v>398</v>
      </c>
      <c r="K48" s="4">
        <v>2</v>
      </c>
      <c r="L48" s="4" t="s">
        <v>398</v>
      </c>
      <c r="M48" s="4">
        <v>2</v>
      </c>
      <c r="N48" s="4">
        <v>9</v>
      </c>
    </row>
    <row r="49" spans="1:14">
      <c r="A49" s="3" t="s">
        <v>85</v>
      </c>
      <c r="B49" s="4" t="s">
        <v>86</v>
      </c>
      <c r="C49" s="5">
        <v>75441</v>
      </c>
      <c r="D49" s="7">
        <v>0.45980707399999998</v>
      </c>
      <c r="E49" s="7">
        <v>0.50273822599999995</v>
      </c>
      <c r="F49" s="7">
        <v>0.183006536</v>
      </c>
      <c r="G49" s="6">
        <v>3235</v>
      </c>
      <c r="H49" s="7">
        <v>4.1998774000000003E-2</v>
      </c>
      <c r="I49" s="7">
        <v>3.4621328999999999E-2</v>
      </c>
      <c r="J49" s="4" t="s">
        <v>398</v>
      </c>
      <c r="K49" s="4">
        <v>2</v>
      </c>
      <c r="L49" s="4" t="s">
        <v>398</v>
      </c>
      <c r="M49" s="4">
        <v>2</v>
      </c>
      <c r="N49" s="4">
        <v>5</v>
      </c>
    </row>
    <row r="50" spans="1:14">
      <c r="A50" s="3" t="s">
        <v>131</v>
      </c>
      <c r="B50" s="4" t="s">
        <v>132</v>
      </c>
      <c r="C50" s="5">
        <v>69427</v>
      </c>
      <c r="D50" s="7">
        <v>0.35772357700000001</v>
      </c>
      <c r="E50" s="7">
        <v>0.46042363400000003</v>
      </c>
      <c r="F50" s="7">
        <v>0.194357367</v>
      </c>
      <c r="G50" s="6">
        <v>3011</v>
      </c>
      <c r="H50" s="7">
        <v>4.8845767999999998E-2</v>
      </c>
      <c r="I50" s="7">
        <v>1.7934241E-2</v>
      </c>
      <c r="J50" s="4" t="s">
        <v>398</v>
      </c>
      <c r="K50" s="4">
        <v>2</v>
      </c>
      <c r="L50" s="4" t="s">
        <v>398</v>
      </c>
      <c r="M50" s="4">
        <v>2</v>
      </c>
      <c r="N50" s="4">
        <v>4</v>
      </c>
    </row>
    <row r="51" spans="1:14">
      <c r="A51" s="3" t="s">
        <v>149</v>
      </c>
      <c r="B51" s="4" t="s">
        <v>150</v>
      </c>
      <c r="C51" s="5">
        <v>69297</v>
      </c>
      <c r="D51" s="7">
        <v>0.30731102900000001</v>
      </c>
      <c r="E51" s="7">
        <v>0.42506573199999997</v>
      </c>
      <c r="F51" s="7">
        <v>0.20076238900000001</v>
      </c>
      <c r="G51" s="6">
        <v>7525</v>
      </c>
      <c r="H51" s="7">
        <v>0.13612911799999999</v>
      </c>
      <c r="I51" s="7">
        <v>5.1960132999999999E-2</v>
      </c>
      <c r="J51" s="4" t="s">
        <v>398</v>
      </c>
      <c r="K51" s="4">
        <v>2</v>
      </c>
      <c r="L51" s="4" t="s">
        <v>398</v>
      </c>
      <c r="M51" s="4">
        <v>2</v>
      </c>
      <c r="N51" s="4">
        <v>4</v>
      </c>
    </row>
    <row r="52" spans="1:14">
      <c r="A52" s="3" t="s">
        <v>169</v>
      </c>
      <c r="B52" s="4" t="s">
        <v>170</v>
      </c>
      <c r="C52" s="5">
        <v>76734</v>
      </c>
      <c r="D52" s="7">
        <v>0.34001743699999998</v>
      </c>
      <c r="E52" s="7">
        <v>0.46455696200000002</v>
      </c>
      <c r="F52" s="7">
        <v>0.18386491599999999</v>
      </c>
      <c r="G52" s="6">
        <v>5206</v>
      </c>
      <c r="H52" s="7">
        <v>7.9741787999999994E-2</v>
      </c>
      <c r="I52" s="7">
        <v>4.2451018E-2</v>
      </c>
      <c r="J52" s="4" t="s">
        <v>398</v>
      </c>
      <c r="K52" s="4">
        <v>2</v>
      </c>
      <c r="L52" s="4" t="s">
        <v>398</v>
      </c>
      <c r="M52" s="4">
        <v>2</v>
      </c>
      <c r="N52" s="4">
        <v>4</v>
      </c>
    </row>
    <row r="53" spans="1:14">
      <c r="A53" s="3" t="s">
        <v>171</v>
      </c>
      <c r="B53" s="4" t="s">
        <v>172</v>
      </c>
      <c r="C53" s="5">
        <v>70495</v>
      </c>
      <c r="D53" s="7">
        <v>0.340222898</v>
      </c>
      <c r="E53" s="7">
        <v>0.44217687100000003</v>
      </c>
      <c r="F53" s="7">
        <v>0.19861431900000001</v>
      </c>
      <c r="G53" s="6">
        <v>4624</v>
      </c>
      <c r="H53" s="7">
        <v>0.115835141</v>
      </c>
      <c r="I53" s="7">
        <v>7.8503459999999997E-2</v>
      </c>
      <c r="J53" s="4" t="s">
        <v>398</v>
      </c>
      <c r="K53" s="4">
        <v>2</v>
      </c>
      <c r="L53" s="4" t="s">
        <v>398</v>
      </c>
      <c r="M53" s="4">
        <v>2</v>
      </c>
      <c r="N53" s="4">
        <v>4</v>
      </c>
    </row>
    <row r="54" spans="1:14">
      <c r="A54" s="3" t="s">
        <v>179</v>
      </c>
      <c r="B54" s="4" t="s">
        <v>180</v>
      </c>
      <c r="C54" s="5">
        <v>81683</v>
      </c>
      <c r="D54" s="7">
        <v>0.34216867499999998</v>
      </c>
      <c r="E54" s="7">
        <v>0.41521918899999999</v>
      </c>
      <c r="F54" s="7">
        <v>0.108860759</v>
      </c>
      <c r="G54" s="6">
        <v>3807</v>
      </c>
      <c r="H54" s="7">
        <v>7.4132909999999996E-2</v>
      </c>
      <c r="I54" s="7">
        <v>5.2534803999999997E-2</v>
      </c>
      <c r="J54" s="4" t="s">
        <v>398</v>
      </c>
      <c r="K54" s="4">
        <v>2</v>
      </c>
      <c r="L54" s="4" t="s">
        <v>398</v>
      </c>
      <c r="M54" s="4">
        <v>2</v>
      </c>
      <c r="N54" s="4">
        <v>4</v>
      </c>
    </row>
    <row r="55" spans="1:14">
      <c r="A55" s="3" t="s">
        <v>187</v>
      </c>
      <c r="B55" s="4" t="s">
        <v>188</v>
      </c>
      <c r="C55" s="5">
        <v>73409</v>
      </c>
      <c r="D55" s="7">
        <v>0.43302180699999998</v>
      </c>
      <c r="E55" s="7">
        <v>0.44019138800000002</v>
      </c>
      <c r="F55" s="7">
        <v>0.209150327</v>
      </c>
      <c r="G55" s="6">
        <v>1569</v>
      </c>
      <c r="H55" s="7">
        <v>8.3123426E-2</v>
      </c>
      <c r="I55" s="7">
        <v>5.4174633999999999E-2</v>
      </c>
      <c r="J55" s="4" t="s">
        <v>398</v>
      </c>
      <c r="K55" s="4">
        <v>2</v>
      </c>
      <c r="L55" s="4" t="s">
        <v>398</v>
      </c>
      <c r="M55" s="4">
        <v>2</v>
      </c>
      <c r="N55" s="4">
        <v>4</v>
      </c>
    </row>
    <row r="56" spans="1:14">
      <c r="A56" s="3" t="s">
        <v>245</v>
      </c>
      <c r="B56" s="4" t="s">
        <v>246</v>
      </c>
      <c r="C56" s="5">
        <v>74976</v>
      </c>
      <c r="D56" s="7">
        <v>0.43942133799999999</v>
      </c>
      <c r="E56" s="7">
        <v>0.534090909</v>
      </c>
      <c r="F56" s="7">
        <v>0.177606178</v>
      </c>
      <c r="G56" s="6">
        <v>2486</v>
      </c>
      <c r="H56" s="7">
        <v>5.7947685999999998E-2</v>
      </c>
      <c r="I56" s="7">
        <v>9.3322607000000002E-2</v>
      </c>
      <c r="J56" s="4" t="s">
        <v>398</v>
      </c>
      <c r="K56" s="4">
        <v>2</v>
      </c>
      <c r="L56" s="4" t="s">
        <v>398</v>
      </c>
      <c r="M56" s="4">
        <v>2</v>
      </c>
      <c r="N56" s="4">
        <v>5</v>
      </c>
    </row>
    <row r="57" spans="1:14">
      <c r="A57" s="3" t="s">
        <v>255</v>
      </c>
      <c r="B57" s="4" t="s">
        <v>256</v>
      </c>
      <c r="C57" s="5">
        <v>75866</v>
      </c>
      <c r="D57" s="7">
        <v>0.29800159900000001</v>
      </c>
      <c r="E57" s="7">
        <v>0.408787542</v>
      </c>
      <c r="F57" s="7">
        <v>0.16080401999999999</v>
      </c>
      <c r="G57" s="6">
        <v>5787</v>
      </c>
      <c r="H57" s="7">
        <v>9.8274960999999994E-2</v>
      </c>
      <c r="I57" s="7">
        <v>7.8106099999999998E-2</v>
      </c>
      <c r="J57" s="4" t="s">
        <v>398</v>
      </c>
      <c r="K57" s="4">
        <v>2</v>
      </c>
      <c r="L57" s="4" t="s">
        <v>398</v>
      </c>
      <c r="M57" s="4">
        <v>2</v>
      </c>
      <c r="N57" s="4">
        <v>4</v>
      </c>
    </row>
    <row r="58" spans="1:14">
      <c r="A58" s="3" t="s">
        <v>265</v>
      </c>
      <c r="B58" s="4" t="s">
        <v>266</v>
      </c>
      <c r="C58" s="5">
        <v>73488</v>
      </c>
      <c r="D58" s="7">
        <v>0.335918367</v>
      </c>
      <c r="E58" s="7">
        <v>0.44771084300000002</v>
      </c>
      <c r="F58" s="7">
        <v>0.19270072999999999</v>
      </c>
      <c r="G58" s="6">
        <v>6828</v>
      </c>
      <c r="H58" s="7">
        <v>7.0320578999999994E-2</v>
      </c>
      <c r="I58" s="7">
        <v>2.8412419000000001E-2</v>
      </c>
      <c r="J58" s="4" t="s">
        <v>398</v>
      </c>
      <c r="K58" s="4">
        <v>2</v>
      </c>
      <c r="L58" s="4" t="s">
        <v>398</v>
      </c>
      <c r="M58" s="4">
        <v>2</v>
      </c>
      <c r="N58" s="4">
        <v>4</v>
      </c>
    </row>
    <row r="59" spans="1:14">
      <c r="A59" s="3" t="s">
        <v>273</v>
      </c>
      <c r="B59" s="4" t="s">
        <v>274</v>
      </c>
      <c r="C59" s="5">
        <v>63462</v>
      </c>
      <c r="D59" s="7">
        <v>0.38020477800000002</v>
      </c>
      <c r="E59" s="7">
        <v>0.51168511699999997</v>
      </c>
      <c r="F59" s="7">
        <v>0.212454212</v>
      </c>
      <c r="G59" s="6">
        <v>2497</v>
      </c>
      <c r="H59" s="7">
        <v>8.5518354000000005E-2</v>
      </c>
      <c r="I59" s="7">
        <v>4.0048059999999996E-3</v>
      </c>
      <c r="J59" s="4" t="s">
        <v>398</v>
      </c>
      <c r="K59" s="4">
        <v>2</v>
      </c>
      <c r="L59" s="4" t="s">
        <v>398</v>
      </c>
      <c r="M59" s="4">
        <v>2</v>
      </c>
      <c r="N59" s="4">
        <v>4</v>
      </c>
    </row>
    <row r="60" spans="1:14">
      <c r="A60" s="3" t="s">
        <v>293</v>
      </c>
      <c r="B60" s="4" t="s">
        <v>294</v>
      </c>
      <c r="C60" s="5">
        <v>68531</v>
      </c>
      <c r="D60" s="7">
        <v>0.30694980700000002</v>
      </c>
      <c r="E60" s="7">
        <v>0.39249448100000001</v>
      </c>
      <c r="F60" s="7">
        <v>0.18367346900000001</v>
      </c>
      <c r="G60" s="6">
        <v>7143</v>
      </c>
      <c r="H60" s="7">
        <v>0.100223651</v>
      </c>
      <c r="I60" s="7">
        <v>6.3978720000000003E-2</v>
      </c>
      <c r="J60" s="4" t="s">
        <v>398</v>
      </c>
      <c r="K60" s="4">
        <v>2</v>
      </c>
      <c r="L60" s="4" t="s">
        <v>398</v>
      </c>
      <c r="M60" s="4">
        <v>2</v>
      </c>
      <c r="N60" s="4">
        <v>4</v>
      </c>
    </row>
    <row r="61" spans="1:14">
      <c r="A61" s="3" t="s">
        <v>297</v>
      </c>
      <c r="B61" s="4" t="s">
        <v>298</v>
      </c>
      <c r="C61" s="5">
        <v>70725</v>
      </c>
      <c r="D61" s="7">
        <v>0.30965732099999999</v>
      </c>
      <c r="E61" s="7">
        <v>0.45270270299999998</v>
      </c>
      <c r="F61" s="7">
        <v>0.23492063499999999</v>
      </c>
      <c r="G61" s="6">
        <v>3157</v>
      </c>
      <c r="H61" s="7">
        <v>5.9504663999999999E-2</v>
      </c>
      <c r="I61" s="7">
        <v>5.1314538999999999E-2</v>
      </c>
      <c r="J61" s="4" t="s">
        <v>398</v>
      </c>
      <c r="K61" s="4">
        <v>2</v>
      </c>
      <c r="L61" s="4" t="s">
        <v>398</v>
      </c>
      <c r="M61" s="4">
        <v>2</v>
      </c>
      <c r="N61" s="4">
        <v>4</v>
      </c>
    </row>
    <row r="62" spans="1:14">
      <c r="A62" s="3" t="s">
        <v>299</v>
      </c>
      <c r="B62" s="4" t="s">
        <v>300</v>
      </c>
      <c r="C62" s="5">
        <v>70365</v>
      </c>
      <c r="D62" s="7">
        <v>0.28779220799999999</v>
      </c>
      <c r="E62" s="7">
        <v>0.37523809499999999</v>
      </c>
      <c r="F62" s="7">
        <v>0.151933702</v>
      </c>
      <c r="G62" s="6">
        <v>3506</v>
      </c>
      <c r="H62" s="7">
        <v>0.10831448</v>
      </c>
      <c r="I62" s="7">
        <v>3.9646320999999998E-2</v>
      </c>
      <c r="J62" s="4" t="s">
        <v>398</v>
      </c>
      <c r="K62" s="4">
        <v>2</v>
      </c>
      <c r="L62" s="4" t="s">
        <v>398</v>
      </c>
      <c r="M62" s="4">
        <v>2</v>
      </c>
      <c r="N62" s="4">
        <v>4</v>
      </c>
    </row>
    <row r="63" spans="1:14">
      <c r="A63" s="3" t="s">
        <v>311</v>
      </c>
      <c r="B63" s="4" t="s">
        <v>312</v>
      </c>
      <c r="C63" s="5">
        <v>67986</v>
      </c>
      <c r="D63" s="7">
        <v>0.444303797</v>
      </c>
      <c r="E63" s="7">
        <v>0.55307262599999996</v>
      </c>
      <c r="F63" s="7">
        <v>0.225201072</v>
      </c>
      <c r="G63" s="6">
        <v>3722</v>
      </c>
      <c r="H63" s="7">
        <v>0.109514774</v>
      </c>
      <c r="I63" s="7">
        <v>5.1853841999999997E-2</v>
      </c>
      <c r="J63" s="4" t="s">
        <v>398</v>
      </c>
      <c r="K63" s="4">
        <v>2</v>
      </c>
      <c r="L63" s="4" t="s">
        <v>398</v>
      </c>
      <c r="M63" s="4">
        <v>2</v>
      </c>
      <c r="N63" s="4">
        <v>4</v>
      </c>
    </row>
    <row r="64" spans="1:14">
      <c r="A64" s="3" t="s">
        <v>323</v>
      </c>
      <c r="B64" s="4" t="s">
        <v>324</v>
      </c>
      <c r="C64" s="5">
        <v>71474</v>
      </c>
      <c r="D64" s="7">
        <v>0.34501061599999999</v>
      </c>
      <c r="E64" s="7">
        <v>0.45188880999999997</v>
      </c>
      <c r="F64" s="7">
        <v>0.25720164600000001</v>
      </c>
      <c r="G64" s="6">
        <v>4324</v>
      </c>
      <c r="H64" s="7">
        <v>0.246938776</v>
      </c>
      <c r="I64" s="7">
        <v>3.1914893999999999E-2</v>
      </c>
      <c r="J64" s="4" t="s">
        <v>398</v>
      </c>
      <c r="K64" s="4">
        <v>2</v>
      </c>
      <c r="L64" s="4" t="s">
        <v>398</v>
      </c>
      <c r="M64" s="4">
        <v>2</v>
      </c>
      <c r="N64" s="4">
        <v>4</v>
      </c>
    </row>
    <row r="65" spans="1:14">
      <c r="A65" s="3" t="s">
        <v>13</v>
      </c>
      <c r="B65" s="4" t="s">
        <v>14</v>
      </c>
      <c r="C65" s="5">
        <v>57232</v>
      </c>
      <c r="D65" s="7">
        <v>0.30845070400000002</v>
      </c>
      <c r="E65" s="7">
        <v>0.31216931199999998</v>
      </c>
      <c r="F65" s="7">
        <v>0.19672131100000001</v>
      </c>
      <c r="G65" s="6">
        <v>577</v>
      </c>
      <c r="H65" s="7">
        <v>0.106086957</v>
      </c>
      <c r="I65" s="7">
        <v>1.2131716000000001E-2</v>
      </c>
      <c r="J65" s="4" t="s">
        <v>346</v>
      </c>
      <c r="K65" s="4">
        <v>1</v>
      </c>
      <c r="L65" s="4" t="s">
        <v>346</v>
      </c>
      <c r="M65" s="4">
        <v>1</v>
      </c>
      <c r="N65" s="4">
        <v>9</v>
      </c>
    </row>
    <row r="66" spans="1:14">
      <c r="A66" s="3" t="s">
        <v>71</v>
      </c>
      <c r="B66" s="4" t="s">
        <v>72</v>
      </c>
      <c r="C66" s="5">
        <v>63214</v>
      </c>
      <c r="D66" s="7">
        <v>0.34020618600000002</v>
      </c>
      <c r="E66" s="7">
        <v>0.35338345900000001</v>
      </c>
      <c r="F66" s="7">
        <v>0.35416666699999999</v>
      </c>
      <c r="G66" s="6">
        <v>375</v>
      </c>
      <c r="H66" s="7">
        <v>8.4931507000000003E-2</v>
      </c>
      <c r="I66" s="7">
        <v>4.5333333000000003E-2</v>
      </c>
      <c r="J66" s="4" t="s">
        <v>346</v>
      </c>
      <c r="K66" s="4">
        <v>1</v>
      </c>
      <c r="L66" s="4" t="s">
        <v>346</v>
      </c>
      <c r="M66" s="4">
        <v>1</v>
      </c>
      <c r="N66" s="4">
        <v>9</v>
      </c>
    </row>
    <row r="67" spans="1:14">
      <c r="A67" s="3" t="s">
        <v>77</v>
      </c>
      <c r="B67" s="4" t="s">
        <v>78</v>
      </c>
      <c r="C67" s="5">
        <v>68393</v>
      </c>
      <c r="D67" s="7">
        <v>0.29673202599999998</v>
      </c>
      <c r="E67" s="7">
        <v>0.41113490400000002</v>
      </c>
      <c r="F67" s="7">
        <v>0.14556962000000001</v>
      </c>
      <c r="G67" s="6">
        <v>1420</v>
      </c>
      <c r="H67" s="7">
        <v>7.8389830999999993E-2</v>
      </c>
      <c r="I67" s="7">
        <v>9.8591549999999997E-3</v>
      </c>
      <c r="J67" s="4" t="s">
        <v>346</v>
      </c>
      <c r="K67" s="4">
        <v>1</v>
      </c>
      <c r="L67" s="4" t="s">
        <v>346</v>
      </c>
      <c r="M67" s="4">
        <v>1</v>
      </c>
      <c r="N67" s="4">
        <v>9</v>
      </c>
    </row>
    <row r="68" spans="1:14">
      <c r="A68" s="3" t="s">
        <v>129</v>
      </c>
      <c r="B68" s="4" t="s">
        <v>130</v>
      </c>
      <c r="C68" s="5">
        <v>66652</v>
      </c>
      <c r="D68" s="7">
        <v>0.26765799299999998</v>
      </c>
      <c r="E68" s="7">
        <v>0.42962962999999998</v>
      </c>
      <c r="F68" s="7">
        <v>0.15267175599999999</v>
      </c>
      <c r="G68" s="6">
        <v>1522</v>
      </c>
      <c r="H68" s="7">
        <v>9.8509396999999999E-2</v>
      </c>
      <c r="I68" s="7">
        <v>7.8843630000000001E-3</v>
      </c>
      <c r="J68" s="4" t="s">
        <v>346</v>
      </c>
      <c r="K68" s="4">
        <v>1</v>
      </c>
      <c r="L68" s="4" t="s">
        <v>346</v>
      </c>
      <c r="M68" s="4">
        <v>1</v>
      </c>
      <c r="N68" s="4">
        <v>9</v>
      </c>
    </row>
    <row r="69" spans="1:14">
      <c r="A69" s="3" t="s">
        <v>177</v>
      </c>
      <c r="B69" s="4" t="s">
        <v>178</v>
      </c>
      <c r="C69" s="5">
        <v>72021</v>
      </c>
      <c r="D69" s="7">
        <v>0.25747508299999999</v>
      </c>
      <c r="E69" s="7">
        <v>0.34864546499999999</v>
      </c>
      <c r="F69" s="7">
        <v>0.17037036999999999</v>
      </c>
      <c r="G69" s="6">
        <v>2525</v>
      </c>
      <c r="H69" s="7">
        <v>8.6991220999999994E-2</v>
      </c>
      <c r="I69" s="7">
        <v>1.9009900999999999E-2</v>
      </c>
      <c r="J69" s="4" t="s">
        <v>346</v>
      </c>
      <c r="K69" s="4">
        <v>1</v>
      </c>
      <c r="L69" s="4" t="s">
        <v>346</v>
      </c>
      <c r="M69" s="4">
        <v>1</v>
      </c>
      <c r="N69" s="4">
        <v>9</v>
      </c>
    </row>
    <row r="70" spans="1:14">
      <c r="A70" s="3" t="s">
        <v>201</v>
      </c>
      <c r="B70" s="4" t="s">
        <v>202</v>
      </c>
      <c r="C70" s="5">
        <v>68802</v>
      </c>
      <c r="D70" s="7">
        <v>0.38378378400000002</v>
      </c>
      <c r="E70" s="7">
        <v>0.40997830800000001</v>
      </c>
      <c r="F70" s="7">
        <v>0.26874999999999999</v>
      </c>
      <c r="G70" s="6">
        <v>1426</v>
      </c>
      <c r="H70" s="7">
        <v>6.2059238000000003E-2</v>
      </c>
      <c r="I70" s="7">
        <v>4.2075740000000004E-3</v>
      </c>
      <c r="J70" s="4" t="s">
        <v>346</v>
      </c>
      <c r="K70" s="4">
        <v>1</v>
      </c>
      <c r="L70" s="4" t="s">
        <v>346</v>
      </c>
      <c r="M70" s="4">
        <v>1</v>
      </c>
      <c r="N70" s="4">
        <v>9</v>
      </c>
    </row>
    <row r="71" spans="1:14">
      <c r="A71" s="3" t="s">
        <v>203</v>
      </c>
      <c r="B71" s="4" t="s">
        <v>204</v>
      </c>
      <c r="C71" s="5">
        <v>66307</v>
      </c>
      <c r="D71" s="7">
        <v>0.18609625699999999</v>
      </c>
      <c r="E71" s="7">
        <v>0.39919354800000001</v>
      </c>
      <c r="F71" s="7">
        <v>0.16049382700000001</v>
      </c>
      <c r="G71" s="6">
        <v>491</v>
      </c>
      <c r="H71" s="7">
        <v>9.5785440999999999E-2</v>
      </c>
      <c r="I71" s="7">
        <v>1.8329939E-2</v>
      </c>
      <c r="J71" s="4" t="s">
        <v>346</v>
      </c>
      <c r="K71" s="4">
        <v>1</v>
      </c>
      <c r="L71" s="4" t="s">
        <v>346</v>
      </c>
      <c r="M71" s="4">
        <v>1</v>
      </c>
      <c r="N71" s="4">
        <v>9</v>
      </c>
    </row>
    <row r="72" spans="1:14">
      <c r="A72" s="3" t="s">
        <v>209</v>
      </c>
      <c r="B72" s="4" t="s">
        <v>210</v>
      </c>
      <c r="C72" s="5">
        <v>56591</v>
      </c>
      <c r="D72" s="7">
        <v>0.29364161799999999</v>
      </c>
      <c r="E72" s="7">
        <v>0.44502617799999999</v>
      </c>
      <c r="F72" s="7">
        <v>0.33333333300000001</v>
      </c>
      <c r="G72" s="6">
        <v>613</v>
      </c>
      <c r="H72" s="7">
        <v>2.5210084000000001E-2</v>
      </c>
      <c r="I72" s="7">
        <v>1.1419250000000001E-2</v>
      </c>
      <c r="J72" s="4" t="s">
        <v>346</v>
      </c>
      <c r="K72" s="4">
        <v>1</v>
      </c>
      <c r="L72" s="4" t="s">
        <v>346</v>
      </c>
      <c r="M72" s="4">
        <v>1</v>
      </c>
      <c r="N72" s="4">
        <v>9</v>
      </c>
    </row>
    <row r="73" spans="1:14">
      <c r="A73" s="3" t="s">
        <v>279</v>
      </c>
      <c r="B73" s="4" t="s">
        <v>280</v>
      </c>
      <c r="C73" s="5">
        <v>62208</v>
      </c>
      <c r="D73" s="7">
        <v>0.214074074</v>
      </c>
      <c r="E73" s="7">
        <v>0.40586797099999999</v>
      </c>
      <c r="F73" s="7">
        <v>0.201438849</v>
      </c>
      <c r="G73" s="6">
        <v>1300</v>
      </c>
      <c r="H73" s="7">
        <v>0.11608497700000001</v>
      </c>
      <c r="I73" s="7">
        <v>2.0769230999999999E-2</v>
      </c>
      <c r="J73" s="4" t="s">
        <v>346</v>
      </c>
      <c r="K73" s="4">
        <v>1</v>
      </c>
      <c r="L73" s="4" t="s">
        <v>346</v>
      </c>
      <c r="M73" s="4">
        <v>1</v>
      </c>
      <c r="N73" s="4">
        <v>9</v>
      </c>
    </row>
    <row r="74" spans="1:14">
      <c r="A74" s="3" t="s">
        <v>305</v>
      </c>
      <c r="B74" s="4" t="s">
        <v>306</v>
      </c>
      <c r="C74" s="5">
        <v>75568</v>
      </c>
      <c r="D74" s="7">
        <v>0.31862745100000001</v>
      </c>
      <c r="E74" s="7">
        <v>0.353503185</v>
      </c>
      <c r="F74" s="7">
        <v>0.25242718400000003</v>
      </c>
      <c r="G74" s="6">
        <v>1025</v>
      </c>
      <c r="H74" s="7">
        <v>9.4918504000000001E-2</v>
      </c>
      <c r="I74" s="7">
        <v>1.1707317E-2</v>
      </c>
      <c r="J74" s="4" t="s">
        <v>346</v>
      </c>
      <c r="K74" s="4">
        <v>1</v>
      </c>
      <c r="L74" s="4" t="s">
        <v>346</v>
      </c>
      <c r="M74" s="4">
        <v>1</v>
      </c>
      <c r="N74" s="4">
        <v>9</v>
      </c>
    </row>
    <row r="75" spans="1:14">
      <c r="A75" s="3" t="s">
        <v>313</v>
      </c>
      <c r="B75" s="4" t="s">
        <v>314</v>
      </c>
      <c r="C75" s="5">
        <v>75258</v>
      </c>
      <c r="D75" s="7">
        <v>0.306666667</v>
      </c>
      <c r="E75" s="7">
        <v>0.39175257699999999</v>
      </c>
      <c r="F75" s="7">
        <v>0.1875</v>
      </c>
      <c r="G75" s="6">
        <v>580</v>
      </c>
      <c r="H75" s="7">
        <v>7.1906355000000005E-2</v>
      </c>
      <c r="I75" s="7">
        <v>2.9310345000000002E-2</v>
      </c>
      <c r="J75" s="4" t="s">
        <v>346</v>
      </c>
      <c r="K75" s="4">
        <v>1</v>
      </c>
      <c r="L75" s="4" t="s">
        <v>346</v>
      </c>
      <c r="M75" s="4">
        <v>1</v>
      </c>
      <c r="N75" s="4">
        <v>9</v>
      </c>
    </row>
    <row r="76" spans="1:14">
      <c r="A76" s="3" t="s">
        <v>87</v>
      </c>
      <c r="B76" s="4" t="s">
        <v>88</v>
      </c>
      <c r="C76" s="5">
        <v>60438</v>
      </c>
      <c r="D76" s="7">
        <v>0.178683386</v>
      </c>
      <c r="E76" s="7">
        <v>0.34734513299999997</v>
      </c>
      <c r="F76" s="7">
        <v>0.2</v>
      </c>
      <c r="G76" s="6">
        <v>1586</v>
      </c>
      <c r="H76" s="7">
        <v>0.179874214</v>
      </c>
      <c r="I76" s="7">
        <v>5.4854980999999997E-2</v>
      </c>
      <c r="J76" s="4" t="s">
        <v>436</v>
      </c>
      <c r="K76" s="4">
        <v>3</v>
      </c>
      <c r="L76" s="4" t="s">
        <v>436</v>
      </c>
      <c r="M76" s="4">
        <v>3</v>
      </c>
      <c r="N76" s="4">
        <v>9</v>
      </c>
    </row>
    <row r="77" spans="1:14">
      <c r="A77" s="3" t="s">
        <v>95</v>
      </c>
      <c r="B77" s="4" t="s">
        <v>96</v>
      </c>
      <c r="C77" s="5">
        <v>61727</v>
      </c>
      <c r="D77" s="7">
        <v>0.18028168999999999</v>
      </c>
      <c r="E77" s="7">
        <v>0.31813953499999997</v>
      </c>
      <c r="F77" s="7">
        <v>0.23130193900000001</v>
      </c>
      <c r="G77" s="6">
        <v>6688</v>
      </c>
      <c r="H77" s="7">
        <v>0.199139976</v>
      </c>
      <c r="I77" s="7">
        <v>2.3624401999999999E-2</v>
      </c>
      <c r="J77" s="4" t="s">
        <v>436</v>
      </c>
      <c r="K77" s="4">
        <v>3</v>
      </c>
      <c r="L77" s="4" t="s">
        <v>436</v>
      </c>
      <c r="M77" s="4">
        <v>3</v>
      </c>
      <c r="N77" s="4">
        <v>3</v>
      </c>
    </row>
    <row r="78" spans="1:14">
      <c r="A78" s="3" t="s">
        <v>111</v>
      </c>
      <c r="B78" s="4" t="s">
        <v>112</v>
      </c>
      <c r="C78" s="5">
        <v>56444</v>
      </c>
      <c r="D78" s="7">
        <v>0.14638694599999999</v>
      </c>
      <c r="E78" s="7">
        <v>0.295867769</v>
      </c>
      <c r="F78" s="7">
        <v>0.29767441900000002</v>
      </c>
      <c r="G78" s="6">
        <v>2167</v>
      </c>
      <c r="H78" s="7">
        <v>0.162320144</v>
      </c>
      <c r="I78" s="7">
        <v>1.6612828999999999E-2</v>
      </c>
      <c r="J78" s="4" t="s">
        <v>436</v>
      </c>
      <c r="K78" s="4">
        <v>3</v>
      </c>
      <c r="L78" s="4" t="s">
        <v>436</v>
      </c>
      <c r="M78" s="4">
        <v>3</v>
      </c>
      <c r="N78" s="4">
        <v>3</v>
      </c>
    </row>
    <row r="79" spans="1:14">
      <c r="A79" s="3" t="s">
        <v>153</v>
      </c>
      <c r="B79" s="4" t="s">
        <v>154</v>
      </c>
      <c r="C79" s="5">
        <v>63895</v>
      </c>
      <c r="D79" s="7">
        <v>0.203559871</v>
      </c>
      <c r="E79" s="7">
        <v>0.30449069000000001</v>
      </c>
      <c r="F79" s="7">
        <v>0.22683706100000001</v>
      </c>
      <c r="G79" s="6">
        <v>2917</v>
      </c>
      <c r="H79" s="7">
        <v>0.14251619500000001</v>
      </c>
      <c r="I79" s="7">
        <v>3.1882070999999998E-2</v>
      </c>
      <c r="J79" s="4" t="s">
        <v>436</v>
      </c>
      <c r="K79" s="4">
        <v>3</v>
      </c>
      <c r="L79" s="4" t="s">
        <v>436</v>
      </c>
      <c r="M79" s="4">
        <v>3</v>
      </c>
      <c r="N79" s="4">
        <v>9</v>
      </c>
    </row>
    <row r="80" spans="1:14">
      <c r="A80" s="3" t="s">
        <v>195</v>
      </c>
      <c r="B80" s="4" t="s">
        <v>196</v>
      </c>
      <c r="C80" s="5">
        <v>61530</v>
      </c>
      <c r="D80" s="7">
        <v>0.21005386000000001</v>
      </c>
      <c r="E80" s="7">
        <v>0.294573643</v>
      </c>
      <c r="F80" s="7">
        <v>0.28148148099999998</v>
      </c>
      <c r="G80" s="6">
        <v>2633</v>
      </c>
      <c r="H80" s="7">
        <v>0.161886792</v>
      </c>
      <c r="I80" s="7">
        <v>6.6084314000000005E-2</v>
      </c>
      <c r="J80" s="4" t="s">
        <v>436</v>
      </c>
      <c r="K80" s="4">
        <v>3</v>
      </c>
      <c r="L80" s="4" t="s">
        <v>436</v>
      </c>
      <c r="M80" s="4">
        <v>3</v>
      </c>
      <c r="N80" s="4">
        <v>3</v>
      </c>
    </row>
    <row r="81" spans="1:14">
      <c r="A81" s="3" t="s">
        <v>197</v>
      </c>
      <c r="B81" s="4" t="s">
        <v>198</v>
      </c>
      <c r="C81" s="5">
        <v>65917</v>
      </c>
      <c r="D81" s="7">
        <v>0.16371681399999999</v>
      </c>
      <c r="E81" s="7">
        <v>0.33928571400000002</v>
      </c>
      <c r="F81" s="7">
        <v>0.204444444</v>
      </c>
      <c r="G81" s="6">
        <v>1936</v>
      </c>
      <c r="H81" s="7">
        <v>0.13427377200000001</v>
      </c>
      <c r="I81" s="7">
        <v>1.3429752E-2</v>
      </c>
      <c r="J81" s="4" t="s">
        <v>436</v>
      </c>
      <c r="K81" s="4">
        <v>3</v>
      </c>
      <c r="L81" s="4" t="s">
        <v>436</v>
      </c>
      <c r="M81" s="4">
        <v>3</v>
      </c>
      <c r="N81" s="4">
        <v>9</v>
      </c>
    </row>
    <row r="82" spans="1:14">
      <c r="A82" s="3" t="s">
        <v>253</v>
      </c>
      <c r="B82" s="4" t="s">
        <v>254</v>
      </c>
      <c r="C82" s="5">
        <v>61309</v>
      </c>
      <c r="D82" s="7">
        <v>0.170774648</v>
      </c>
      <c r="E82" s="7">
        <v>0.38709677399999998</v>
      </c>
      <c r="F82" s="7">
        <v>0.14814814800000001</v>
      </c>
      <c r="G82" s="6">
        <v>2664</v>
      </c>
      <c r="H82" s="7">
        <v>0.110135382</v>
      </c>
      <c r="I82" s="7">
        <v>6.6066066000000007E-2</v>
      </c>
      <c r="J82" s="4" t="s">
        <v>436</v>
      </c>
      <c r="K82" s="4">
        <v>3</v>
      </c>
      <c r="L82" s="4" t="s">
        <v>436</v>
      </c>
      <c r="M82" s="4">
        <v>3</v>
      </c>
      <c r="N82" s="4">
        <v>9</v>
      </c>
    </row>
    <row r="83" spans="1:14">
      <c r="A83" s="3" t="s">
        <v>267</v>
      </c>
      <c r="B83" s="4" t="s">
        <v>268</v>
      </c>
      <c r="C83" s="5">
        <v>55293</v>
      </c>
      <c r="D83" s="7">
        <v>0.14496314499999999</v>
      </c>
      <c r="E83" s="7">
        <v>0.27107438</v>
      </c>
      <c r="F83" s="7">
        <v>0.30805687199999998</v>
      </c>
      <c r="G83" s="6">
        <v>1988</v>
      </c>
      <c r="H83" s="7">
        <v>0.20160481399999999</v>
      </c>
      <c r="I83" s="7">
        <v>1.4084507E-2</v>
      </c>
      <c r="J83" s="4" t="s">
        <v>436</v>
      </c>
      <c r="K83" s="4">
        <v>3</v>
      </c>
      <c r="L83" s="4" t="s">
        <v>436</v>
      </c>
      <c r="M83" s="4">
        <v>3</v>
      </c>
      <c r="N83" s="4">
        <v>3</v>
      </c>
    </row>
    <row r="84" spans="1:14">
      <c r="A84" s="3" t="s">
        <v>321</v>
      </c>
      <c r="B84" s="4" t="s">
        <v>322</v>
      </c>
      <c r="C84" s="5">
        <v>55250</v>
      </c>
      <c r="D84" s="7">
        <v>0.22673030999999999</v>
      </c>
      <c r="E84" s="7">
        <v>0.35374149700000002</v>
      </c>
      <c r="F84" s="7">
        <v>0.28440367</v>
      </c>
      <c r="G84" s="6">
        <v>1936</v>
      </c>
      <c r="H84" s="7">
        <v>0.17005738100000001</v>
      </c>
      <c r="I84" s="7">
        <v>4.8553719000000002E-2</v>
      </c>
      <c r="J84" s="4" t="s">
        <v>436</v>
      </c>
      <c r="K84" s="4">
        <v>3</v>
      </c>
      <c r="L84" s="4" t="s">
        <v>436</v>
      </c>
      <c r="M84" s="4">
        <v>3</v>
      </c>
      <c r="N84" s="4">
        <v>9</v>
      </c>
    </row>
    <row r="85" spans="1:14">
      <c r="A85" s="3" t="s">
        <v>325</v>
      </c>
      <c r="B85" s="4" t="s">
        <v>326</v>
      </c>
      <c r="C85" s="5">
        <v>65509</v>
      </c>
      <c r="D85" s="7">
        <v>0.21453396499999999</v>
      </c>
      <c r="E85" s="7">
        <v>0.33825079000000002</v>
      </c>
      <c r="F85" s="7">
        <v>0.19169329099999999</v>
      </c>
      <c r="G85" s="6">
        <v>2965</v>
      </c>
      <c r="H85" s="7">
        <v>0.133718952</v>
      </c>
      <c r="I85" s="7">
        <v>5.3962899999999998E-3</v>
      </c>
      <c r="J85" s="4" t="s">
        <v>436</v>
      </c>
      <c r="K85" s="4">
        <v>3</v>
      </c>
      <c r="L85" s="4" t="s">
        <v>436</v>
      </c>
      <c r="M85" s="4">
        <v>3</v>
      </c>
      <c r="N85" s="4">
        <v>9</v>
      </c>
    </row>
    <row r="86" spans="1:14">
      <c r="A86" s="3" t="s">
        <v>25</v>
      </c>
      <c r="B86" s="4" t="s">
        <v>26</v>
      </c>
      <c r="C86" s="5">
        <v>53448</v>
      </c>
      <c r="D86" s="7">
        <v>0.23340292300000001</v>
      </c>
      <c r="E86" s="7">
        <v>0.38714733499999998</v>
      </c>
      <c r="F86" s="7">
        <v>0.32179930800000001</v>
      </c>
      <c r="G86" s="6">
        <v>2366</v>
      </c>
      <c r="H86" s="7">
        <v>0.408961303</v>
      </c>
      <c r="I86" s="7">
        <v>1.6060861999999999E-2</v>
      </c>
      <c r="J86" s="4" t="s">
        <v>507</v>
      </c>
      <c r="K86" s="4">
        <v>5</v>
      </c>
      <c r="L86" s="4" t="s">
        <v>507</v>
      </c>
      <c r="M86" s="4">
        <v>5</v>
      </c>
      <c r="N86" s="4">
        <v>3</v>
      </c>
    </row>
    <row r="87" spans="1:14">
      <c r="A87" s="3" t="s">
        <v>35</v>
      </c>
      <c r="B87" s="4" t="s">
        <v>36</v>
      </c>
      <c r="C87" s="5">
        <v>57789</v>
      </c>
      <c r="D87" s="7">
        <v>0.155495103</v>
      </c>
      <c r="E87" s="7">
        <v>0.28757911400000002</v>
      </c>
      <c r="F87" s="7">
        <v>0.32349841899999998</v>
      </c>
      <c r="G87" s="6">
        <v>8980</v>
      </c>
      <c r="H87" s="7">
        <v>0.27443358499999998</v>
      </c>
      <c r="I87" s="7">
        <v>7.2048998000000003E-2</v>
      </c>
      <c r="J87" s="4" t="s">
        <v>507</v>
      </c>
      <c r="K87" s="4">
        <v>5</v>
      </c>
      <c r="L87" s="4" t="s">
        <v>507</v>
      </c>
      <c r="M87" s="4">
        <v>5</v>
      </c>
      <c r="N87" s="4">
        <v>3</v>
      </c>
    </row>
    <row r="88" spans="1:14">
      <c r="A88" s="3" t="s">
        <v>83</v>
      </c>
      <c r="B88" s="4" t="s">
        <v>84</v>
      </c>
      <c r="C88" s="5">
        <v>56714</v>
      </c>
      <c r="D88" s="7">
        <v>0.134444444</v>
      </c>
      <c r="E88" s="7">
        <v>0.21575061500000001</v>
      </c>
      <c r="F88" s="7">
        <v>0.22173913000000001</v>
      </c>
      <c r="G88" s="6">
        <v>3907</v>
      </c>
      <c r="H88" s="7">
        <v>0.28380423799999999</v>
      </c>
      <c r="I88" s="7">
        <v>6.8850781E-2</v>
      </c>
      <c r="J88" s="4" t="s">
        <v>436</v>
      </c>
      <c r="K88" s="4">
        <v>3</v>
      </c>
      <c r="L88" s="4" t="s">
        <v>507</v>
      </c>
      <c r="M88" s="4">
        <v>5</v>
      </c>
      <c r="N88" s="4">
        <v>3</v>
      </c>
    </row>
    <row r="89" spans="1:14">
      <c r="A89" s="3" t="s">
        <v>113</v>
      </c>
      <c r="B89" s="4" t="s">
        <v>114</v>
      </c>
      <c r="C89" s="5">
        <v>46158</v>
      </c>
      <c r="D89" s="7">
        <v>0.20924574200000001</v>
      </c>
      <c r="E89" s="7">
        <v>0.42086330900000002</v>
      </c>
      <c r="F89" s="7">
        <v>0.24006359299999999</v>
      </c>
      <c r="G89" s="6">
        <v>5589</v>
      </c>
      <c r="H89" s="7">
        <v>0.25256388000000002</v>
      </c>
      <c r="I89" s="7">
        <v>4.0794417999999999E-2</v>
      </c>
      <c r="J89" s="4" t="s">
        <v>507</v>
      </c>
      <c r="K89" s="4">
        <v>5</v>
      </c>
      <c r="L89" s="4" t="s">
        <v>507</v>
      </c>
      <c r="M89" s="4">
        <v>5</v>
      </c>
      <c r="N89" s="4">
        <v>3</v>
      </c>
    </row>
    <row r="90" spans="1:14">
      <c r="A90" s="3" t="s">
        <v>117</v>
      </c>
      <c r="B90" s="4" t="s">
        <v>118</v>
      </c>
      <c r="C90" s="5">
        <v>65735</v>
      </c>
      <c r="D90" s="7">
        <v>0.34251175299999997</v>
      </c>
      <c r="E90" s="7">
        <v>0.44285714300000001</v>
      </c>
      <c r="F90" s="7">
        <v>0.29373368100000002</v>
      </c>
      <c r="G90" s="6">
        <v>6304</v>
      </c>
      <c r="H90" s="7">
        <v>0.24637223999999999</v>
      </c>
      <c r="I90" s="7">
        <v>1.1104061E-2</v>
      </c>
      <c r="J90" s="4" t="s">
        <v>507</v>
      </c>
      <c r="K90" s="4">
        <v>5</v>
      </c>
      <c r="L90" s="4" t="s">
        <v>507</v>
      </c>
      <c r="M90" s="4">
        <v>5</v>
      </c>
      <c r="N90" s="4">
        <v>4</v>
      </c>
    </row>
    <row r="91" spans="1:14">
      <c r="A91" s="3" t="s">
        <v>127</v>
      </c>
      <c r="B91" s="4" t="s">
        <v>128</v>
      </c>
      <c r="C91" s="5">
        <v>44779</v>
      </c>
      <c r="D91" s="7">
        <v>0.157271095</v>
      </c>
      <c r="E91" s="7">
        <v>0.234828496</v>
      </c>
      <c r="F91" s="7">
        <v>0.345637584</v>
      </c>
      <c r="G91" s="6">
        <v>2979</v>
      </c>
      <c r="H91" s="7">
        <v>0.357729138</v>
      </c>
      <c r="I91" s="7">
        <v>4.7667002E-2</v>
      </c>
      <c r="J91" s="4" t="s">
        <v>507</v>
      </c>
      <c r="K91" s="4">
        <v>5</v>
      </c>
      <c r="L91" s="4" t="s">
        <v>507</v>
      </c>
      <c r="M91" s="4">
        <v>5</v>
      </c>
      <c r="N91" s="4">
        <v>3</v>
      </c>
    </row>
    <row r="92" spans="1:14">
      <c r="A92" s="3" t="s">
        <v>139</v>
      </c>
      <c r="B92" s="4" t="s">
        <v>140</v>
      </c>
      <c r="C92" s="5">
        <v>54432</v>
      </c>
      <c r="D92" s="7">
        <v>0.26440678000000001</v>
      </c>
      <c r="E92" s="7">
        <v>0.38593243900000002</v>
      </c>
      <c r="F92" s="7">
        <v>0.38596491199999999</v>
      </c>
      <c r="G92" s="6">
        <v>7475</v>
      </c>
      <c r="H92" s="7">
        <v>0.32083605500000001</v>
      </c>
      <c r="I92" s="7">
        <v>0.111170569</v>
      </c>
      <c r="J92" s="4" t="s">
        <v>507</v>
      </c>
      <c r="K92" s="4">
        <v>5</v>
      </c>
      <c r="L92" s="4" t="s">
        <v>507</v>
      </c>
      <c r="M92" s="4">
        <v>5</v>
      </c>
      <c r="N92" s="4">
        <v>3</v>
      </c>
    </row>
    <row r="93" spans="1:14">
      <c r="A93" s="3" t="s">
        <v>147</v>
      </c>
      <c r="B93" s="4" t="s">
        <v>148</v>
      </c>
      <c r="C93" s="5">
        <v>52209</v>
      </c>
      <c r="D93" s="7">
        <v>0.28529980700000002</v>
      </c>
      <c r="E93" s="7">
        <v>0.40295500299999998</v>
      </c>
      <c r="F93" s="7">
        <v>0.33509700199999998</v>
      </c>
      <c r="G93" s="6">
        <v>5155</v>
      </c>
      <c r="H93" s="7">
        <v>0.325877362</v>
      </c>
      <c r="I93" s="7">
        <v>3.4141610000000003E-2</v>
      </c>
      <c r="J93" s="4" t="s">
        <v>507</v>
      </c>
      <c r="K93" s="4">
        <v>5</v>
      </c>
      <c r="L93" s="4" t="s">
        <v>507</v>
      </c>
      <c r="M93" s="4">
        <v>5</v>
      </c>
      <c r="N93" s="4">
        <v>3</v>
      </c>
    </row>
    <row r="94" spans="1:14">
      <c r="A94" s="3" t="s">
        <v>155</v>
      </c>
      <c r="B94" s="4" t="s">
        <v>156</v>
      </c>
      <c r="C94" s="5">
        <v>57125</v>
      </c>
      <c r="D94" s="7">
        <v>0.18498293499999999</v>
      </c>
      <c r="E94" s="7">
        <v>0.29225137299999998</v>
      </c>
      <c r="F94" s="7">
        <v>0.26158940400000003</v>
      </c>
      <c r="G94" s="6">
        <v>5335</v>
      </c>
      <c r="H94" s="7">
        <v>0.26579480599999999</v>
      </c>
      <c r="I94" s="7">
        <v>0.111152765</v>
      </c>
      <c r="J94" s="4" t="s">
        <v>507</v>
      </c>
      <c r="K94" s="4">
        <v>5</v>
      </c>
      <c r="L94" s="4" t="s">
        <v>507</v>
      </c>
      <c r="M94" s="4">
        <v>5</v>
      </c>
      <c r="N94" s="4">
        <v>3</v>
      </c>
    </row>
    <row r="95" spans="1:14">
      <c r="A95" s="3" t="s">
        <v>193</v>
      </c>
      <c r="B95" s="4" t="s">
        <v>194</v>
      </c>
      <c r="C95" s="5">
        <v>46582</v>
      </c>
      <c r="D95" s="7">
        <v>9.2250922999999999E-2</v>
      </c>
      <c r="E95" s="7">
        <v>0.265625</v>
      </c>
      <c r="F95" s="7">
        <v>0.32876712299999999</v>
      </c>
      <c r="G95" s="6">
        <v>2618</v>
      </c>
      <c r="H95" s="7">
        <v>0.27687049000000002</v>
      </c>
      <c r="I95" s="7">
        <v>9.1673029999999999E-3</v>
      </c>
      <c r="J95" s="4" t="s">
        <v>507</v>
      </c>
      <c r="K95" s="4">
        <v>5</v>
      </c>
      <c r="L95" s="4" t="s">
        <v>507</v>
      </c>
      <c r="M95" s="4">
        <v>5</v>
      </c>
      <c r="N95" s="4">
        <v>3</v>
      </c>
    </row>
    <row r="96" spans="1:14">
      <c r="A96" s="3" t="s">
        <v>205</v>
      </c>
      <c r="B96" s="4" t="s">
        <v>206</v>
      </c>
      <c r="C96" s="5">
        <v>48646</v>
      </c>
      <c r="D96" s="7">
        <v>0.159574468</v>
      </c>
      <c r="E96" s="7">
        <v>0.30090497700000002</v>
      </c>
      <c r="F96" s="7">
        <v>0.34375</v>
      </c>
      <c r="G96" s="6">
        <v>1329</v>
      </c>
      <c r="H96" s="7">
        <v>0.34702861299999999</v>
      </c>
      <c r="I96" s="7">
        <v>3.7622271999999998E-2</v>
      </c>
      <c r="J96" s="4" t="s">
        <v>507</v>
      </c>
      <c r="K96" s="4">
        <v>5</v>
      </c>
      <c r="L96" s="4" t="s">
        <v>507</v>
      </c>
      <c r="M96" s="4">
        <v>5</v>
      </c>
      <c r="N96" s="4">
        <v>3</v>
      </c>
    </row>
    <row r="97" spans="1:14">
      <c r="A97" s="3" t="s">
        <v>275</v>
      </c>
      <c r="B97" s="4" t="s">
        <v>276</v>
      </c>
      <c r="C97" s="5">
        <v>62042</v>
      </c>
      <c r="D97" s="7">
        <v>0.25048796400000001</v>
      </c>
      <c r="E97" s="7">
        <v>0.35562584699999999</v>
      </c>
      <c r="F97" s="7">
        <v>0.25374999999999998</v>
      </c>
      <c r="G97" s="6">
        <v>7568</v>
      </c>
      <c r="H97" s="7">
        <v>0.29937385900000002</v>
      </c>
      <c r="I97" s="7">
        <v>5.4704017000000001E-2</v>
      </c>
      <c r="J97" s="4" t="s">
        <v>507</v>
      </c>
      <c r="K97" s="4">
        <v>5</v>
      </c>
      <c r="L97" s="4" t="s">
        <v>507</v>
      </c>
      <c r="M97" s="4">
        <v>5</v>
      </c>
      <c r="N97" s="4">
        <v>3</v>
      </c>
    </row>
    <row r="98" spans="1:14">
      <c r="A98" s="3" t="s">
        <v>285</v>
      </c>
      <c r="B98" s="4" t="s">
        <v>286</v>
      </c>
      <c r="C98" s="5">
        <v>52354</v>
      </c>
      <c r="D98" s="7">
        <v>0.17343749999999999</v>
      </c>
      <c r="E98" s="7">
        <v>0.25095541399999999</v>
      </c>
      <c r="F98" s="7">
        <v>0.26450511900000001</v>
      </c>
      <c r="G98" s="6">
        <v>4976</v>
      </c>
      <c r="H98" s="7">
        <v>0.25084543500000001</v>
      </c>
      <c r="I98" s="7">
        <v>7.7572347E-2</v>
      </c>
      <c r="J98" s="4" t="s">
        <v>507</v>
      </c>
      <c r="K98" s="4">
        <v>5</v>
      </c>
      <c r="L98" s="4" t="s">
        <v>507</v>
      </c>
      <c r="M98" s="4">
        <v>5</v>
      </c>
      <c r="N98" s="4">
        <v>3</v>
      </c>
    </row>
    <row r="99" spans="1:14">
      <c r="A99" s="3" t="s">
        <v>289</v>
      </c>
      <c r="B99" s="4" t="s">
        <v>290</v>
      </c>
      <c r="C99" s="5">
        <v>58469</v>
      </c>
      <c r="D99" s="7">
        <v>0.264705882</v>
      </c>
      <c r="E99" s="7">
        <v>0.39299920399999999</v>
      </c>
      <c r="F99" s="7">
        <v>0.30734966600000002</v>
      </c>
      <c r="G99" s="6">
        <v>3989</v>
      </c>
      <c r="H99" s="7">
        <v>0.241482218</v>
      </c>
      <c r="I99" s="7">
        <v>4.7380296000000002E-2</v>
      </c>
      <c r="J99" s="4" t="s">
        <v>507</v>
      </c>
      <c r="K99" s="4">
        <v>5</v>
      </c>
      <c r="L99" s="4" t="s">
        <v>507</v>
      </c>
      <c r="M99" s="4">
        <v>5</v>
      </c>
      <c r="N99" s="4">
        <v>3</v>
      </c>
    </row>
    <row r="100" spans="1:14">
      <c r="A100" s="3" t="s">
        <v>317</v>
      </c>
      <c r="B100" s="4" t="s">
        <v>318</v>
      </c>
      <c r="C100" s="5">
        <v>55153</v>
      </c>
      <c r="D100" s="7">
        <v>0.19074074099999999</v>
      </c>
      <c r="E100" s="7">
        <v>0.38805970099999998</v>
      </c>
      <c r="F100" s="7">
        <v>0.25433526000000001</v>
      </c>
      <c r="G100" s="6">
        <v>1093</v>
      </c>
      <c r="H100" s="7">
        <v>0.34615384599999999</v>
      </c>
      <c r="I100" s="7">
        <v>8.7831655999999994E-2</v>
      </c>
      <c r="J100" s="4" t="s">
        <v>507</v>
      </c>
      <c r="K100" s="4">
        <v>5</v>
      </c>
      <c r="L100" s="4" t="s">
        <v>507</v>
      </c>
      <c r="M100" s="4">
        <v>5</v>
      </c>
      <c r="N100" s="4">
        <v>3</v>
      </c>
    </row>
    <row r="101" spans="1:14">
      <c r="A101" s="3" t="s">
        <v>11</v>
      </c>
      <c r="B101" s="4" t="s">
        <v>12</v>
      </c>
      <c r="C101" s="5">
        <v>46674</v>
      </c>
      <c r="D101" s="7">
        <v>0.120720721</v>
      </c>
      <c r="E101" s="7">
        <v>0.24267782399999999</v>
      </c>
      <c r="F101" s="7">
        <v>0.33797909399999998</v>
      </c>
      <c r="G101" s="6">
        <v>2705</v>
      </c>
      <c r="H101" s="7">
        <v>0.443701226</v>
      </c>
      <c r="I101" s="7">
        <v>9.3160812999999995E-2</v>
      </c>
      <c r="J101" s="4" t="s">
        <v>507</v>
      </c>
      <c r="K101" s="4">
        <v>5</v>
      </c>
      <c r="L101" s="4" t="s">
        <v>567</v>
      </c>
      <c r="M101" s="4">
        <v>7</v>
      </c>
      <c r="N101" s="4">
        <v>3</v>
      </c>
    </row>
    <row r="102" spans="1:14">
      <c r="A102" s="3" t="s">
        <v>67</v>
      </c>
      <c r="B102" s="4" t="s">
        <v>68</v>
      </c>
      <c r="C102" s="5">
        <v>57594</v>
      </c>
      <c r="D102" s="7">
        <v>0.27960984700000002</v>
      </c>
      <c r="E102" s="7">
        <v>0.331770646</v>
      </c>
      <c r="F102" s="7">
        <v>0.23910939</v>
      </c>
      <c r="G102" s="6">
        <v>9556</v>
      </c>
      <c r="H102" s="7">
        <v>8.5651306999999996E-2</v>
      </c>
      <c r="I102" s="7">
        <v>0.34763499399999997</v>
      </c>
      <c r="J102" s="4" t="s">
        <v>567</v>
      </c>
      <c r="K102" s="4">
        <v>7</v>
      </c>
      <c r="L102" s="4" t="s">
        <v>567</v>
      </c>
      <c r="M102" s="4">
        <v>7</v>
      </c>
      <c r="N102" s="4">
        <v>7</v>
      </c>
    </row>
    <row r="103" spans="1:14">
      <c r="A103" s="3" t="s">
        <v>73</v>
      </c>
      <c r="B103" s="4" t="s">
        <v>74</v>
      </c>
      <c r="C103" s="5">
        <v>50636</v>
      </c>
      <c r="D103" s="7">
        <v>0.104545455</v>
      </c>
      <c r="E103" s="7">
        <v>0.19646799100000001</v>
      </c>
      <c r="F103" s="7">
        <v>0.33701657499999998</v>
      </c>
      <c r="G103" s="6">
        <v>1492</v>
      </c>
      <c r="H103" s="7">
        <v>0.33545512399999999</v>
      </c>
      <c r="I103" s="7">
        <v>0.15013404799999999</v>
      </c>
      <c r="J103" s="4" t="s">
        <v>567</v>
      </c>
      <c r="K103" s="4">
        <v>7</v>
      </c>
      <c r="L103" s="4" t="s">
        <v>567</v>
      </c>
      <c r="M103" s="4">
        <v>7</v>
      </c>
      <c r="N103" s="4">
        <v>3</v>
      </c>
    </row>
    <row r="104" spans="1:14">
      <c r="A104" s="3" t="s">
        <v>81</v>
      </c>
      <c r="B104" s="4" t="s">
        <v>82</v>
      </c>
      <c r="C104" s="5">
        <v>42846</v>
      </c>
      <c r="D104" s="7">
        <v>0.126705653</v>
      </c>
      <c r="E104" s="7">
        <v>0.24005964199999999</v>
      </c>
      <c r="F104" s="7">
        <v>0.41627906999999997</v>
      </c>
      <c r="G104" s="6">
        <v>7916</v>
      </c>
      <c r="H104" s="7">
        <v>0.470855413</v>
      </c>
      <c r="I104" s="7">
        <v>0.16346639700000001</v>
      </c>
      <c r="J104" s="4" t="s">
        <v>567</v>
      </c>
      <c r="K104" s="4">
        <v>7</v>
      </c>
      <c r="L104" s="4" t="s">
        <v>567</v>
      </c>
      <c r="M104" s="4">
        <v>7</v>
      </c>
      <c r="N104" s="4">
        <v>1</v>
      </c>
    </row>
    <row r="105" spans="1:14">
      <c r="A105" s="3" t="s">
        <v>145</v>
      </c>
      <c r="B105" s="4" t="s">
        <v>146</v>
      </c>
      <c r="C105" s="5">
        <v>47370</v>
      </c>
      <c r="D105" s="7">
        <v>0.14196123099999999</v>
      </c>
      <c r="E105" s="7">
        <v>0.30361026499999999</v>
      </c>
      <c r="F105" s="7">
        <v>0.39884393099999998</v>
      </c>
      <c r="G105" s="6">
        <v>8946</v>
      </c>
      <c r="H105" s="7">
        <v>0.525073083</v>
      </c>
      <c r="I105" s="7">
        <v>0.25497428999999999</v>
      </c>
      <c r="J105" s="4" t="s">
        <v>567</v>
      </c>
      <c r="K105" s="4">
        <v>7</v>
      </c>
      <c r="L105" s="4" t="s">
        <v>567</v>
      </c>
      <c r="M105" s="4">
        <v>7</v>
      </c>
      <c r="N105" s="4">
        <v>1</v>
      </c>
    </row>
    <row r="106" spans="1:14">
      <c r="A106" s="3" t="s">
        <v>183</v>
      </c>
      <c r="B106" s="4" t="s">
        <v>184</v>
      </c>
      <c r="C106" s="5">
        <v>58502</v>
      </c>
      <c r="D106" s="7">
        <v>0.30602212200000001</v>
      </c>
      <c r="E106" s="7">
        <v>0.39876880999999997</v>
      </c>
      <c r="F106" s="7">
        <v>0.30152026999999998</v>
      </c>
      <c r="G106" s="6">
        <v>11039</v>
      </c>
      <c r="H106" s="7">
        <v>0.25294805999999997</v>
      </c>
      <c r="I106" s="7">
        <v>0.28471781899999998</v>
      </c>
      <c r="J106" s="4" t="s">
        <v>567</v>
      </c>
      <c r="K106" s="4">
        <v>7</v>
      </c>
      <c r="L106" s="4" t="s">
        <v>567</v>
      </c>
      <c r="M106" s="4">
        <v>7</v>
      </c>
      <c r="N106" s="4">
        <v>7</v>
      </c>
    </row>
    <row r="107" spans="1:14">
      <c r="A107" s="3" t="s">
        <v>185</v>
      </c>
      <c r="B107" s="4" t="s">
        <v>186</v>
      </c>
      <c r="C107" s="5">
        <v>42218</v>
      </c>
      <c r="D107" s="7">
        <v>0.203292894</v>
      </c>
      <c r="E107" s="7">
        <v>0.27345844499999999</v>
      </c>
      <c r="F107" s="7">
        <v>0.39967637499999997</v>
      </c>
      <c r="G107" s="6">
        <v>4045</v>
      </c>
      <c r="H107" s="7">
        <v>0.52448775599999997</v>
      </c>
      <c r="I107" s="7">
        <v>0.15228677400000001</v>
      </c>
      <c r="J107" s="4" t="s">
        <v>567</v>
      </c>
      <c r="K107" s="4">
        <v>7</v>
      </c>
      <c r="L107" s="4" t="s">
        <v>567</v>
      </c>
      <c r="M107" s="4">
        <v>7</v>
      </c>
      <c r="N107" s="4">
        <v>1</v>
      </c>
    </row>
    <row r="108" spans="1:14">
      <c r="A108" s="3" t="s">
        <v>269</v>
      </c>
      <c r="B108" s="4" t="s">
        <v>270</v>
      </c>
      <c r="C108" s="5">
        <v>60401</v>
      </c>
      <c r="D108" s="7">
        <v>0.33374083100000002</v>
      </c>
      <c r="E108" s="7">
        <v>0.36604708800000002</v>
      </c>
      <c r="F108" s="7">
        <v>0.326296743</v>
      </c>
      <c r="G108" s="6">
        <v>15077</v>
      </c>
      <c r="H108" s="7">
        <v>0.399947736</v>
      </c>
      <c r="I108" s="7">
        <v>0.34257478299999999</v>
      </c>
      <c r="J108" s="4" t="s">
        <v>567</v>
      </c>
      <c r="K108" s="4">
        <v>7</v>
      </c>
      <c r="L108" s="4" t="s">
        <v>567</v>
      </c>
      <c r="M108" s="4">
        <v>7</v>
      </c>
      <c r="N108" s="4">
        <v>7</v>
      </c>
    </row>
    <row r="109" spans="1:14">
      <c r="A109" s="3" t="s">
        <v>303</v>
      </c>
      <c r="B109" s="4" t="s">
        <v>304</v>
      </c>
      <c r="C109" s="5">
        <v>49139</v>
      </c>
      <c r="D109" s="7">
        <v>0.15827814600000001</v>
      </c>
      <c r="E109" s="7">
        <v>0.237772397</v>
      </c>
      <c r="F109" s="7">
        <v>0.38962605500000003</v>
      </c>
      <c r="G109" s="6">
        <v>7037</v>
      </c>
      <c r="H109" s="7">
        <v>0.44921276300000001</v>
      </c>
      <c r="I109" s="7">
        <v>0.128463834</v>
      </c>
      <c r="J109" s="4" t="s">
        <v>567</v>
      </c>
      <c r="K109" s="4">
        <v>7</v>
      </c>
      <c r="L109" s="4" t="s">
        <v>567</v>
      </c>
      <c r="M109" s="4">
        <v>7</v>
      </c>
      <c r="N109" s="4">
        <v>1</v>
      </c>
    </row>
    <row r="110" spans="1:14">
      <c r="A110" s="3" t="s">
        <v>33</v>
      </c>
      <c r="B110" s="4" t="s">
        <v>34</v>
      </c>
      <c r="C110" s="5">
        <v>33177</v>
      </c>
      <c r="D110" s="7">
        <v>7.0211668000000005E-2</v>
      </c>
      <c r="E110" s="7">
        <v>0.16878441299999999</v>
      </c>
      <c r="F110" s="7">
        <v>0.51614128400000003</v>
      </c>
      <c r="G110" s="6">
        <v>22264</v>
      </c>
      <c r="H110" s="7">
        <v>0.94169440999999998</v>
      </c>
      <c r="I110" s="7">
        <v>0.37190082600000002</v>
      </c>
      <c r="J110" s="4" t="s">
        <v>596</v>
      </c>
      <c r="K110" s="4">
        <v>9</v>
      </c>
      <c r="L110" s="4" t="s">
        <v>596</v>
      </c>
      <c r="M110" s="4">
        <v>9</v>
      </c>
      <c r="N110" s="4">
        <v>8</v>
      </c>
    </row>
    <row r="111" spans="1:14">
      <c r="A111" s="3" t="s">
        <v>121</v>
      </c>
      <c r="B111" s="4" t="s">
        <v>122</v>
      </c>
      <c r="C111" s="5">
        <v>23469</v>
      </c>
      <c r="D111" s="7">
        <v>6.1225675E-2</v>
      </c>
      <c r="E111" s="7">
        <v>0.159535129</v>
      </c>
      <c r="F111" s="7">
        <v>0.67829313499999999</v>
      </c>
      <c r="G111" s="6">
        <v>22296</v>
      </c>
      <c r="H111" s="7">
        <v>0.70028346200000002</v>
      </c>
      <c r="I111" s="7">
        <v>0.497488339</v>
      </c>
      <c r="J111" s="4" t="s">
        <v>596</v>
      </c>
      <c r="K111" s="4">
        <v>9</v>
      </c>
      <c r="L111" s="4" t="s">
        <v>596</v>
      </c>
      <c r="M111" s="4">
        <v>9</v>
      </c>
      <c r="N111" s="4">
        <v>8</v>
      </c>
    </row>
    <row r="112" spans="1:14">
      <c r="A112" s="3" t="s">
        <v>157</v>
      </c>
      <c r="B112" s="4" t="s">
        <v>158</v>
      </c>
      <c r="C112" s="5">
        <v>34297</v>
      </c>
      <c r="D112" s="7">
        <v>0.11326860800000001</v>
      </c>
      <c r="E112" s="7">
        <v>0.23145025299999999</v>
      </c>
      <c r="F112" s="7">
        <v>0.52412645599999996</v>
      </c>
      <c r="G112" s="6">
        <v>10936</v>
      </c>
      <c r="H112" s="7">
        <v>0.63694503700000005</v>
      </c>
      <c r="I112" s="7">
        <v>0.38277249499999999</v>
      </c>
      <c r="J112" s="4" t="s">
        <v>596</v>
      </c>
      <c r="K112" s="4">
        <v>9</v>
      </c>
      <c r="L112" s="4" t="s">
        <v>596</v>
      </c>
      <c r="M112" s="4">
        <v>9</v>
      </c>
      <c r="N112" s="4">
        <v>1</v>
      </c>
    </row>
    <row r="113" spans="1:14">
      <c r="A113" s="3" t="s">
        <v>165</v>
      </c>
      <c r="B113" s="4" t="s">
        <v>166</v>
      </c>
      <c r="C113" s="5">
        <v>27092</v>
      </c>
      <c r="D113" s="7">
        <v>0.13897383599999999</v>
      </c>
      <c r="E113" s="7">
        <v>0.27442439299999999</v>
      </c>
      <c r="F113" s="7">
        <v>0.61312849199999997</v>
      </c>
      <c r="G113" s="6">
        <v>20499</v>
      </c>
      <c r="H113" s="7">
        <v>0.67219044800000005</v>
      </c>
      <c r="I113" s="7">
        <v>0.27367188599999998</v>
      </c>
      <c r="J113" s="4" t="s">
        <v>596</v>
      </c>
      <c r="K113" s="4">
        <v>9</v>
      </c>
      <c r="L113" s="4" t="s">
        <v>596</v>
      </c>
      <c r="M113" s="4">
        <v>9</v>
      </c>
      <c r="N113" s="4">
        <v>8</v>
      </c>
    </row>
    <row r="114" spans="1:14">
      <c r="A114" s="3" t="s">
        <v>167</v>
      </c>
      <c r="B114" s="4" t="s">
        <v>168</v>
      </c>
      <c r="C114" s="5">
        <v>31363</v>
      </c>
      <c r="D114" s="7">
        <v>0.124046434</v>
      </c>
      <c r="E114" s="7">
        <v>0.22807017500000001</v>
      </c>
      <c r="F114" s="7">
        <v>0.60050890599999995</v>
      </c>
      <c r="G114" s="6">
        <v>3076</v>
      </c>
      <c r="H114" s="7">
        <v>0.67675507000000001</v>
      </c>
      <c r="I114" s="7">
        <v>0.23959687900000001</v>
      </c>
      <c r="J114" s="4" t="s">
        <v>596</v>
      </c>
      <c r="K114" s="4">
        <v>9</v>
      </c>
      <c r="L114" s="4" t="s">
        <v>596</v>
      </c>
      <c r="M114" s="4">
        <v>9</v>
      </c>
      <c r="N114" s="4">
        <v>1</v>
      </c>
    </row>
    <row r="115" spans="1:14">
      <c r="A115" s="3" t="s">
        <v>295</v>
      </c>
      <c r="B115" s="4" t="s">
        <v>296</v>
      </c>
      <c r="C115" s="5">
        <v>32836</v>
      </c>
      <c r="D115" s="7">
        <v>9.4916458999999995E-2</v>
      </c>
      <c r="E115" s="7">
        <v>0.191867125</v>
      </c>
      <c r="F115" s="7">
        <v>0.49891067500000003</v>
      </c>
      <c r="G115" s="6">
        <v>17896</v>
      </c>
      <c r="H115" s="7">
        <v>0.67409958199999997</v>
      </c>
      <c r="I115" s="7">
        <v>0.13584041099999999</v>
      </c>
      <c r="J115" s="4" t="s">
        <v>596</v>
      </c>
      <c r="K115" s="4">
        <v>9</v>
      </c>
      <c r="L115" s="4" t="s">
        <v>596</v>
      </c>
      <c r="M115" s="4">
        <v>9</v>
      </c>
      <c r="N115" s="4">
        <v>8</v>
      </c>
    </row>
    <row r="116" spans="1:14">
      <c r="A116" s="3" t="s">
        <v>319</v>
      </c>
      <c r="B116" s="4" t="s">
        <v>320</v>
      </c>
      <c r="C116" s="5">
        <v>34728</v>
      </c>
      <c r="D116" s="7">
        <v>0.13483535499999999</v>
      </c>
      <c r="E116" s="7">
        <v>0.273195876</v>
      </c>
      <c r="F116" s="7">
        <v>0.46174142499999998</v>
      </c>
      <c r="G116" s="6">
        <v>3635</v>
      </c>
      <c r="H116" s="7">
        <v>0.60050041700000001</v>
      </c>
      <c r="I116" s="7">
        <v>0.23246217299999999</v>
      </c>
      <c r="J116" s="4" t="s">
        <v>596</v>
      </c>
      <c r="K116" s="4">
        <v>9</v>
      </c>
      <c r="L116" s="4" t="s">
        <v>596</v>
      </c>
      <c r="M116" s="4">
        <v>9</v>
      </c>
      <c r="N116" s="4">
        <v>1</v>
      </c>
    </row>
  </sheetData>
  <autoFilter ref="A1:N1">
    <sortState ref="A2:N116">
      <sortCondition ref="L1:L116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/>
  </sheetViews>
  <sheetFormatPr baseColWidth="10" defaultRowHeight="15" x14ac:dyDescent="0"/>
  <cols>
    <col min="1" max="1" width="7.83203125" bestFit="1" customWidth="1"/>
    <col min="2" max="2" width="27.5" bestFit="1" customWidth="1"/>
    <col min="3" max="3" width="7.1640625" bestFit="1" customWidth="1"/>
    <col min="4" max="4" width="16.6640625" bestFit="1" customWidth="1"/>
    <col min="5" max="5" width="12.33203125" bestFit="1" customWidth="1"/>
    <col min="6" max="6" width="12.5" bestFit="1" customWidth="1"/>
    <col min="7" max="7" width="8.5" bestFit="1" customWidth="1"/>
    <col min="8" max="8" width="17" bestFit="1" customWidth="1"/>
    <col min="9" max="9" width="12.1640625" bestFit="1" customWidth="1"/>
    <col min="10" max="10" width="7" bestFit="1" customWidth="1"/>
    <col min="12" max="12" width="4" bestFit="1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333</v>
      </c>
      <c r="K1" t="s">
        <v>334</v>
      </c>
      <c r="L1" t="s">
        <v>335</v>
      </c>
      <c r="M1" t="s">
        <v>336</v>
      </c>
    </row>
    <row r="2" spans="1:13">
      <c r="A2" s="1" t="s">
        <v>9</v>
      </c>
      <c r="B2" t="s">
        <v>10</v>
      </c>
      <c r="C2">
        <v>75860</v>
      </c>
      <c r="D2">
        <v>0.41555555599999999</v>
      </c>
      <c r="E2">
        <v>0.61666666699999995</v>
      </c>
      <c r="F2">
        <v>0.15789473700000001</v>
      </c>
      <c r="G2">
        <v>383</v>
      </c>
      <c r="I2">
        <v>4.5576407999999999E-2</v>
      </c>
      <c r="J2" t="str">
        <f>VLOOKUP(A:A,Sheet2!A:H,5,FALSE)</f>
        <v>c</v>
      </c>
      <c r="K2">
        <f>VLOOKUP(A:A,Sheet2!A:H,6,FALSE)</f>
        <v>4</v>
      </c>
      <c r="L2" t="str">
        <f>VLOOKUP(A:A,Sheet2!A:H,7,FALSE)</f>
        <v>c</v>
      </c>
      <c r="M2">
        <f>VLOOKUP(A:A,Sheet2!A:H,8,FALSE)</f>
        <v>4</v>
      </c>
    </row>
    <row r="3" spans="1:13">
      <c r="A3" s="1" t="s">
        <v>11</v>
      </c>
      <c r="B3" t="s">
        <v>12</v>
      </c>
      <c r="C3">
        <v>46674</v>
      </c>
      <c r="D3">
        <v>0.120720721</v>
      </c>
      <c r="E3">
        <v>0.24267782399999999</v>
      </c>
      <c r="F3">
        <v>0.33797909399999998</v>
      </c>
      <c r="G3">
        <v>2705</v>
      </c>
      <c r="H3">
        <v>9.3160812999999995E-2</v>
      </c>
      <c r="I3">
        <v>0.443701226</v>
      </c>
      <c r="J3" t="str">
        <f>VLOOKUP(A:A,Sheet2!A:H,5,FALSE)</f>
        <v>g</v>
      </c>
      <c r="K3">
        <f>VLOOKUP(A:A,Sheet2!A:H,6,FALSE)</f>
        <v>5</v>
      </c>
      <c r="L3" t="str">
        <f>VLOOKUP(A:A,Sheet2!A:H,7,FALSE)</f>
        <v>h</v>
      </c>
      <c r="M3">
        <f>VLOOKUP(A:A,Sheet2!A:H,8,FALSE)</f>
        <v>7</v>
      </c>
    </row>
    <row r="4" spans="1:13">
      <c r="A4" s="1" t="s">
        <v>13</v>
      </c>
      <c r="B4" t="s">
        <v>14</v>
      </c>
      <c r="C4">
        <v>57232</v>
      </c>
      <c r="D4">
        <v>0.30845070400000002</v>
      </c>
      <c r="E4">
        <v>0.31216931199999998</v>
      </c>
      <c r="F4">
        <v>0.19672131100000001</v>
      </c>
      <c r="G4">
        <v>577</v>
      </c>
      <c r="H4">
        <v>1.2131716000000001E-2</v>
      </c>
      <c r="I4">
        <v>0.106086957</v>
      </c>
      <c r="J4" t="str">
        <f>VLOOKUP(A:A,Sheet2!A:H,5,FALSE)</f>
        <v>e</v>
      </c>
      <c r="K4">
        <f>VLOOKUP(A:A,Sheet2!A:H,6,FALSE)</f>
        <v>1</v>
      </c>
      <c r="L4" t="str">
        <f>VLOOKUP(A:A,Sheet2!A:H,7,FALSE)</f>
        <v>e</v>
      </c>
      <c r="M4">
        <f>VLOOKUP(A:A,Sheet2!A:H,8,FALSE)</f>
        <v>1</v>
      </c>
    </row>
    <row r="5" spans="1:13">
      <c r="A5" s="1" t="s">
        <v>15</v>
      </c>
      <c r="B5" t="s">
        <v>16</v>
      </c>
      <c r="C5">
        <v>116616</v>
      </c>
      <c r="D5">
        <v>0.73364485999999995</v>
      </c>
      <c r="E5">
        <v>0.69130434799999996</v>
      </c>
      <c r="F5">
        <v>0.103896104</v>
      </c>
      <c r="G5">
        <v>3310</v>
      </c>
      <c r="H5">
        <v>3.081571E-2</v>
      </c>
      <c r="I5">
        <v>1.5745599999999998E-2</v>
      </c>
      <c r="J5" t="str">
        <f>VLOOKUP(A:A,Sheet2!A:H,5,FALSE)</f>
        <v>b</v>
      </c>
      <c r="K5">
        <f>VLOOKUP(A:A,Sheet2!A:H,6,FALSE)</f>
        <v>6</v>
      </c>
      <c r="L5" t="str">
        <f>VLOOKUP(A:A,Sheet2!A:H,7,FALSE)</f>
        <v>b</v>
      </c>
      <c r="M5">
        <f>VLOOKUP(A:A,Sheet2!A:H,8,FALSE)</f>
        <v>6</v>
      </c>
    </row>
    <row r="6" spans="1:13">
      <c r="A6" s="1" t="s">
        <v>17</v>
      </c>
      <c r="B6" t="s">
        <v>18</v>
      </c>
      <c r="C6">
        <v>73194</v>
      </c>
      <c r="D6">
        <v>0.43956044</v>
      </c>
      <c r="E6">
        <v>0.50877192999999998</v>
      </c>
      <c r="F6">
        <v>5.5555555999999999E-2</v>
      </c>
      <c r="G6">
        <v>370</v>
      </c>
      <c r="I6">
        <v>6.4615384999999997E-2</v>
      </c>
      <c r="J6" t="str">
        <f>VLOOKUP(A:A,Sheet2!A:H,5,FALSE)</f>
        <v>c</v>
      </c>
      <c r="K6">
        <f>VLOOKUP(A:A,Sheet2!A:H,6,FALSE)</f>
        <v>4</v>
      </c>
      <c r="L6" t="str">
        <f>VLOOKUP(A:A,Sheet2!A:H,7,FALSE)</f>
        <v>c</v>
      </c>
      <c r="M6">
        <f>VLOOKUP(A:A,Sheet2!A:H,8,FALSE)</f>
        <v>4</v>
      </c>
    </row>
    <row r="7" spans="1:13">
      <c r="A7" s="1" t="s">
        <v>19</v>
      </c>
      <c r="B7" t="s">
        <v>20</v>
      </c>
      <c r="C7">
        <v>81188</v>
      </c>
      <c r="D7">
        <v>0.38645418300000001</v>
      </c>
      <c r="E7">
        <v>0.42115203000000001</v>
      </c>
      <c r="F7">
        <v>0.141993958</v>
      </c>
      <c r="G7">
        <v>3352</v>
      </c>
      <c r="H7">
        <v>6.4737470000000005E-2</v>
      </c>
      <c r="I7">
        <v>3.67713E-2</v>
      </c>
      <c r="J7" t="str">
        <f>VLOOKUP(A:A,Sheet2!A:H,5,FALSE)</f>
        <v>d</v>
      </c>
      <c r="K7">
        <f>VLOOKUP(A:A,Sheet2!A:H,6,FALSE)</f>
        <v>2</v>
      </c>
      <c r="L7" t="str">
        <f>VLOOKUP(A:A,Sheet2!A:H,7,FALSE)</f>
        <v>d</v>
      </c>
      <c r="M7">
        <f>VLOOKUP(A:A,Sheet2!A:H,8,FALSE)</f>
        <v>2</v>
      </c>
    </row>
    <row r="8" spans="1:13">
      <c r="A8" s="1" t="s">
        <v>21</v>
      </c>
      <c r="B8" t="s">
        <v>22</v>
      </c>
      <c r="C8">
        <v>80552</v>
      </c>
      <c r="D8">
        <v>0.50872483199999996</v>
      </c>
      <c r="E8">
        <v>0.55555555599999995</v>
      </c>
      <c r="F8">
        <v>0.18333333299999999</v>
      </c>
      <c r="G8">
        <v>583</v>
      </c>
      <c r="I8">
        <v>3.9867109999999997E-2</v>
      </c>
      <c r="J8" t="str">
        <f>VLOOKUP(A:A,Sheet2!A:H,5,FALSE)</f>
        <v>c</v>
      </c>
      <c r="K8">
        <f>VLOOKUP(A:A,Sheet2!A:H,6,FALSE)</f>
        <v>4</v>
      </c>
      <c r="L8" t="str">
        <f>VLOOKUP(A:A,Sheet2!A:H,7,FALSE)</f>
        <v>c</v>
      </c>
      <c r="M8">
        <f>VLOOKUP(A:A,Sheet2!A:H,8,FALSE)</f>
        <v>4</v>
      </c>
    </row>
    <row r="9" spans="1:13">
      <c r="A9" s="1" t="s">
        <v>23</v>
      </c>
      <c r="B9" t="s">
        <v>24</v>
      </c>
      <c r="C9">
        <v>79246</v>
      </c>
      <c r="D9">
        <v>0.41985611499999997</v>
      </c>
      <c r="E9">
        <v>0.49542217700000002</v>
      </c>
      <c r="F9">
        <v>0.161490683</v>
      </c>
      <c r="G9">
        <v>3258</v>
      </c>
      <c r="H9">
        <v>7.6734193000000006E-2</v>
      </c>
      <c r="I9">
        <v>0</v>
      </c>
      <c r="J9" t="str">
        <f>VLOOKUP(A:A,Sheet2!A:H,5,FALSE)</f>
        <v>d</v>
      </c>
      <c r="K9">
        <f>VLOOKUP(A:A,Sheet2!A:H,6,FALSE)</f>
        <v>2</v>
      </c>
      <c r="L9" t="str">
        <f>VLOOKUP(A:A,Sheet2!A:H,7,FALSE)</f>
        <v>d</v>
      </c>
      <c r="M9">
        <f>VLOOKUP(A:A,Sheet2!A:H,8,FALSE)</f>
        <v>2</v>
      </c>
    </row>
    <row r="10" spans="1:13">
      <c r="A10" s="1" t="s">
        <v>25</v>
      </c>
      <c r="B10" t="s">
        <v>26</v>
      </c>
      <c r="C10">
        <v>53448</v>
      </c>
      <c r="D10">
        <v>0.23340292300000001</v>
      </c>
      <c r="E10">
        <v>0.38714733499999998</v>
      </c>
      <c r="F10">
        <v>0.32179930800000001</v>
      </c>
      <c r="G10">
        <v>2366</v>
      </c>
      <c r="H10">
        <v>1.6060861999999999E-2</v>
      </c>
      <c r="I10">
        <v>0.408961303</v>
      </c>
      <c r="J10" t="str">
        <f>VLOOKUP(A:A,Sheet2!A:H,5,FALSE)</f>
        <v>g</v>
      </c>
      <c r="K10">
        <f>VLOOKUP(A:A,Sheet2!A:H,6,FALSE)</f>
        <v>5</v>
      </c>
      <c r="L10" t="str">
        <f>VLOOKUP(A:A,Sheet2!A:H,7,FALSE)</f>
        <v>g</v>
      </c>
      <c r="M10">
        <f>VLOOKUP(A:A,Sheet2!A:H,8,FALSE)</f>
        <v>5</v>
      </c>
    </row>
    <row r="11" spans="1:13">
      <c r="A11" s="1" t="s">
        <v>27</v>
      </c>
      <c r="B11" t="s">
        <v>28</v>
      </c>
      <c r="C11">
        <v>81293</v>
      </c>
      <c r="D11">
        <v>0.47373737399999999</v>
      </c>
      <c r="E11">
        <v>0.54081632700000004</v>
      </c>
      <c r="F11">
        <v>0.163265306</v>
      </c>
      <c r="G11">
        <v>933</v>
      </c>
      <c r="I11">
        <v>4.2443064000000003E-2</v>
      </c>
      <c r="J11" t="str">
        <f>VLOOKUP(A:A,Sheet2!A:H,5,FALSE)</f>
        <v>c</v>
      </c>
      <c r="K11">
        <f>VLOOKUP(A:A,Sheet2!A:H,6,FALSE)</f>
        <v>4</v>
      </c>
      <c r="L11" t="str">
        <f>VLOOKUP(A:A,Sheet2!A:H,7,FALSE)</f>
        <v>c</v>
      </c>
      <c r="M11">
        <f>VLOOKUP(A:A,Sheet2!A:H,8,FALSE)</f>
        <v>4</v>
      </c>
    </row>
    <row r="12" spans="1:13">
      <c r="A12" s="1" t="s">
        <v>29</v>
      </c>
      <c r="B12" t="s">
        <v>30</v>
      </c>
      <c r="C12">
        <v>62917</v>
      </c>
      <c r="D12">
        <v>0.207058824</v>
      </c>
      <c r="E12">
        <v>0.42574257399999998</v>
      </c>
      <c r="F12">
        <v>0.18421052600000001</v>
      </c>
      <c r="G12">
        <v>283</v>
      </c>
      <c r="I12">
        <v>0.14590747300000001</v>
      </c>
      <c r="J12" t="str">
        <f>VLOOKUP(A:A,Sheet2!A:H,5,FALSE)</f>
        <v>e</v>
      </c>
      <c r="K12">
        <f>VLOOKUP(A:A,Sheet2!A:H,6,FALSE)</f>
        <v>1</v>
      </c>
      <c r="L12" t="str">
        <f>VLOOKUP(A:A,Sheet2!A:H,7,FALSE)</f>
        <v>e</v>
      </c>
      <c r="M12">
        <f>VLOOKUP(A:A,Sheet2!A:H,8,FALSE)</f>
        <v>1</v>
      </c>
    </row>
    <row r="13" spans="1:13">
      <c r="A13" s="1" t="s">
        <v>31</v>
      </c>
      <c r="B13" t="s">
        <v>32</v>
      </c>
      <c r="C13">
        <v>71841</v>
      </c>
      <c r="D13">
        <v>0.38745800699999999</v>
      </c>
      <c r="E13">
        <v>0.41016652100000001</v>
      </c>
      <c r="F13">
        <v>0.254950495</v>
      </c>
      <c r="G13">
        <v>3608</v>
      </c>
      <c r="H13">
        <v>4.9334811999999999E-2</v>
      </c>
      <c r="I13">
        <v>0.116766467</v>
      </c>
      <c r="J13" t="str">
        <f>VLOOKUP(A:A,Sheet2!A:H,5,FALSE)</f>
        <v>d</v>
      </c>
      <c r="K13">
        <f>VLOOKUP(A:A,Sheet2!A:H,6,FALSE)</f>
        <v>2</v>
      </c>
      <c r="L13" t="str">
        <f>VLOOKUP(A:A,Sheet2!A:H,7,FALSE)</f>
        <v>d</v>
      </c>
      <c r="M13">
        <f>VLOOKUP(A:A,Sheet2!A:H,8,FALSE)</f>
        <v>2</v>
      </c>
    </row>
    <row r="14" spans="1:13">
      <c r="A14" s="1" t="s">
        <v>33</v>
      </c>
      <c r="B14" t="s">
        <v>34</v>
      </c>
      <c r="C14">
        <v>33177</v>
      </c>
      <c r="D14">
        <v>7.0211668000000005E-2</v>
      </c>
      <c r="E14">
        <v>0.16878441299999999</v>
      </c>
      <c r="F14">
        <v>0.51614128400000003</v>
      </c>
      <c r="G14">
        <v>22264</v>
      </c>
      <c r="H14">
        <v>0.37190082600000002</v>
      </c>
      <c r="I14">
        <v>0.94169440999999998</v>
      </c>
      <c r="J14" t="str">
        <f>VLOOKUP(A:A,Sheet2!A:H,5,FALSE)</f>
        <v>i</v>
      </c>
      <c r="K14">
        <f>VLOOKUP(A:A,Sheet2!A:H,6,FALSE)</f>
        <v>9</v>
      </c>
      <c r="L14" t="str">
        <f>VLOOKUP(A:A,Sheet2!A:H,7,FALSE)</f>
        <v>i</v>
      </c>
      <c r="M14">
        <f>VLOOKUP(A:A,Sheet2!A:H,8,FALSE)</f>
        <v>9</v>
      </c>
    </row>
    <row r="15" spans="1:13">
      <c r="A15" s="1" t="s">
        <v>35</v>
      </c>
      <c r="B15" t="s">
        <v>36</v>
      </c>
      <c r="C15">
        <v>57789</v>
      </c>
      <c r="D15">
        <v>0.155495103</v>
      </c>
      <c r="E15">
        <v>0.28757911400000002</v>
      </c>
      <c r="F15">
        <v>0.32349841899999998</v>
      </c>
      <c r="G15">
        <v>8980</v>
      </c>
      <c r="H15">
        <v>7.2048998000000003E-2</v>
      </c>
      <c r="I15">
        <v>0.27443358499999998</v>
      </c>
      <c r="J15" t="str">
        <f>VLOOKUP(A:A,Sheet2!A:H,5,FALSE)</f>
        <v>g</v>
      </c>
      <c r="K15">
        <f>VLOOKUP(A:A,Sheet2!A:H,6,FALSE)</f>
        <v>5</v>
      </c>
      <c r="L15" t="str">
        <f>VLOOKUP(A:A,Sheet2!A:H,7,FALSE)</f>
        <v>g</v>
      </c>
      <c r="M15">
        <f>VLOOKUP(A:A,Sheet2!A:H,8,FALSE)</f>
        <v>5</v>
      </c>
    </row>
    <row r="16" spans="1:13">
      <c r="A16" s="1" t="s">
        <v>37</v>
      </c>
      <c r="B16" t="s">
        <v>38</v>
      </c>
      <c r="C16">
        <v>94889</v>
      </c>
      <c r="D16">
        <v>0.53168469900000004</v>
      </c>
      <c r="E16">
        <v>0.58208955200000001</v>
      </c>
      <c r="F16">
        <v>0.14511041</v>
      </c>
      <c r="G16">
        <v>3110</v>
      </c>
      <c r="H16">
        <v>1.6720256999999999E-2</v>
      </c>
      <c r="I16">
        <v>2.8431372999999999E-2</v>
      </c>
      <c r="J16" t="str">
        <f>VLOOKUP(A:A,Sheet2!A:H,5,FALSE)</f>
        <v>b</v>
      </c>
      <c r="K16">
        <f>VLOOKUP(A:A,Sheet2!A:H,6,FALSE)</f>
        <v>6</v>
      </c>
      <c r="L16" t="str">
        <f>VLOOKUP(A:A,Sheet2!A:H,7,FALSE)</f>
        <v>b</v>
      </c>
      <c r="M16">
        <f>VLOOKUP(A:A,Sheet2!A:H,8,FALSE)</f>
        <v>6</v>
      </c>
    </row>
    <row r="17" spans="1:13">
      <c r="A17" s="1" t="s">
        <v>39</v>
      </c>
      <c r="B17" t="s">
        <v>40</v>
      </c>
      <c r="C17">
        <v>69784</v>
      </c>
      <c r="D17">
        <v>0.3392</v>
      </c>
      <c r="E17">
        <v>0.44827586200000002</v>
      </c>
      <c r="F17">
        <v>0.23200000000000001</v>
      </c>
      <c r="G17">
        <v>999</v>
      </c>
      <c r="I17">
        <v>0.17391304299999999</v>
      </c>
      <c r="J17" t="str">
        <f>VLOOKUP(A:A,Sheet2!A:H,5,FALSE)</f>
        <v>e</v>
      </c>
      <c r="K17">
        <f>VLOOKUP(A:A,Sheet2!A:H,6,FALSE)</f>
        <v>1</v>
      </c>
      <c r="L17" t="str">
        <f>VLOOKUP(A:A,Sheet2!A:H,7,FALSE)</f>
        <v>e</v>
      </c>
      <c r="M17">
        <f>VLOOKUP(A:A,Sheet2!A:H,8,FALSE)</f>
        <v>1</v>
      </c>
    </row>
    <row r="18" spans="1:13">
      <c r="A18" s="1" t="s">
        <v>41</v>
      </c>
      <c r="B18" t="s">
        <v>42</v>
      </c>
      <c r="C18">
        <v>63333</v>
      </c>
      <c r="D18">
        <v>0.43571428600000001</v>
      </c>
      <c r="E18">
        <v>0.37837837800000002</v>
      </c>
      <c r="F18">
        <v>7.6923077000000006E-2</v>
      </c>
      <c r="G18">
        <v>114</v>
      </c>
      <c r="I18">
        <v>7.7586207000000004E-2</v>
      </c>
      <c r="J18" t="str">
        <f>VLOOKUP(A:A,Sheet2!A:H,5,FALSE)</f>
        <v>e</v>
      </c>
      <c r="K18">
        <f>VLOOKUP(A:A,Sheet2!A:H,6,FALSE)</f>
        <v>1</v>
      </c>
      <c r="L18" t="str">
        <f>VLOOKUP(A:A,Sheet2!A:H,7,FALSE)</f>
        <v>e</v>
      </c>
      <c r="M18">
        <f>VLOOKUP(A:A,Sheet2!A:H,8,FALSE)</f>
        <v>1</v>
      </c>
    </row>
    <row r="19" spans="1:13">
      <c r="A19" s="1" t="s">
        <v>43</v>
      </c>
      <c r="B19" t="s">
        <v>44</v>
      </c>
      <c r="C19">
        <v>63807</v>
      </c>
      <c r="D19">
        <v>0.15794392500000001</v>
      </c>
      <c r="E19">
        <v>0.292517007</v>
      </c>
      <c r="F19">
        <v>0.15789473700000001</v>
      </c>
      <c r="G19">
        <v>573</v>
      </c>
      <c r="I19">
        <v>0.11743772199999999</v>
      </c>
      <c r="J19" t="str">
        <f>VLOOKUP(A:A,Sheet2!A:H,5,FALSE)</f>
        <v>f</v>
      </c>
      <c r="K19">
        <f>VLOOKUP(A:A,Sheet2!A:H,6,FALSE)</f>
        <v>3</v>
      </c>
      <c r="L19" t="str">
        <f>VLOOKUP(A:A,Sheet2!A:H,7,FALSE)</f>
        <v>f</v>
      </c>
      <c r="M19">
        <f>VLOOKUP(A:A,Sheet2!A:H,8,FALSE)</f>
        <v>3</v>
      </c>
    </row>
    <row r="20" spans="1:13">
      <c r="A20" s="1" t="s">
        <v>45</v>
      </c>
      <c r="B20" t="s">
        <v>46</v>
      </c>
      <c r="C20">
        <v>76113</v>
      </c>
      <c r="D20">
        <v>0.474545455</v>
      </c>
      <c r="E20">
        <v>0.58546169000000003</v>
      </c>
      <c r="F20">
        <v>0.146341463</v>
      </c>
      <c r="G20">
        <v>1699</v>
      </c>
      <c r="H20">
        <v>8.8287230000000001E-3</v>
      </c>
      <c r="I20">
        <v>2.3809523999999999E-2</v>
      </c>
      <c r="J20" t="str">
        <f>VLOOKUP(A:A,Sheet2!A:H,5,FALSE)</f>
        <v>c</v>
      </c>
      <c r="K20">
        <f>VLOOKUP(A:A,Sheet2!A:H,6,FALSE)</f>
        <v>4</v>
      </c>
      <c r="L20" t="str">
        <f>VLOOKUP(A:A,Sheet2!A:H,7,FALSE)</f>
        <v>c</v>
      </c>
      <c r="M20">
        <f>VLOOKUP(A:A,Sheet2!A:H,8,FALSE)</f>
        <v>4</v>
      </c>
    </row>
    <row r="21" spans="1:13">
      <c r="A21" s="1" t="s">
        <v>47</v>
      </c>
      <c r="B21" t="s">
        <v>48</v>
      </c>
      <c r="C21">
        <v>58750</v>
      </c>
      <c r="D21">
        <v>0.19655172400000001</v>
      </c>
      <c r="E21">
        <v>0.46341463399999999</v>
      </c>
      <c r="F21">
        <v>0.15384615400000001</v>
      </c>
      <c r="G21">
        <v>233</v>
      </c>
      <c r="I21">
        <v>0.18468468499999999</v>
      </c>
      <c r="J21" t="str">
        <f>VLOOKUP(A:A,Sheet2!A:H,5,FALSE)</f>
        <v>e</v>
      </c>
      <c r="K21">
        <f>VLOOKUP(A:A,Sheet2!A:H,6,FALSE)</f>
        <v>1</v>
      </c>
      <c r="L21" t="str">
        <f>VLOOKUP(A:A,Sheet2!A:H,7,FALSE)</f>
        <v>e</v>
      </c>
      <c r="M21">
        <f>VLOOKUP(A:A,Sheet2!A:H,8,FALSE)</f>
        <v>1</v>
      </c>
    </row>
    <row r="22" spans="1:13">
      <c r="A22" s="1" t="s">
        <v>49</v>
      </c>
      <c r="B22" t="s">
        <v>50</v>
      </c>
      <c r="C22">
        <v>94840</v>
      </c>
      <c r="D22">
        <v>0.63243243199999999</v>
      </c>
      <c r="E22">
        <v>0.63463892300000002</v>
      </c>
      <c r="F22">
        <v>0.115308151</v>
      </c>
      <c r="G22">
        <v>5179</v>
      </c>
      <c r="H22">
        <v>4.0355281E-2</v>
      </c>
      <c r="I22">
        <v>3.0285494E-2</v>
      </c>
      <c r="J22" t="str">
        <f>VLOOKUP(A:A,Sheet2!A:H,5,FALSE)</f>
        <v>b</v>
      </c>
      <c r="K22">
        <f>VLOOKUP(A:A,Sheet2!A:H,6,FALSE)</f>
        <v>6</v>
      </c>
      <c r="L22" t="str">
        <f>VLOOKUP(A:A,Sheet2!A:H,7,FALSE)</f>
        <v>b</v>
      </c>
      <c r="M22">
        <f>VLOOKUP(A:A,Sheet2!A:H,8,FALSE)</f>
        <v>6</v>
      </c>
    </row>
    <row r="23" spans="1:13">
      <c r="A23" s="1" t="s">
        <v>51</v>
      </c>
      <c r="B23" t="s">
        <v>52</v>
      </c>
      <c r="C23">
        <v>66250</v>
      </c>
      <c r="D23">
        <v>0.3</v>
      </c>
      <c r="E23">
        <v>0.44329896899999999</v>
      </c>
      <c r="F23">
        <v>0.1875</v>
      </c>
      <c r="G23">
        <v>333</v>
      </c>
      <c r="I23">
        <v>4.1666666999999998E-2</v>
      </c>
      <c r="J23" t="str">
        <f>VLOOKUP(A:A,Sheet2!A:H,5,FALSE)</f>
        <v>e</v>
      </c>
      <c r="K23">
        <f>VLOOKUP(A:A,Sheet2!A:H,6,FALSE)</f>
        <v>1</v>
      </c>
      <c r="L23" t="str">
        <f>VLOOKUP(A:A,Sheet2!A:H,7,FALSE)</f>
        <v>e</v>
      </c>
      <c r="M23">
        <f>VLOOKUP(A:A,Sheet2!A:H,8,FALSE)</f>
        <v>1</v>
      </c>
    </row>
    <row r="24" spans="1:13">
      <c r="A24" s="1" t="s">
        <v>53</v>
      </c>
      <c r="B24" t="s">
        <v>54</v>
      </c>
      <c r="C24">
        <v>70776</v>
      </c>
      <c r="D24">
        <v>0.35903614499999997</v>
      </c>
      <c r="E24">
        <v>0.45737483099999998</v>
      </c>
      <c r="F24">
        <v>0.18595041300000001</v>
      </c>
      <c r="G24">
        <v>2167</v>
      </c>
      <c r="H24">
        <v>2.3073373000000001E-2</v>
      </c>
      <c r="I24">
        <v>6.9788797E-2</v>
      </c>
      <c r="J24" t="str">
        <f>VLOOKUP(A:A,Sheet2!A:H,5,FALSE)</f>
        <v>d</v>
      </c>
      <c r="K24">
        <f>VLOOKUP(A:A,Sheet2!A:H,6,FALSE)</f>
        <v>2</v>
      </c>
      <c r="L24" t="str">
        <f>VLOOKUP(A:A,Sheet2!A:H,7,FALSE)</f>
        <v>d</v>
      </c>
      <c r="M24">
        <f>VLOOKUP(A:A,Sheet2!A:H,8,FALSE)</f>
        <v>2</v>
      </c>
    </row>
    <row r="25" spans="1:13">
      <c r="A25" s="1" t="s">
        <v>55</v>
      </c>
      <c r="B25" t="s">
        <v>56</v>
      </c>
      <c r="C25">
        <v>77551</v>
      </c>
      <c r="D25">
        <v>0.33408723699999998</v>
      </c>
      <c r="E25">
        <v>0.44852191600000002</v>
      </c>
      <c r="F25">
        <v>0.156549521</v>
      </c>
      <c r="G25">
        <v>3164</v>
      </c>
      <c r="H25">
        <v>1.6434892999999999E-2</v>
      </c>
      <c r="I25">
        <v>5.3514882999999999E-2</v>
      </c>
      <c r="J25" t="str">
        <f>VLOOKUP(A:A,Sheet2!A:H,5,FALSE)</f>
        <v>d</v>
      </c>
      <c r="K25">
        <f>VLOOKUP(A:A,Sheet2!A:H,6,FALSE)</f>
        <v>2</v>
      </c>
      <c r="L25" t="str">
        <f>VLOOKUP(A:A,Sheet2!A:H,7,FALSE)</f>
        <v>d</v>
      </c>
      <c r="M25">
        <f>VLOOKUP(A:A,Sheet2!A:H,8,FALSE)</f>
        <v>2</v>
      </c>
    </row>
    <row r="26" spans="1:13">
      <c r="A26" s="1" t="s">
        <v>57</v>
      </c>
      <c r="B26" t="s">
        <v>58</v>
      </c>
      <c r="C26">
        <v>65625</v>
      </c>
      <c r="D26">
        <v>0.34871794900000003</v>
      </c>
      <c r="E26">
        <v>0.23404255299999999</v>
      </c>
      <c r="F26">
        <v>0.133333333</v>
      </c>
      <c r="G26">
        <v>121</v>
      </c>
      <c r="I26">
        <v>7.7519379999999999E-2</v>
      </c>
      <c r="J26" t="str">
        <f>VLOOKUP(A:A,Sheet2!A:H,5,FALSE)</f>
        <v>e</v>
      </c>
      <c r="K26">
        <f>VLOOKUP(A:A,Sheet2!A:H,6,FALSE)</f>
        <v>1</v>
      </c>
      <c r="L26" t="str">
        <f>VLOOKUP(A:A,Sheet2!A:H,7,FALSE)</f>
        <v>e</v>
      </c>
      <c r="M26">
        <f>VLOOKUP(A:A,Sheet2!A:H,8,FALSE)</f>
        <v>1</v>
      </c>
    </row>
    <row r="27" spans="1:13">
      <c r="A27" s="1" t="s">
        <v>59</v>
      </c>
      <c r="B27" t="s">
        <v>60</v>
      </c>
      <c r="C27">
        <v>74432</v>
      </c>
      <c r="D27">
        <v>0.39601989999999998</v>
      </c>
      <c r="E27">
        <v>0.44816053500000003</v>
      </c>
      <c r="F27">
        <v>0.16161616200000001</v>
      </c>
      <c r="G27">
        <v>659</v>
      </c>
      <c r="I27">
        <v>3.5190616000000001E-2</v>
      </c>
      <c r="J27" t="str">
        <f>VLOOKUP(A:A,Sheet2!A:H,5,FALSE)</f>
        <v>c</v>
      </c>
      <c r="K27">
        <f>VLOOKUP(A:A,Sheet2!A:H,6,FALSE)</f>
        <v>4</v>
      </c>
      <c r="L27" t="str">
        <f>VLOOKUP(A:A,Sheet2!A:H,7,FALSE)</f>
        <v>c</v>
      </c>
      <c r="M27">
        <f>VLOOKUP(A:A,Sheet2!A:H,8,FALSE)</f>
        <v>4</v>
      </c>
    </row>
    <row r="28" spans="1:13">
      <c r="A28" s="1" t="s">
        <v>61</v>
      </c>
      <c r="B28" t="s">
        <v>62</v>
      </c>
      <c r="C28">
        <v>67000</v>
      </c>
      <c r="D28">
        <v>0.48636363599999999</v>
      </c>
      <c r="E28">
        <v>0.50847457600000001</v>
      </c>
      <c r="F28">
        <v>0.21052631599999999</v>
      </c>
      <c r="G28">
        <v>142</v>
      </c>
      <c r="I28">
        <v>1.3071895E-2</v>
      </c>
      <c r="J28" t="str">
        <f>VLOOKUP(A:A,Sheet2!A:H,5,FALSE)</f>
        <v>c</v>
      </c>
      <c r="K28">
        <f>VLOOKUP(A:A,Sheet2!A:H,6,FALSE)</f>
        <v>4</v>
      </c>
      <c r="L28" t="str">
        <f>VLOOKUP(A:A,Sheet2!A:H,7,FALSE)</f>
        <v>c</v>
      </c>
      <c r="M28">
        <f>VLOOKUP(A:A,Sheet2!A:H,8,FALSE)</f>
        <v>4</v>
      </c>
    </row>
    <row r="29" spans="1:13">
      <c r="A29" s="1" t="s">
        <v>63</v>
      </c>
      <c r="B29" t="s">
        <v>64</v>
      </c>
      <c r="C29">
        <v>65707</v>
      </c>
      <c r="D29">
        <v>0.207522124</v>
      </c>
      <c r="E29">
        <v>0.40093603700000002</v>
      </c>
      <c r="F29">
        <v>0.227678571</v>
      </c>
      <c r="G29">
        <v>2105</v>
      </c>
      <c r="I29">
        <v>0.112803427</v>
      </c>
      <c r="J29" t="str">
        <f>VLOOKUP(A:A,Sheet2!A:H,5,FALSE)</f>
        <v>e</v>
      </c>
      <c r="K29">
        <f>VLOOKUP(A:A,Sheet2!A:H,6,FALSE)</f>
        <v>1</v>
      </c>
      <c r="L29" t="str">
        <f>VLOOKUP(A:A,Sheet2!A:H,7,FALSE)</f>
        <v>e</v>
      </c>
      <c r="M29">
        <f>VLOOKUP(A:A,Sheet2!A:H,8,FALSE)</f>
        <v>1</v>
      </c>
    </row>
    <row r="30" spans="1:13">
      <c r="A30" s="1" t="s">
        <v>65</v>
      </c>
      <c r="B30" t="s">
        <v>66</v>
      </c>
      <c r="C30">
        <v>69395</v>
      </c>
      <c r="D30">
        <v>0.35368956699999998</v>
      </c>
      <c r="E30">
        <v>0.42275042400000001</v>
      </c>
      <c r="F30">
        <v>0.22513089</v>
      </c>
      <c r="G30">
        <v>1925</v>
      </c>
      <c r="H30">
        <v>6.0259739999999999E-2</v>
      </c>
      <c r="I30">
        <v>9.1440723000000002E-2</v>
      </c>
      <c r="J30" t="str">
        <f>VLOOKUP(A:A,Sheet2!A:H,5,FALSE)</f>
        <v>d</v>
      </c>
      <c r="K30">
        <f>VLOOKUP(A:A,Sheet2!A:H,6,FALSE)</f>
        <v>2</v>
      </c>
      <c r="L30" t="str">
        <f>VLOOKUP(A:A,Sheet2!A:H,7,FALSE)</f>
        <v>d</v>
      </c>
      <c r="M30">
        <f>VLOOKUP(A:A,Sheet2!A:H,8,FALSE)</f>
        <v>2</v>
      </c>
    </row>
    <row r="31" spans="1:13">
      <c r="A31" s="1" t="s">
        <v>67</v>
      </c>
      <c r="B31" t="s">
        <v>68</v>
      </c>
      <c r="C31">
        <v>57594</v>
      </c>
      <c r="D31">
        <v>0.27960984700000002</v>
      </c>
      <c r="E31">
        <v>0.331770646</v>
      </c>
      <c r="F31">
        <v>0.23910939</v>
      </c>
      <c r="G31">
        <v>9556</v>
      </c>
      <c r="H31">
        <v>0.34763499399999997</v>
      </c>
      <c r="I31">
        <v>8.5651306999999996E-2</v>
      </c>
      <c r="J31" t="str">
        <f>VLOOKUP(A:A,Sheet2!A:H,5,FALSE)</f>
        <v>h</v>
      </c>
      <c r="K31">
        <f>VLOOKUP(A:A,Sheet2!A:H,6,FALSE)</f>
        <v>7</v>
      </c>
      <c r="L31" t="str">
        <f>VLOOKUP(A:A,Sheet2!A:H,7,FALSE)</f>
        <v>h</v>
      </c>
      <c r="M31">
        <f>VLOOKUP(A:A,Sheet2!A:H,8,FALSE)</f>
        <v>7</v>
      </c>
    </row>
    <row r="32" spans="1:13">
      <c r="A32" s="1" t="s">
        <v>69</v>
      </c>
      <c r="B32" t="s">
        <v>70</v>
      </c>
      <c r="C32">
        <v>192581</v>
      </c>
      <c r="D32">
        <v>0.81494661899999998</v>
      </c>
      <c r="E32">
        <v>0.62748815199999997</v>
      </c>
      <c r="F32">
        <v>8.3109920000000004E-2</v>
      </c>
      <c r="G32">
        <v>4367</v>
      </c>
      <c r="H32">
        <v>1.9693153000000001E-2</v>
      </c>
      <c r="I32">
        <v>1.5665186000000001E-2</v>
      </c>
      <c r="J32" t="str">
        <f>VLOOKUP(A:A,Sheet2!A:H,5,FALSE)</f>
        <v>a</v>
      </c>
      <c r="K32">
        <f>VLOOKUP(A:A,Sheet2!A:H,6,FALSE)</f>
        <v>8</v>
      </c>
      <c r="L32" t="str">
        <f>VLOOKUP(A:A,Sheet2!A:H,7,FALSE)</f>
        <v>a</v>
      </c>
      <c r="M32">
        <f>VLOOKUP(A:A,Sheet2!A:H,8,FALSE)</f>
        <v>8</v>
      </c>
    </row>
    <row r="33" spans="1:13">
      <c r="A33" s="1" t="s">
        <v>71</v>
      </c>
      <c r="B33" t="s">
        <v>72</v>
      </c>
      <c r="C33">
        <v>63214</v>
      </c>
      <c r="D33">
        <v>0.34020618600000002</v>
      </c>
      <c r="E33">
        <v>0.35338345900000001</v>
      </c>
      <c r="F33">
        <v>0.35416666699999999</v>
      </c>
      <c r="G33">
        <v>375</v>
      </c>
      <c r="H33">
        <v>4.5333333000000003E-2</v>
      </c>
      <c r="I33">
        <v>8.4931507000000003E-2</v>
      </c>
      <c r="J33" t="str">
        <f>VLOOKUP(A:A,Sheet2!A:H,5,FALSE)</f>
        <v>e</v>
      </c>
      <c r="K33">
        <f>VLOOKUP(A:A,Sheet2!A:H,6,FALSE)</f>
        <v>1</v>
      </c>
      <c r="L33" t="str">
        <f>VLOOKUP(A:A,Sheet2!A:H,7,FALSE)</f>
        <v>e</v>
      </c>
      <c r="M33">
        <f>VLOOKUP(A:A,Sheet2!A:H,8,FALSE)</f>
        <v>1</v>
      </c>
    </row>
    <row r="34" spans="1:13">
      <c r="A34" s="1" t="s">
        <v>73</v>
      </c>
      <c r="B34" t="s">
        <v>74</v>
      </c>
      <c r="C34">
        <v>50636</v>
      </c>
      <c r="D34">
        <v>0.104545455</v>
      </c>
      <c r="E34">
        <v>0.19646799100000001</v>
      </c>
      <c r="F34">
        <v>0.33701657499999998</v>
      </c>
      <c r="G34">
        <v>1492</v>
      </c>
      <c r="H34">
        <v>0.15013404799999999</v>
      </c>
      <c r="I34">
        <v>0.33545512399999999</v>
      </c>
      <c r="J34" t="str">
        <f>VLOOKUP(A:A,Sheet2!A:H,5,FALSE)</f>
        <v>h</v>
      </c>
      <c r="K34">
        <f>VLOOKUP(A:A,Sheet2!A:H,6,FALSE)</f>
        <v>7</v>
      </c>
      <c r="L34" t="str">
        <f>VLOOKUP(A:A,Sheet2!A:H,7,FALSE)</f>
        <v>h</v>
      </c>
      <c r="M34">
        <f>VLOOKUP(A:A,Sheet2!A:H,8,FALSE)</f>
        <v>7</v>
      </c>
    </row>
    <row r="35" spans="1:13">
      <c r="A35" s="1" t="s">
        <v>75</v>
      </c>
      <c r="B35" t="s">
        <v>76</v>
      </c>
      <c r="C35">
        <v>77852</v>
      </c>
      <c r="D35">
        <v>0.29751243799999999</v>
      </c>
      <c r="E35">
        <v>0.49466192199999998</v>
      </c>
      <c r="F35">
        <v>0.20689655200000001</v>
      </c>
      <c r="G35">
        <v>888</v>
      </c>
      <c r="I35">
        <v>9.0090090000000001E-3</v>
      </c>
      <c r="J35" t="str">
        <f>VLOOKUP(A:A,Sheet2!A:H,5,FALSE)</f>
        <v>d</v>
      </c>
      <c r="K35">
        <f>VLOOKUP(A:A,Sheet2!A:H,6,FALSE)</f>
        <v>2</v>
      </c>
      <c r="L35" t="str">
        <f>VLOOKUP(A:A,Sheet2!A:H,7,FALSE)</f>
        <v>d</v>
      </c>
      <c r="M35">
        <f>VLOOKUP(A:A,Sheet2!A:H,8,FALSE)</f>
        <v>2</v>
      </c>
    </row>
    <row r="36" spans="1:13">
      <c r="A36" s="1" t="s">
        <v>77</v>
      </c>
      <c r="B36" t="s">
        <v>78</v>
      </c>
      <c r="C36">
        <v>68393</v>
      </c>
      <c r="D36">
        <v>0.29673202599999998</v>
      </c>
      <c r="E36">
        <v>0.41113490400000002</v>
      </c>
      <c r="F36">
        <v>0.14556962000000001</v>
      </c>
      <c r="G36">
        <v>1420</v>
      </c>
      <c r="H36">
        <v>9.8591549999999997E-3</v>
      </c>
      <c r="I36">
        <v>7.8389830999999993E-2</v>
      </c>
      <c r="J36" t="str">
        <f>VLOOKUP(A:A,Sheet2!A:H,5,FALSE)</f>
        <v>e</v>
      </c>
      <c r="K36">
        <f>VLOOKUP(A:A,Sheet2!A:H,6,FALSE)</f>
        <v>1</v>
      </c>
      <c r="L36" t="str">
        <f>VLOOKUP(A:A,Sheet2!A:H,7,FALSE)</f>
        <v>e</v>
      </c>
      <c r="M36">
        <f>VLOOKUP(A:A,Sheet2!A:H,8,FALSE)</f>
        <v>1</v>
      </c>
    </row>
    <row r="37" spans="1:13">
      <c r="A37" s="1" t="s">
        <v>79</v>
      </c>
      <c r="B37" t="s">
        <v>80</v>
      </c>
      <c r="C37">
        <v>70400</v>
      </c>
      <c r="D37">
        <v>0.32572614100000002</v>
      </c>
      <c r="E37">
        <v>0.441041348</v>
      </c>
      <c r="F37">
        <v>0.24</v>
      </c>
      <c r="G37">
        <v>2116</v>
      </c>
      <c r="H37">
        <v>1.3705103999999999E-2</v>
      </c>
      <c r="I37">
        <v>6.9064747999999995E-2</v>
      </c>
      <c r="J37" t="str">
        <f>VLOOKUP(A:A,Sheet2!A:H,5,FALSE)</f>
        <v>d</v>
      </c>
      <c r="K37">
        <f>VLOOKUP(A:A,Sheet2!A:H,6,FALSE)</f>
        <v>2</v>
      </c>
      <c r="L37" t="str">
        <f>VLOOKUP(A:A,Sheet2!A:H,7,FALSE)</f>
        <v>d</v>
      </c>
      <c r="M37">
        <f>VLOOKUP(A:A,Sheet2!A:H,8,FALSE)</f>
        <v>2</v>
      </c>
    </row>
    <row r="38" spans="1:13">
      <c r="A38" s="1" t="s">
        <v>81</v>
      </c>
      <c r="B38" t="s">
        <v>82</v>
      </c>
      <c r="C38">
        <v>42846</v>
      </c>
      <c r="D38">
        <v>0.126705653</v>
      </c>
      <c r="E38">
        <v>0.24005964199999999</v>
      </c>
      <c r="F38">
        <v>0.41627906999999997</v>
      </c>
      <c r="G38">
        <v>7916</v>
      </c>
      <c r="H38">
        <v>0.16346639700000001</v>
      </c>
      <c r="I38">
        <v>0.470855413</v>
      </c>
      <c r="J38" t="str">
        <f>VLOOKUP(A:A,Sheet2!A:H,5,FALSE)</f>
        <v>h</v>
      </c>
      <c r="K38">
        <f>VLOOKUP(A:A,Sheet2!A:H,6,FALSE)</f>
        <v>7</v>
      </c>
      <c r="L38" t="str">
        <f>VLOOKUP(A:A,Sheet2!A:H,7,FALSE)</f>
        <v>h</v>
      </c>
      <c r="M38">
        <f>VLOOKUP(A:A,Sheet2!A:H,8,FALSE)</f>
        <v>7</v>
      </c>
    </row>
    <row r="39" spans="1:13">
      <c r="A39" s="1" t="s">
        <v>83</v>
      </c>
      <c r="B39" t="s">
        <v>84</v>
      </c>
      <c r="C39">
        <v>56714</v>
      </c>
      <c r="D39">
        <v>0.134444444</v>
      </c>
      <c r="E39">
        <v>0.21575061500000001</v>
      </c>
      <c r="F39">
        <v>0.22173913000000001</v>
      </c>
      <c r="G39">
        <v>3907</v>
      </c>
      <c r="H39">
        <v>6.8850781E-2</v>
      </c>
      <c r="I39">
        <v>0.28380423799999999</v>
      </c>
      <c r="J39" t="str">
        <f>VLOOKUP(A:A,Sheet2!A:H,5,FALSE)</f>
        <v>f</v>
      </c>
      <c r="K39">
        <f>VLOOKUP(A:A,Sheet2!A:H,6,FALSE)</f>
        <v>3</v>
      </c>
      <c r="L39" t="str">
        <f>VLOOKUP(A:A,Sheet2!A:H,7,FALSE)</f>
        <v>g</v>
      </c>
      <c r="M39">
        <f>VLOOKUP(A:A,Sheet2!A:H,8,FALSE)</f>
        <v>5</v>
      </c>
    </row>
    <row r="40" spans="1:13">
      <c r="A40" s="1" t="s">
        <v>85</v>
      </c>
      <c r="B40" t="s">
        <v>86</v>
      </c>
      <c r="C40">
        <v>75441</v>
      </c>
      <c r="D40">
        <v>0.45980707399999998</v>
      </c>
      <c r="E40">
        <v>0.50273822599999995</v>
      </c>
      <c r="F40">
        <v>0.183006536</v>
      </c>
      <c r="G40">
        <v>3235</v>
      </c>
      <c r="H40">
        <v>3.4621328999999999E-2</v>
      </c>
      <c r="I40">
        <v>4.1998774000000003E-2</v>
      </c>
      <c r="J40" t="str">
        <f>VLOOKUP(A:A,Sheet2!A:H,5,FALSE)</f>
        <v>d</v>
      </c>
      <c r="K40">
        <f>VLOOKUP(A:A,Sheet2!A:H,6,FALSE)</f>
        <v>2</v>
      </c>
      <c r="L40" t="str">
        <f>VLOOKUP(A:A,Sheet2!A:H,7,FALSE)</f>
        <v>d</v>
      </c>
      <c r="M40">
        <f>VLOOKUP(A:A,Sheet2!A:H,8,FALSE)</f>
        <v>2</v>
      </c>
    </row>
    <row r="41" spans="1:13">
      <c r="A41" s="1" t="s">
        <v>87</v>
      </c>
      <c r="B41" t="s">
        <v>88</v>
      </c>
      <c r="C41">
        <v>60438</v>
      </c>
      <c r="D41">
        <v>0.178683386</v>
      </c>
      <c r="E41">
        <v>0.34734513299999997</v>
      </c>
      <c r="F41">
        <v>0.2</v>
      </c>
      <c r="G41">
        <v>1586</v>
      </c>
      <c r="H41">
        <v>5.4854980999999997E-2</v>
      </c>
      <c r="I41">
        <v>0.179874214</v>
      </c>
      <c r="J41" t="str">
        <f>VLOOKUP(A:A,Sheet2!A:H,5,FALSE)</f>
        <v>f</v>
      </c>
      <c r="K41">
        <f>VLOOKUP(A:A,Sheet2!A:H,6,FALSE)</f>
        <v>3</v>
      </c>
      <c r="L41" t="str">
        <f>VLOOKUP(A:A,Sheet2!A:H,7,FALSE)</f>
        <v>f</v>
      </c>
      <c r="M41">
        <f>VLOOKUP(A:A,Sheet2!A:H,8,FALSE)</f>
        <v>3</v>
      </c>
    </row>
    <row r="42" spans="1:13">
      <c r="A42" s="1" t="s">
        <v>89</v>
      </c>
      <c r="B42" t="s">
        <v>90</v>
      </c>
      <c r="C42">
        <v>61250</v>
      </c>
      <c r="D42">
        <v>0.28405797100000002</v>
      </c>
      <c r="E42">
        <v>0.34883720899999998</v>
      </c>
      <c r="F42">
        <v>0.233333333</v>
      </c>
      <c r="G42">
        <v>182</v>
      </c>
      <c r="I42">
        <v>0.140243902</v>
      </c>
      <c r="J42" t="str">
        <f>VLOOKUP(A:A,Sheet2!A:H,5,FALSE)</f>
        <v>e</v>
      </c>
      <c r="K42">
        <f>VLOOKUP(A:A,Sheet2!A:H,6,FALSE)</f>
        <v>1</v>
      </c>
      <c r="L42" t="str">
        <f>VLOOKUP(A:A,Sheet2!A:H,7,FALSE)</f>
        <v>e</v>
      </c>
      <c r="M42">
        <f>VLOOKUP(A:A,Sheet2!A:H,8,FALSE)</f>
        <v>1</v>
      </c>
    </row>
    <row r="43" spans="1:13">
      <c r="A43" s="1" t="s">
        <v>91</v>
      </c>
      <c r="B43" t="s">
        <v>92</v>
      </c>
      <c r="C43">
        <v>163072</v>
      </c>
      <c r="D43">
        <v>0.71333333300000001</v>
      </c>
      <c r="E43">
        <v>0.68051118200000005</v>
      </c>
      <c r="F43">
        <v>9.2592593000000001E-2</v>
      </c>
      <c r="G43">
        <v>1137</v>
      </c>
      <c r="H43">
        <v>1.5831135E-2</v>
      </c>
      <c r="I43">
        <v>1.777778E-3</v>
      </c>
      <c r="J43" t="str">
        <f>VLOOKUP(A:A,Sheet2!A:H,5,FALSE)</f>
        <v>a</v>
      </c>
      <c r="K43">
        <f>VLOOKUP(A:A,Sheet2!A:H,6,FALSE)</f>
        <v>8</v>
      </c>
      <c r="L43" t="str">
        <f>VLOOKUP(A:A,Sheet2!A:H,7,FALSE)</f>
        <v>a</v>
      </c>
      <c r="M43">
        <f>VLOOKUP(A:A,Sheet2!A:H,8,FALSE)</f>
        <v>8</v>
      </c>
    </row>
    <row r="44" spans="1:13">
      <c r="A44" s="1" t="s">
        <v>93</v>
      </c>
      <c r="B44" t="s">
        <v>94</v>
      </c>
      <c r="C44">
        <v>81196</v>
      </c>
      <c r="D44">
        <v>0.36122449000000001</v>
      </c>
      <c r="E44">
        <v>0.48500651900000002</v>
      </c>
      <c r="F44">
        <v>0.14754098399999999</v>
      </c>
      <c r="G44">
        <v>2434</v>
      </c>
      <c r="H44">
        <v>1.5201315E-2</v>
      </c>
      <c r="I44">
        <v>3.8802192999999999E-2</v>
      </c>
      <c r="J44" t="str">
        <f>VLOOKUP(A:A,Sheet2!A:H,5,FALSE)</f>
        <v>c</v>
      </c>
      <c r="K44">
        <f>VLOOKUP(A:A,Sheet2!A:H,6,FALSE)</f>
        <v>4</v>
      </c>
      <c r="L44" t="str">
        <f>VLOOKUP(A:A,Sheet2!A:H,7,FALSE)</f>
        <v>c</v>
      </c>
      <c r="M44">
        <f>VLOOKUP(A:A,Sheet2!A:H,8,FALSE)</f>
        <v>4</v>
      </c>
    </row>
    <row r="45" spans="1:13">
      <c r="A45" s="1" t="s">
        <v>95</v>
      </c>
      <c r="B45" t="s">
        <v>96</v>
      </c>
      <c r="C45">
        <v>61727</v>
      </c>
      <c r="D45">
        <v>0.18028168999999999</v>
      </c>
      <c r="E45">
        <v>0.31813953499999997</v>
      </c>
      <c r="F45">
        <v>0.23130193900000001</v>
      </c>
      <c r="G45">
        <v>6688</v>
      </c>
      <c r="H45">
        <v>2.3624401999999999E-2</v>
      </c>
      <c r="I45">
        <v>0.199139976</v>
      </c>
      <c r="J45" t="str">
        <f>VLOOKUP(A:A,Sheet2!A:H,5,FALSE)</f>
        <v>f</v>
      </c>
      <c r="K45">
        <f>VLOOKUP(A:A,Sheet2!A:H,6,FALSE)</f>
        <v>3</v>
      </c>
      <c r="L45" t="str">
        <f>VLOOKUP(A:A,Sheet2!A:H,7,FALSE)</f>
        <v>f</v>
      </c>
      <c r="M45">
        <f>VLOOKUP(A:A,Sheet2!A:H,8,FALSE)</f>
        <v>3</v>
      </c>
    </row>
    <row r="46" spans="1:13">
      <c r="A46" s="1" t="s">
        <v>97</v>
      </c>
      <c r="B46" t="s">
        <v>98</v>
      </c>
      <c r="C46">
        <v>85650</v>
      </c>
      <c r="D46">
        <v>0.63636363600000001</v>
      </c>
      <c r="E46">
        <v>0.50967741899999996</v>
      </c>
      <c r="F46">
        <v>0.16363636400000001</v>
      </c>
      <c r="G46">
        <v>543</v>
      </c>
      <c r="H46">
        <v>1.8416206000000001E-2</v>
      </c>
      <c r="I46">
        <v>5.2158272999999998E-2</v>
      </c>
      <c r="J46" t="str">
        <f>VLOOKUP(A:A,Sheet2!A:H,5,FALSE)</f>
        <v>c</v>
      </c>
      <c r="K46">
        <f>VLOOKUP(A:A,Sheet2!A:H,6,FALSE)</f>
        <v>4</v>
      </c>
      <c r="L46" t="str">
        <f>VLOOKUP(A:A,Sheet2!A:H,7,FALSE)</f>
        <v>c</v>
      </c>
      <c r="M46">
        <f>VLOOKUP(A:A,Sheet2!A:H,8,FALSE)</f>
        <v>4</v>
      </c>
    </row>
    <row r="47" spans="1:13">
      <c r="A47" s="1" t="s">
        <v>99</v>
      </c>
      <c r="B47" t="s">
        <v>100</v>
      </c>
      <c r="C47">
        <v>105623</v>
      </c>
      <c r="D47">
        <v>0.63395375099999995</v>
      </c>
      <c r="E47">
        <v>0.57555178299999998</v>
      </c>
      <c r="F47">
        <v>0.121065375</v>
      </c>
      <c r="G47">
        <v>9024</v>
      </c>
      <c r="H47">
        <v>5.7845744999999997E-2</v>
      </c>
      <c r="I47">
        <v>4.6802227000000002E-2</v>
      </c>
      <c r="J47" t="str">
        <f>VLOOKUP(A:A,Sheet2!A:H,5,FALSE)</f>
        <v>c</v>
      </c>
      <c r="K47">
        <f>VLOOKUP(A:A,Sheet2!A:H,6,FALSE)</f>
        <v>4</v>
      </c>
      <c r="L47" t="str">
        <f>VLOOKUP(A:A,Sheet2!A:H,7,FALSE)</f>
        <v>b</v>
      </c>
      <c r="M47">
        <f>VLOOKUP(A:A,Sheet2!A:H,8,FALSE)</f>
        <v>6</v>
      </c>
    </row>
    <row r="48" spans="1:13">
      <c r="A48" s="1" t="s">
        <v>101</v>
      </c>
      <c r="B48" t="s">
        <v>102</v>
      </c>
      <c r="C48">
        <v>89082</v>
      </c>
      <c r="D48">
        <v>0.59779005500000004</v>
      </c>
      <c r="E48">
        <v>0.60016556300000001</v>
      </c>
      <c r="F48">
        <v>0.13238770699999999</v>
      </c>
      <c r="G48">
        <v>4360</v>
      </c>
      <c r="H48">
        <v>7.2018348999999995E-2</v>
      </c>
      <c r="I48">
        <v>5.5143652000000001E-2</v>
      </c>
      <c r="J48" t="str">
        <f>VLOOKUP(A:A,Sheet2!A:H,5,FALSE)</f>
        <v>b</v>
      </c>
      <c r="K48">
        <f>VLOOKUP(A:A,Sheet2!A:H,6,FALSE)</f>
        <v>6</v>
      </c>
      <c r="L48" t="str">
        <f>VLOOKUP(A:A,Sheet2!A:H,7,FALSE)</f>
        <v>b</v>
      </c>
      <c r="M48">
        <f>VLOOKUP(A:A,Sheet2!A:H,8,FALSE)</f>
        <v>6</v>
      </c>
    </row>
    <row r="49" spans="1:13">
      <c r="A49" s="1" t="s">
        <v>103</v>
      </c>
      <c r="B49" t="s">
        <v>104</v>
      </c>
      <c r="C49">
        <v>68854</v>
      </c>
      <c r="D49">
        <v>0.25142857099999999</v>
      </c>
      <c r="E49">
        <v>0.37864077699999998</v>
      </c>
      <c r="F49">
        <v>0.12903225800000001</v>
      </c>
      <c r="G49">
        <v>239</v>
      </c>
      <c r="I49">
        <v>7.2649572999999995E-2</v>
      </c>
      <c r="J49" t="str">
        <f>VLOOKUP(A:A,Sheet2!A:H,5,FALSE)</f>
        <v>e</v>
      </c>
      <c r="K49">
        <f>VLOOKUP(A:A,Sheet2!A:H,6,FALSE)</f>
        <v>1</v>
      </c>
      <c r="L49" t="str">
        <f>VLOOKUP(A:A,Sheet2!A:H,7,FALSE)</f>
        <v>e</v>
      </c>
      <c r="M49">
        <f>VLOOKUP(A:A,Sheet2!A:H,8,FALSE)</f>
        <v>1</v>
      </c>
    </row>
    <row r="50" spans="1:13">
      <c r="A50" s="1" t="s">
        <v>105</v>
      </c>
      <c r="B50" t="s">
        <v>106</v>
      </c>
      <c r="C50">
        <v>104475</v>
      </c>
      <c r="D50">
        <v>0.65649963700000002</v>
      </c>
      <c r="E50">
        <v>0.65835543799999996</v>
      </c>
      <c r="F50">
        <v>0.13216560499999999</v>
      </c>
      <c r="G50">
        <v>6628</v>
      </c>
      <c r="H50">
        <v>5.9143029999999999E-2</v>
      </c>
      <c r="I50">
        <v>3.4113508000000001E-2</v>
      </c>
      <c r="J50" t="str">
        <f>VLOOKUP(A:A,Sheet2!A:H,5,FALSE)</f>
        <v>b</v>
      </c>
      <c r="K50">
        <f>VLOOKUP(A:A,Sheet2!A:H,6,FALSE)</f>
        <v>6</v>
      </c>
      <c r="L50" t="str">
        <f>VLOOKUP(A:A,Sheet2!A:H,7,FALSE)</f>
        <v>b</v>
      </c>
      <c r="M50">
        <f>VLOOKUP(A:A,Sheet2!A:H,8,FALSE)</f>
        <v>6</v>
      </c>
    </row>
    <row r="51" spans="1:13">
      <c r="A51" s="1" t="s">
        <v>107</v>
      </c>
      <c r="B51" t="s">
        <v>108</v>
      </c>
      <c r="C51">
        <v>92696</v>
      </c>
      <c r="D51">
        <v>0.57281553399999996</v>
      </c>
      <c r="E51">
        <v>0.654362416</v>
      </c>
      <c r="F51">
        <v>0.13065326599999999</v>
      </c>
      <c r="G51">
        <v>2225</v>
      </c>
      <c r="H51">
        <v>1.6629213E-2</v>
      </c>
      <c r="I51">
        <v>1.8653321E-2</v>
      </c>
      <c r="J51" t="str">
        <f>VLOOKUP(A:A,Sheet2!A:H,5,FALSE)</f>
        <v>b</v>
      </c>
      <c r="K51">
        <f>VLOOKUP(A:A,Sheet2!A:H,6,FALSE)</f>
        <v>6</v>
      </c>
      <c r="L51" t="str">
        <f>VLOOKUP(A:A,Sheet2!A:H,7,FALSE)</f>
        <v>b</v>
      </c>
      <c r="M51">
        <f>VLOOKUP(A:A,Sheet2!A:H,8,FALSE)</f>
        <v>6</v>
      </c>
    </row>
    <row r="52" spans="1:13">
      <c r="A52" s="1" t="s">
        <v>109</v>
      </c>
      <c r="B52" t="s">
        <v>110</v>
      </c>
      <c r="C52">
        <v>119604</v>
      </c>
      <c r="D52">
        <v>0.65041067799999996</v>
      </c>
      <c r="E52">
        <v>0.60222717100000001</v>
      </c>
      <c r="F52">
        <v>0.16551724100000001</v>
      </c>
      <c r="G52">
        <v>9100</v>
      </c>
      <c r="H52">
        <v>0.164505495</v>
      </c>
      <c r="I52">
        <v>7.7854861999999997E-2</v>
      </c>
      <c r="J52" t="str">
        <f>VLOOKUP(A:A,Sheet2!A:H,5,FALSE)</f>
        <v>b</v>
      </c>
      <c r="K52">
        <f>VLOOKUP(A:A,Sheet2!A:H,6,FALSE)</f>
        <v>6</v>
      </c>
      <c r="L52" t="str">
        <f>VLOOKUP(A:A,Sheet2!A:H,7,FALSE)</f>
        <v>b</v>
      </c>
      <c r="M52">
        <f>VLOOKUP(A:A,Sheet2!A:H,8,FALSE)</f>
        <v>6</v>
      </c>
    </row>
    <row r="53" spans="1:13">
      <c r="A53" s="1" t="s">
        <v>111</v>
      </c>
      <c r="B53" t="s">
        <v>112</v>
      </c>
      <c r="C53">
        <v>56444</v>
      </c>
      <c r="D53">
        <v>0.14638694599999999</v>
      </c>
      <c r="E53">
        <v>0.295867769</v>
      </c>
      <c r="F53">
        <v>0.29767441900000002</v>
      </c>
      <c r="G53">
        <v>2167</v>
      </c>
      <c r="H53">
        <v>1.6612828999999999E-2</v>
      </c>
      <c r="I53">
        <v>0.162320144</v>
      </c>
      <c r="J53" t="str">
        <f>VLOOKUP(A:A,Sheet2!A:H,5,FALSE)</f>
        <v>f</v>
      </c>
      <c r="K53">
        <f>VLOOKUP(A:A,Sheet2!A:H,6,FALSE)</f>
        <v>3</v>
      </c>
      <c r="L53" t="str">
        <f>VLOOKUP(A:A,Sheet2!A:H,7,FALSE)</f>
        <v>f</v>
      </c>
      <c r="M53">
        <f>VLOOKUP(A:A,Sheet2!A:H,8,FALSE)</f>
        <v>3</v>
      </c>
    </row>
    <row r="54" spans="1:13">
      <c r="A54" s="1" t="s">
        <v>113</v>
      </c>
      <c r="B54" t="s">
        <v>114</v>
      </c>
      <c r="C54">
        <v>46158</v>
      </c>
      <c r="D54">
        <v>0.20924574200000001</v>
      </c>
      <c r="E54">
        <v>0.42086330900000002</v>
      </c>
      <c r="F54">
        <v>0.24006359299999999</v>
      </c>
      <c r="G54">
        <v>5589</v>
      </c>
      <c r="H54">
        <v>4.0794417999999999E-2</v>
      </c>
      <c r="I54">
        <v>0.25256388000000002</v>
      </c>
      <c r="J54" t="str">
        <f>VLOOKUP(A:A,Sheet2!A:H,5,FALSE)</f>
        <v>g</v>
      </c>
      <c r="K54">
        <f>VLOOKUP(A:A,Sheet2!A:H,6,FALSE)</f>
        <v>5</v>
      </c>
      <c r="L54" t="str">
        <f>VLOOKUP(A:A,Sheet2!A:H,7,FALSE)</f>
        <v>g</v>
      </c>
      <c r="M54">
        <f>VLOOKUP(A:A,Sheet2!A:H,8,FALSE)</f>
        <v>5</v>
      </c>
    </row>
    <row r="55" spans="1:13">
      <c r="A55" s="1" t="s">
        <v>115</v>
      </c>
      <c r="B55" t="s">
        <v>116</v>
      </c>
      <c r="C55">
        <v>84784</v>
      </c>
      <c r="D55">
        <v>0.59331797200000003</v>
      </c>
      <c r="E55">
        <v>0.587041374</v>
      </c>
      <c r="F55">
        <v>0.14000000000000001</v>
      </c>
      <c r="G55">
        <v>3819</v>
      </c>
      <c r="H55">
        <v>2.8279654000000001E-2</v>
      </c>
      <c r="I55">
        <v>3.7008481000000003E-2</v>
      </c>
      <c r="J55" t="str">
        <f>VLOOKUP(A:A,Sheet2!A:H,5,FALSE)</f>
        <v>b</v>
      </c>
      <c r="K55">
        <f>VLOOKUP(A:A,Sheet2!A:H,6,FALSE)</f>
        <v>6</v>
      </c>
      <c r="L55" t="str">
        <f>VLOOKUP(A:A,Sheet2!A:H,7,FALSE)</f>
        <v>b</v>
      </c>
      <c r="M55">
        <f>VLOOKUP(A:A,Sheet2!A:H,8,FALSE)</f>
        <v>6</v>
      </c>
    </row>
    <row r="56" spans="1:13">
      <c r="A56" s="1" t="s">
        <v>117</v>
      </c>
      <c r="B56" t="s">
        <v>118</v>
      </c>
      <c r="C56">
        <v>65735</v>
      </c>
      <c r="D56">
        <v>0.34251175299999997</v>
      </c>
      <c r="E56">
        <v>0.44285714300000001</v>
      </c>
      <c r="F56">
        <v>0.29373368100000002</v>
      </c>
      <c r="G56">
        <v>6304</v>
      </c>
      <c r="H56">
        <v>1.1104061E-2</v>
      </c>
      <c r="I56">
        <v>0.24637223999999999</v>
      </c>
      <c r="J56" t="str">
        <f>VLOOKUP(A:A,Sheet2!A:H,5,FALSE)</f>
        <v>g</v>
      </c>
      <c r="K56">
        <f>VLOOKUP(A:A,Sheet2!A:H,6,FALSE)</f>
        <v>5</v>
      </c>
      <c r="L56" t="str">
        <f>VLOOKUP(A:A,Sheet2!A:H,7,FALSE)</f>
        <v>g</v>
      </c>
      <c r="M56">
        <f>VLOOKUP(A:A,Sheet2!A:H,8,FALSE)</f>
        <v>5</v>
      </c>
    </row>
    <row r="57" spans="1:13">
      <c r="A57" s="1" t="s">
        <v>119</v>
      </c>
      <c r="B57" t="s">
        <v>120</v>
      </c>
      <c r="C57">
        <v>61250</v>
      </c>
      <c r="D57">
        <v>0.40930232599999999</v>
      </c>
      <c r="E57">
        <v>0.37931034499999999</v>
      </c>
      <c r="F57">
        <v>0.15</v>
      </c>
      <c r="G57">
        <v>162</v>
      </c>
      <c r="I57">
        <v>0.13855421700000001</v>
      </c>
      <c r="J57" t="str">
        <f>VLOOKUP(A:A,Sheet2!A:H,5,FALSE)</f>
        <v>e</v>
      </c>
      <c r="K57">
        <f>VLOOKUP(A:A,Sheet2!A:H,6,FALSE)</f>
        <v>1</v>
      </c>
      <c r="L57" t="str">
        <f>VLOOKUP(A:A,Sheet2!A:H,7,FALSE)</f>
        <v>e</v>
      </c>
      <c r="M57">
        <f>VLOOKUP(A:A,Sheet2!A:H,8,FALSE)</f>
        <v>1</v>
      </c>
    </row>
    <row r="58" spans="1:13">
      <c r="A58" s="1" t="s">
        <v>121</v>
      </c>
      <c r="B58" t="s">
        <v>122</v>
      </c>
      <c r="C58">
        <v>23469</v>
      </c>
      <c r="D58">
        <v>6.1225675E-2</v>
      </c>
      <c r="E58">
        <v>0.159535129</v>
      </c>
      <c r="F58">
        <v>0.67829313499999999</v>
      </c>
      <c r="G58">
        <v>22296</v>
      </c>
      <c r="H58">
        <v>0.497488339</v>
      </c>
      <c r="I58">
        <v>0.70028346200000002</v>
      </c>
      <c r="J58" t="str">
        <f>VLOOKUP(A:A,Sheet2!A:H,5,FALSE)</f>
        <v>i</v>
      </c>
      <c r="K58">
        <f>VLOOKUP(A:A,Sheet2!A:H,6,FALSE)</f>
        <v>9</v>
      </c>
      <c r="L58" t="str">
        <f>VLOOKUP(A:A,Sheet2!A:H,7,FALSE)</f>
        <v>i</v>
      </c>
      <c r="M58">
        <f>VLOOKUP(A:A,Sheet2!A:H,8,FALSE)</f>
        <v>9</v>
      </c>
    </row>
    <row r="59" spans="1:13">
      <c r="A59" s="1" t="s">
        <v>123</v>
      </c>
      <c r="B59" t="s">
        <v>124</v>
      </c>
      <c r="C59">
        <v>63438</v>
      </c>
      <c r="D59">
        <v>0.23636363599999999</v>
      </c>
      <c r="E59">
        <v>0.35294117600000002</v>
      </c>
      <c r="F59">
        <v>0.11904761899999999</v>
      </c>
      <c r="G59">
        <v>233</v>
      </c>
      <c r="I59">
        <v>1.9011407000000001E-2</v>
      </c>
      <c r="J59" t="str">
        <f>VLOOKUP(A:A,Sheet2!A:H,5,FALSE)</f>
        <v>e</v>
      </c>
      <c r="K59">
        <f>VLOOKUP(A:A,Sheet2!A:H,6,FALSE)</f>
        <v>1</v>
      </c>
      <c r="L59" t="str">
        <f>VLOOKUP(A:A,Sheet2!A:H,7,FALSE)</f>
        <v>e</v>
      </c>
      <c r="M59">
        <f>VLOOKUP(A:A,Sheet2!A:H,8,FALSE)</f>
        <v>1</v>
      </c>
    </row>
    <row r="60" spans="1:13">
      <c r="A60" s="1" t="s">
        <v>125</v>
      </c>
      <c r="B60" t="s">
        <v>126</v>
      </c>
      <c r="C60">
        <v>77184</v>
      </c>
      <c r="D60">
        <v>0.46911764700000003</v>
      </c>
      <c r="E60">
        <v>0.539589443</v>
      </c>
      <c r="F60">
        <v>6.5420561000000002E-2</v>
      </c>
      <c r="G60">
        <v>1198</v>
      </c>
      <c r="I60">
        <v>3.1331592999999998E-2</v>
      </c>
      <c r="J60" t="str">
        <f>VLOOKUP(A:A,Sheet2!A:H,5,FALSE)</f>
        <v>c</v>
      </c>
      <c r="K60">
        <f>VLOOKUP(A:A,Sheet2!A:H,6,FALSE)</f>
        <v>4</v>
      </c>
      <c r="L60" t="str">
        <f>VLOOKUP(A:A,Sheet2!A:H,7,FALSE)</f>
        <v>c</v>
      </c>
      <c r="M60">
        <f>VLOOKUP(A:A,Sheet2!A:H,8,FALSE)</f>
        <v>4</v>
      </c>
    </row>
    <row r="61" spans="1:13">
      <c r="A61" s="1" t="s">
        <v>127</v>
      </c>
      <c r="B61" t="s">
        <v>128</v>
      </c>
      <c r="C61">
        <v>44779</v>
      </c>
      <c r="D61">
        <v>0.157271095</v>
      </c>
      <c r="E61">
        <v>0.234828496</v>
      </c>
      <c r="F61">
        <v>0.345637584</v>
      </c>
      <c r="G61">
        <v>2979</v>
      </c>
      <c r="H61">
        <v>4.7667002E-2</v>
      </c>
      <c r="I61">
        <v>0.357729138</v>
      </c>
      <c r="J61" t="str">
        <f>VLOOKUP(A:A,Sheet2!A:H,5,FALSE)</f>
        <v>g</v>
      </c>
      <c r="K61">
        <f>VLOOKUP(A:A,Sheet2!A:H,6,FALSE)</f>
        <v>5</v>
      </c>
      <c r="L61" t="str">
        <f>VLOOKUP(A:A,Sheet2!A:H,7,FALSE)</f>
        <v>g</v>
      </c>
      <c r="M61">
        <f>VLOOKUP(A:A,Sheet2!A:H,8,FALSE)</f>
        <v>5</v>
      </c>
    </row>
    <row r="62" spans="1:13">
      <c r="A62" s="1" t="s">
        <v>129</v>
      </c>
      <c r="B62" t="s">
        <v>130</v>
      </c>
      <c r="C62">
        <v>66652</v>
      </c>
      <c r="D62">
        <v>0.26765799299999998</v>
      </c>
      <c r="E62">
        <v>0.42962962999999998</v>
      </c>
      <c r="F62">
        <v>0.15267175599999999</v>
      </c>
      <c r="G62">
        <v>1522</v>
      </c>
      <c r="H62">
        <v>7.8843630000000001E-3</v>
      </c>
      <c r="I62">
        <v>9.8509396999999999E-2</v>
      </c>
      <c r="J62" t="str">
        <f>VLOOKUP(A:A,Sheet2!A:H,5,FALSE)</f>
        <v>e</v>
      </c>
      <c r="K62">
        <f>VLOOKUP(A:A,Sheet2!A:H,6,FALSE)</f>
        <v>1</v>
      </c>
      <c r="L62" t="str">
        <f>VLOOKUP(A:A,Sheet2!A:H,7,FALSE)</f>
        <v>e</v>
      </c>
      <c r="M62">
        <f>VLOOKUP(A:A,Sheet2!A:H,8,FALSE)</f>
        <v>1</v>
      </c>
    </row>
    <row r="63" spans="1:13">
      <c r="A63" s="1" t="s">
        <v>131</v>
      </c>
      <c r="B63" t="s">
        <v>132</v>
      </c>
      <c r="C63">
        <v>69427</v>
      </c>
      <c r="D63">
        <v>0.35772357700000001</v>
      </c>
      <c r="E63">
        <v>0.46042363400000003</v>
      </c>
      <c r="F63">
        <v>0.194357367</v>
      </c>
      <c r="G63">
        <v>3011</v>
      </c>
      <c r="H63">
        <v>1.7934241E-2</v>
      </c>
      <c r="I63">
        <v>4.8845767999999998E-2</v>
      </c>
      <c r="J63" t="str">
        <f>VLOOKUP(A:A,Sheet2!A:H,5,FALSE)</f>
        <v>d</v>
      </c>
      <c r="K63">
        <f>VLOOKUP(A:A,Sheet2!A:H,6,FALSE)</f>
        <v>2</v>
      </c>
      <c r="L63" t="str">
        <f>VLOOKUP(A:A,Sheet2!A:H,7,FALSE)</f>
        <v>d</v>
      </c>
      <c r="M63">
        <f>VLOOKUP(A:A,Sheet2!A:H,8,FALSE)</f>
        <v>2</v>
      </c>
    </row>
    <row r="64" spans="1:13">
      <c r="A64" s="1" t="s">
        <v>133</v>
      </c>
      <c r="B64" t="s">
        <v>134</v>
      </c>
      <c r="C64">
        <v>61350</v>
      </c>
      <c r="D64">
        <v>0.24494382000000001</v>
      </c>
      <c r="E64">
        <v>0.447580645</v>
      </c>
      <c r="F64">
        <v>8.5365854000000005E-2</v>
      </c>
      <c r="G64">
        <v>628</v>
      </c>
      <c r="I64">
        <v>0.138041734</v>
      </c>
      <c r="J64" t="str">
        <f>VLOOKUP(A:A,Sheet2!A:H,5,FALSE)</f>
        <v>e</v>
      </c>
      <c r="K64">
        <f>VLOOKUP(A:A,Sheet2!A:H,6,FALSE)</f>
        <v>1</v>
      </c>
      <c r="L64" t="str">
        <f>VLOOKUP(A:A,Sheet2!A:H,7,FALSE)</f>
        <v>e</v>
      </c>
      <c r="M64">
        <f>VLOOKUP(A:A,Sheet2!A:H,8,FALSE)</f>
        <v>1</v>
      </c>
    </row>
    <row r="65" spans="1:13">
      <c r="A65" s="1" t="s">
        <v>135</v>
      </c>
      <c r="B65" t="s">
        <v>136</v>
      </c>
      <c r="C65">
        <v>66809</v>
      </c>
      <c r="D65">
        <v>0.36454849499999997</v>
      </c>
      <c r="E65">
        <v>0.43601895699999998</v>
      </c>
      <c r="F65">
        <v>0.14184397200000001</v>
      </c>
      <c r="G65">
        <v>1363</v>
      </c>
      <c r="I65">
        <v>4.7549378000000003E-2</v>
      </c>
      <c r="J65" t="str">
        <f>VLOOKUP(A:A,Sheet2!A:H,5,FALSE)</f>
        <v>e</v>
      </c>
      <c r="K65">
        <f>VLOOKUP(A:A,Sheet2!A:H,6,FALSE)</f>
        <v>1</v>
      </c>
      <c r="L65" t="str">
        <f>VLOOKUP(A:A,Sheet2!A:H,7,FALSE)</f>
        <v>e</v>
      </c>
      <c r="M65">
        <f>VLOOKUP(A:A,Sheet2!A:H,8,FALSE)</f>
        <v>1</v>
      </c>
    </row>
    <row r="66" spans="1:13">
      <c r="A66" s="1" t="s">
        <v>137</v>
      </c>
      <c r="B66" t="s">
        <v>138</v>
      </c>
      <c r="C66">
        <v>103308</v>
      </c>
      <c r="D66">
        <v>0.65641025600000003</v>
      </c>
      <c r="E66">
        <v>0.61896080200000003</v>
      </c>
      <c r="F66">
        <v>8.4745763000000002E-2</v>
      </c>
      <c r="G66">
        <v>3773</v>
      </c>
      <c r="H66">
        <v>1.5107341999999999E-2</v>
      </c>
      <c r="I66">
        <v>1.5612381999999999E-2</v>
      </c>
      <c r="J66" t="str">
        <f>VLOOKUP(A:A,Sheet2!A:H,5,FALSE)</f>
        <v>b</v>
      </c>
      <c r="K66">
        <f>VLOOKUP(A:A,Sheet2!A:H,6,FALSE)</f>
        <v>6</v>
      </c>
      <c r="L66" t="str">
        <f>VLOOKUP(A:A,Sheet2!A:H,7,FALSE)</f>
        <v>b</v>
      </c>
      <c r="M66">
        <f>VLOOKUP(A:A,Sheet2!A:H,8,FALSE)</f>
        <v>6</v>
      </c>
    </row>
    <row r="67" spans="1:13">
      <c r="A67" s="1" t="s">
        <v>139</v>
      </c>
      <c r="B67" t="s">
        <v>140</v>
      </c>
      <c r="C67">
        <v>54432</v>
      </c>
      <c r="D67">
        <v>0.26440678000000001</v>
      </c>
      <c r="E67">
        <v>0.38593243900000002</v>
      </c>
      <c r="F67">
        <v>0.38596491199999999</v>
      </c>
      <c r="G67">
        <v>7475</v>
      </c>
      <c r="H67">
        <v>0.111170569</v>
      </c>
      <c r="I67">
        <v>0.32083605500000001</v>
      </c>
      <c r="J67" t="str">
        <f>VLOOKUP(A:A,Sheet2!A:H,5,FALSE)</f>
        <v>g</v>
      </c>
      <c r="K67">
        <f>VLOOKUP(A:A,Sheet2!A:H,6,FALSE)</f>
        <v>5</v>
      </c>
      <c r="L67" t="str">
        <f>VLOOKUP(A:A,Sheet2!A:H,7,FALSE)</f>
        <v>g</v>
      </c>
      <c r="M67">
        <f>VLOOKUP(A:A,Sheet2!A:H,8,FALSE)</f>
        <v>5</v>
      </c>
    </row>
    <row r="68" spans="1:13">
      <c r="A68" s="1" t="s">
        <v>141</v>
      </c>
      <c r="B68" t="s">
        <v>142</v>
      </c>
      <c r="C68">
        <v>67143</v>
      </c>
      <c r="D68">
        <v>0.62</v>
      </c>
      <c r="E68">
        <v>0.62753036399999995</v>
      </c>
      <c r="F68">
        <v>0.17499999999999999</v>
      </c>
      <c r="G68">
        <v>1376</v>
      </c>
      <c r="H68">
        <v>9.4476744000000001E-2</v>
      </c>
      <c r="I68">
        <v>0.121104816</v>
      </c>
      <c r="J68" t="str">
        <f>VLOOKUP(A:A,Sheet2!A:H,5,FALSE)</f>
        <v>b</v>
      </c>
      <c r="K68">
        <f>VLOOKUP(A:A,Sheet2!A:H,6,FALSE)</f>
        <v>6</v>
      </c>
      <c r="L68" t="str">
        <f>VLOOKUP(A:A,Sheet2!A:H,7,FALSE)</f>
        <v>c</v>
      </c>
      <c r="M68">
        <f>VLOOKUP(A:A,Sheet2!A:H,8,FALSE)</f>
        <v>4</v>
      </c>
    </row>
    <row r="69" spans="1:13">
      <c r="A69" s="1" t="s">
        <v>143</v>
      </c>
      <c r="B69" t="s">
        <v>144</v>
      </c>
      <c r="C69">
        <v>86208</v>
      </c>
      <c r="D69">
        <v>0.48901098900000001</v>
      </c>
      <c r="E69">
        <v>0.46728972000000002</v>
      </c>
      <c r="F69">
        <v>0.13888888899999999</v>
      </c>
      <c r="G69">
        <v>636</v>
      </c>
      <c r="H69">
        <v>1.8867925000000001E-2</v>
      </c>
      <c r="I69">
        <v>2.5236593000000002E-2</v>
      </c>
      <c r="J69" t="str">
        <f>VLOOKUP(A:A,Sheet2!A:H,5,FALSE)</f>
        <v>c</v>
      </c>
      <c r="K69">
        <f>VLOOKUP(A:A,Sheet2!A:H,6,FALSE)</f>
        <v>4</v>
      </c>
      <c r="L69" t="str">
        <f>VLOOKUP(A:A,Sheet2!A:H,7,FALSE)</f>
        <v>c</v>
      </c>
      <c r="M69">
        <f>VLOOKUP(A:A,Sheet2!A:H,8,FALSE)</f>
        <v>4</v>
      </c>
    </row>
    <row r="70" spans="1:13">
      <c r="A70" s="1" t="s">
        <v>145</v>
      </c>
      <c r="B70" t="s">
        <v>146</v>
      </c>
      <c r="C70">
        <v>47370</v>
      </c>
      <c r="D70">
        <v>0.14196123099999999</v>
      </c>
      <c r="E70">
        <v>0.30361026499999999</v>
      </c>
      <c r="F70">
        <v>0.39884393099999998</v>
      </c>
      <c r="G70">
        <v>8946</v>
      </c>
      <c r="H70">
        <v>0.25497428999999999</v>
      </c>
      <c r="I70">
        <v>0.525073083</v>
      </c>
      <c r="J70" t="str">
        <f>VLOOKUP(A:A,Sheet2!A:H,5,FALSE)</f>
        <v>h</v>
      </c>
      <c r="K70">
        <f>VLOOKUP(A:A,Sheet2!A:H,6,FALSE)</f>
        <v>7</v>
      </c>
      <c r="L70" t="str">
        <f>VLOOKUP(A:A,Sheet2!A:H,7,FALSE)</f>
        <v>h</v>
      </c>
      <c r="M70">
        <f>VLOOKUP(A:A,Sheet2!A:H,8,FALSE)</f>
        <v>7</v>
      </c>
    </row>
    <row r="71" spans="1:13">
      <c r="A71" s="1" t="s">
        <v>147</v>
      </c>
      <c r="B71" t="s">
        <v>148</v>
      </c>
      <c r="C71">
        <v>52209</v>
      </c>
      <c r="D71">
        <v>0.28529980700000002</v>
      </c>
      <c r="E71">
        <v>0.40295500299999998</v>
      </c>
      <c r="F71">
        <v>0.33509700199999998</v>
      </c>
      <c r="G71">
        <v>5155</v>
      </c>
      <c r="H71">
        <v>3.4141610000000003E-2</v>
      </c>
      <c r="I71">
        <v>0.325877362</v>
      </c>
      <c r="J71" t="str">
        <f>VLOOKUP(A:A,Sheet2!A:H,5,FALSE)</f>
        <v>g</v>
      </c>
      <c r="K71">
        <f>VLOOKUP(A:A,Sheet2!A:H,6,FALSE)</f>
        <v>5</v>
      </c>
      <c r="L71" t="str">
        <f>VLOOKUP(A:A,Sheet2!A:H,7,FALSE)</f>
        <v>g</v>
      </c>
      <c r="M71">
        <f>VLOOKUP(A:A,Sheet2!A:H,8,FALSE)</f>
        <v>5</v>
      </c>
    </row>
    <row r="72" spans="1:13">
      <c r="A72" s="1" t="s">
        <v>149</v>
      </c>
      <c r="B72" t="s">
        <v>150</v>
      </c>
      <c r="C72">
        <v>69297</v>
      </c>
      <c r="D72">
        <v>0.30731102900000001</v>
      </c>
      <c r="E72">
        <v>0.42506573199999997</v>
      </c>
      <c r="F72">
        <v>0.20076238900000001</v>
      </c>
      <c r="G72">
        <v>7525</v>
      </c>
      <c r="H72">
        <v>5.1960132999999999E-2</v>
      </c>
      <c r="I72">
        <v>0.13612911799999999</v>
      </c>
      <c r="J72" t="str">
        <f>VLOOKUP(A:A,Sheet2!A:H,5,FALSE)</f>
        <v>d</v>
      </c>
      <c r="K72">
        <f>VLOOKUP(A:A,Sheet2!A:H,6,FALSE)</f>
        <v>2</v>
      </c>
      <c r="L72" t="str">
        <f>VLOOKUP(A:A,Sheet2!A:H,7,FALSE)</f>
        <v>d</v>
      </c>
      <c r="M72">
        <f>VLOOKUP(A:A,Sheet2!A:H,8,FALSE)</f>
        <v>2</v>
      </c>
    </row>
    <row r="73" spans="1:13">
      <c r="A73" s="1" t="s">
        <v>151</v>
      </c>
      <c r="B73" t="s">
        <v>152</v>
      </c>
      <c r="C73">
        <v>99416</v>
      </c>
      <c r="D73">
        <v>0.456747405</v>
      </c>
      <c r="E73">
        <v>0.56849876899999996</v>
      </c>
      <c r="F73">
        <v>7.9601989999999997E-2</v>
      </c>
      <c r="G73">
        <v>4349</v>
      </c>
      <c r="H73">
        <v>3.4030812000000001E-2</v>
      </c>
      <c r="I73">
        <v>1.8793503E-2</v>
      </c>
      <c r="J73" t="str">
        <f>VLOOKUP(A:A,Sheet2!A:H,5,FALSE)</f>
        <v>b</v>
      </c>
      <c r="K73">
        <f>VLOOKUP(A:A,Sheet2!A:H,6,FALSE)</f>
        <v>6</v>
      </c>
      <c r="L73" t="str">
        <f>VLOOKUP(A:A,Sheet2!A:H,7,FALSE)</f>
        <v>b</v>
      </c>
      <c r="M73">
        <f>VLOOKUP(A:A,Sheet2!A:H,8,FALSE)</f>
        <v>6</v>
      </c>
    </row>
    <row r="74" spans="1:13">
      <c r="A74" s="1" t="s">
        <v>153</v>
      </c>
      <c r="B74" t="s">
        <v>154</v>
      </c>
      <c r="C74">
        <v>63895</v>
      </c>
      <c r="D74">
        <v>0.203559871</v>
      </c>
      <c r="E74">
        <v>0.30449069000000001</v>
      </c>
      <c r="F74">
        <v>0.22683706100000001</v>
      </c>
      <c r="G74">
        <v>2917</v>
      </c>
      <c r="H74">
        <v>3.1882070999999998E-2</v>
      </c>
      <c r="I74">
        <v>0.14251619500000001</v>
      </c>
      <c r="J74" t="str">
        <f>VLOOKUP(A:A,Sheet2!A:H,5,FALSE)</f>
        <v>f</v>
      </c>
      <c r="K74">
        <f>VLOOKUP(A:A,Sheet2!A:H,6,FALSE)</f>
        <v>3</v>
      </c>
      <c r="L74" t="str">
        <f>VLOOKUP(A:A,Sheet2!A:H,7,FALSE)</f>
        <v>f</v>
      </c>
      <c r="M74">
        <f>VLOOKUP(A:A,Sheet2!A:H,8,FALSE)</f>
        <v>3</v>
      </c>
    </row>
    <row r="75" spans="1:13">
      <c r="A75" s="1" t="s">
        <v>155</v>
      </c>
      <c r="B75" t="s">
        <v>156</v>
      </c>
      <c r="C75">
        <v>57125</v>
      </c>
      <c r="D75">
        <v>0.18498293499999999</v>
      </c>
      <c r="E75">
        <v>0.29225137299999998</v>
      </c>
      <c r="F75">
        <v>0.26158940400000003</v>
      </c>
      <c r="G75">
        <v>5335</v>
      </c>
      <c r="H75">
        <v>0.111152765</v>
      </c>
      <c r="I75">
        <v>0.26579480599999999</v>
      </c>
      <c r="J75" t="str">
        <f>VLOOKUP(A:A,Sheet2!A:H,5,FALSE)</f>
        <v>g</v>
      </c>
      <c r="K75">
        <f>VLOOKUP(A:A,Sheet2!A:H,6,FALSE)</f>
        <v>5</v>
      </c>
      <c r="L75" t="str">
        <f>VLOOKUP(A:A,Sheet2!A:H,7,FALSE)</f>
        <v>g</v>
      </c>
      <c r="M75">
        <f>VLOOKUP(A:A,Sheet2!A:H,8,FALSE)</f>
        <v>5</v>
      </c>
    </row>
    <row r="76" spans="1:13">
      <c r="A76" s="1" t="s">
        <v>157</v>
      </c>
      <c r="B76" t="s">
        <v>158</v>
      </c>
      <c r="C76">
        <v>34297</v>
      </c>
      <c r="D76">
        <v>0.11326860800000001</v>
      </c>
      <c r="E76">
        <v>0.23145025299999999</v>
      </c>
      <c r="F76">
        <v>0.52412645599999996</v>
      </c>
      <c r="G76">
        <v>10936</v>
      </c>
      <c r="H76">
        <v>0.38277249499999999</v>
      </c>
      <c r="I76">
        <v>0.63694503700000005</v>
      </c>
      <c r="J76" t="str">
        <f>VLOOKUP(A:A,Sheet2!A:H,5,FALSE)</f>
        <v>i</v>
      </c>
      <c r="K76">
        <f>VLOOKUP(A:A,Sheet2!A:H,6,FALSE)</f>
        <v>9</v>
      </c>
      <c r="L76" t="str">
        <f>VLOOKUP(A:A,Sheet2!A:H,7,FALSE)</f>
        <v>i</v>
      </c>
      <c r="M76">
        <f>VLOOKUP(A:A,Sheet2!A:H,8,FALSE)</f>
        <v>9</v>
      </c>
    </row>
    <row r="77" spans="1:13">
      <c r="A77" s="1" t="s">
        <v>159</v>
      </c>
      <c r="B77" t="s">
        <v>160</v>
      </c>
      <c r="C77">
        <v>200001</v>
      </c>
      <c r="D77">
        <v>0.80374999999999996</v>
      </c>
      <c r="E77">
        <v>0.64994663799999997</v>
      </c>
      <c r="F77">
        <v>7.0080862999999993E-2</v>
      </c>
      <c r="G77">
        <v>4081</v>
      </c>
      <c r="H77">
        <v>2.8424405999999999E-2</v>
      </c>
      <c r="I77">
        <v>0</v>
      </c>
      <c r="J77" t="str">
        <f>VLOOKUP(A:A,Sheet2!A:H,5,FALSE)</f>
        <v>a</v>
      </c>
      <c r="K77">
        <f>VLOOKUP(A:A,Sheet2!A:H,6,FALSE)</f>
        <v>8</v>
      </c>
      <c r="L77" t="str">
        <f>VLOOKUP(A:A,Sheet2!A:H,7,FALSE)</f>
        <v>a</v>
      </c>
      <c r="M77">
        <f>VLOOKUP(A:A,Sheet2!A:H,8,FALSE)</f>
        <v>8</v>
      </c>
    </row>
    <row r="78" spans="1:13">
      <c r="A78" s="1" t="s">
        <v>161</v>
      </c>
      <c r="B78" t="s">
        <v>162</v>
      </c>
      <c r="C78">
        <v>96011</v>
      </c>
      <c r="D78">
        <v>0.49087999999999998</v>
      </c>
      <c r="E78">
        <v>0.50879249699999995</v>
      </c>
      <c r="F78">
        <v>6.6901407999999996E-2</v>
      </c>
      <c r="G78">
        <v>3129</v>
      </c>
      <c r="I78">
        <v>3.4813159000000003E-2</v>
      </c>
      <c r="J78" t="str">
        <f>VLOOKUP(A:A,Sheet2!A:H,5,FALSE)</f>
        <v>b</v>
      </c>
      <c r="K78">
        <f>VLOOKUP(A:A,Sheet2!A:H,6,FALSE)</f>
        <v>6</v>
      </c>
      <c r="L78" t="str">
        <f>VLOOKUP(A:A,Sheet2!A:H,7,FALSE)</f>
        <v>b</v>
      </c>
      <c r="M78">
        <f>VLOOKUP(A:A,Sheet2!A:H,8,FALSE)</f>
        <v>6</v>
      </c>
    </row>
    <row r="79" spans="1:13">
      <c r="A79" s="1" t="s">
        <v>163</v>
      </c>
      <c r="B79" t="s">
        <v>164</v>
      </c>
      <c r="C79">
        <v>81445</v>
      </c>
      <c r="D79">
        <v>0.51219512199999995</v>
      </c>
      <c r="E79">
        <v>0.51295336800000002</v>
      </c>
      <c r="F79">
        <v>6.5573770000000003E-2</v>
      </c>
      <c r="G79">
        <v>632</v>
      </c>
      <c r="I79">
        <v>3.1948881999999998E-2</v>
      </c>
      <c r="J79" t="str">
        <f>VLOOKUP(A:A,Sheet2!A:H,5,FALSE)</f>
        <v>c</v>
      </c>
      <c r="K79">
        <f>VLOOKUP(A:A,Sheet2!A:H,6,FALSE)</f>
        <v>4</v>
      </c>
      <c r="L79" t="str">
        <f>VLOOKUP(A:A,Sheet2!A:H,7,FALSE)</f>
        <v>c</v>
      </c>
      <c r="M79">
        <f>VLOOKUP(A:A,Sheet2!A:H,8,FALSE)</f>
        <v>4</v>
      </c>
    </row>
    <row r="80" spans="1:13">
      <c r="A80" s="1" t="s">
        <v>165</v>
      </c>
      <c r="B80" t="s">
        <v>166</v>
      </c>
      <c r="C80">
        <v>27092</v>
      </c>
      <c r="D80">
        <v>0.13897383599999999</v>
      </c>
      <c r="E80">
        <v>0.27442439299999999</v>
      </c>
      <c r="F80">
        <v>0.61312849199999997</v>
      </c>
      <c r="G80">
        <v>20499</v>
      </c>
      <c r="H80">
        <v>0.27367188599999998</v>
      </c>
      <c r="I80">
        <v>0.67219044800000005</v>
      </c>
      <c r="J80" t="str">
        <f>VLOOKUP(A:A,Sheet2!A:H,5,FALSE)</f>
        <v>i</v>
      </c>
      <c r="K80">
        <f>VLOOKUP(A:A,Sheet2!A:H,6,FALSE)</f>
        <v>9</v>
      </c>
      <c r="L80" t="str">
        <f>VLOOKUP(A:A,Sheet2!A:H,7,FALSE)</f>
        <v>i</v>
      </c>
      <c r="M80">
        <f>VLOOKUP(A:A,Sheet2!A:H,8,FALSE)</f>
        <v>9</v>
      </c>
    </row>
    <row r="81" spans="1:13">
      <c r="A81" s="1" t="s">
        <v>167</v>
      </c>
      <c r="B81" t="s">
        <v>168</v>
      </c>
      <c r="C81">
        <v>31363</v>
      </c>
      <c r="D81">
        <v>0.124046434</v>
      </c>
      <c r="E81">
        <v>0.22807017500000001</v>
      </c>
      <c r="F81">
        <v>0.60050890599999995</v>
      </c>
      <c r="G81">
        <v>3076</v>
      </c>
      <c r="H81">
        <v>0.23959687900000001</v>
      </c>
      <c r="I81">
        <v>0.67675507000000001</v>
      </c>
      <c r="J81" t="str">
        <f>VLOOKUP(A:A,Sheet2!A:H,5,FALSE)</f>
        <v>i</v>
      </c>
      <c r="K81">
        <f>VLOOKUP(A:A,Sheet2!A:H,6,FALSE)</f>
        <v>9</v>
      </c>
      <c r="L81" t="str">
        <f>VLOOKUP(A:A,Sheet2!A:H,7,FALSE)</f>
        <v>i</v>
      </c>
      <c r="M81">
        <f>VLOOKUP(A:A,Sheet2!A:H,8,FALSE)</f>
        <v>9</v>
      </c>
    </row>
    <row r="82" spans="1:13">
      <c r="A82" s="1" t="s">
        <v>169</v>
      </c>
      <c r="B82" t="s">
        <v>170</v>
      </c>
      <c r="C82">
        <v>76734</v>
      </c>
      <c r="D82">
        <v>0.34001743699999998</v>
      </c>
      <c r="E82">
        <v>0.46455696200000002</v>
      </c>
      <c r="F82">
        <v>0.18386491599999999</v>
      </c>
      <c r="G82">
        <v>5206</v>
      </c>
      <c r="H82">
        <v>4.2451018E-2</v>
      </c>
      <c r="I82">
        <v>7.9741787999999994E-2</v>
      </c>
      <c r="J82" t="str">
        <f>VLOOKUP(A:A,Sheet2!A:H,5,FALSE)</f>
        <v>d</v>
      </c>
      <c r="K82">
        <f>VLOOKUP(A:A,Sheet2!A:H,6,FALSE)</f>
        <v>2</v>
      </c>
      <c r="L82" t="str">
        <f>VLOOKUP(A:A,Sheet2!A:H,7,FALSE)</f>
        <v>d</v>
      </c>
      <c r="M82">
        <f>VLOOKUP(A:A,Sheet2!A:H,8,FALSE)</f>
        <v>2</v>
      </c>
    </row>
    <row r="83" spans="1:13">
      <c r="A83" s="1" t="s">
        <v>171</v>
      </c>
      <c r="B83" t="s">
        <v>172</v>
      </c>
      <c r="C83">
        <v>70495</v>
      </c>
      <c r="D83">
        <v>0.340222898</v>
      </c>
      <c r="E83">
        <v>0.44217687100000003</v>
      </c>
      <c r="F83">
        <v>0.19861431900000001</v>
      </c>
      <c r="G83">
        <v>4624</v>
      </c>
      <c r="H83">
        <v>7.8503459999999997E-2</v>
      </c>
      <c r="I83">
        <v>0.115835141</v>
      </c>
      <c r="J83" t="str">
        <f>VLOOKUP(A:A,Sheet2!A:H,5,FALSE)</f>
        <v>d</v>
      </c>
      <c r="K83">
        <f>VLOOKUP(A:A,Sheet2!A:H,6,FALSE)</f>
        <v>2</v>
      </c>
      <c r="L83" t="str">
        <f>VLOOKUP(A:A,Sheet2!A:H,7,FALSE)</f>
        <v>d</v>
      </c>
      <c r="M83">
        <f>VLOOKUP(A:A,Sheet2!A:H,8,FALSE)</f>
        <v>2</v>
      </c>
    </row>
    <row r="84" spans="1:13">
      <c r="A84" s="1" t="s">
        <v>173</v>
      </c>
      <c r="B84" t="s">
        <v>174</v>
      </c>
      <c r="C84">
        <v>98901</v>
      </c>
      <c r="D84">
        <v>0.59765976600000004</v>
      </c>
      <c r="E84">
        <v>0.60851360799999998</v>
      </c>
      <c r="F84">
        <v>0.11020408199999999</v>
      </c>
      <c r="G84">
        <v>5493</v>
      </c>
      <c r="I84">
        <v>3.5191701999999998E-2</v>
      </c>
      <c r="J84" t="str">
        <f>VLOOKUP(A:A,Sheet2!A:H,5,FALSE)</f>
        <v>b</v>
      </c>
      <c r="K84">
        <f>VLOOKUP(A:A,Sheet2!A:H,6,FALSE)</f>
        <v>6</v>
      </c>
      <c r="L84" t="str">
        <f>VLOOKUP(A:A,Sheet2!A:H,7,FALSE)</f>
        <v>b</v>
      </c>
      <c r="M84">
        <f>VLOOKUP(A:A,Sheet2!A:H,8,FALSE)</f>
        <v>6</v>
      </c>
    </row>
    <row r="85" spans="1:13">
      <c r="A85" s="1" t="s">
        <v>175</v>
      </c>
      <c r="B85" t="s">
        <v>176</v>
      </c>
      <c r="C85">
        <v>52250</v>
      </c>
      <c r="D85">
        <v>0.35</v>
      </c>
      <c r="E85">
        <v>0.40677966100000001</v>
      </c>
      <c r="F85">
        <v>0.21052631599999999</v>
      </c>
      <c r="G85">
        <v>152</v>
      </c>
      <c r="I85">
        <v>4.9079755000000003E-2</v>
      </c>
      <c r="J85" t="str">
        <f>VLOOKUP(A:A,Sheet2!A:H,5,FALSE)</f>
        <v>e</v>
      </c>
      <c r="K85">
        <f>VLOOKUP(A:A,Sheet2!A:H,6,FALSE)</f>
        <v>1</v>
      </c>
      <c r="L85" t="str">
        <f>VLOOKUP(A:A,Sheet2!A:H,7,FALSE)</f>
        <v>e</v>
      </c>
      <c r="M85">
        <f>VLOOKUP(A:A,Sheet2!A:H,8,FALSE)</f>
        <v>1</v>
      </c>
    </row>
    <row r="86" spans="1:13">
      <c r="A86" s="1" t="s">
        <v>177</v>
      </c>
      <c r="B86" t="s">
        <v>178</v>
      </c>
      <c r="C86">
        <v>72021</v>
      </c>
      <c r="D86">
        <v>0.25747508299999999</v>
      </c>
      <c r="E86">
        <v>0.34864546499999999</v>
      </c>
      <c r="F86">
        <v>0.17037036999999999</v>
      </c>
      <c r="G86">
        <v>2525</v>
      </c>
      <c r="H86">
        <v>1.9009900999999999E-2</v>
      </c>
      <c r="I86">
        <v>8.6991220999999994E-2</v>
      </c>
      <c r="J86" t="str">
        <f>VLOOKUP(A:A,Sheet2!A:H,5,FALSE)</f>
        <v>e</v>
      </c>
      <c r="K86">
        <f>VLOOKUP(A:A,Sheet2!A:H,6,FALSE)</f>
        <v>1</v>
      </c>
      <c r="L86" t="str">
        <f>VLOOKUP(A:A,Sheet2!A:H,7,FALSE)</f>
        <v>e</v>
      </c>
      <c r="M86">
        <f>VLOOKUP(A:A,Sheet2!A:H,8,FALSE)</f>
        <v>1</v>
      </c>
    </row>
    <row r="87" spans="1:13">
      <c r="A87" s="1" t="s">
        <v>179</v>
      </c>
      <c r="B87" t="s">
        <v>180</v>
      </c>
      <c r="C87">
        <v>81683</v>
      </c>
      <c r="D87">
        <v>0.34216867499999998</v>
      </c>
      <c r="E87">
        <v>0.41521918899999999</v>
      </c>
      <c r="F87">
        <v>0.108860759</v>
      </c>
      <c r="G87">
        <v>3807</v>
      </c>
      <c r="H87">
        <v>5.2534803999999997E-2</v>
      </c>
      <c r="I87">
        <v>7.4132909999999996E-2</v>
      </c>
      <c r="J87" t="str">
        <f>VLOOKUP(A:A,Sheet2!A:H,5,FALSE)</f>
        <v>d</v>
      </c>
      <c r="K87">
        <f>VLOOKUP(A:A,Sheet2!A:H,6,FALSE)</f>
        <v>2</v>
      </c>
      <c r="L87" t="str">
        <f>VLOOKUP(A:A,Sheet2!A:H,7,FALSE)</f>
        <v>d</v>
      </c>
      <c r="M87">
        <f>VLOOKUP(A:A,Sheet2!A:H,8,FALSE)</f>
        <v>2</v>
      </c>
    </row>
    <row r="88" spans="1:13">
      <c r="A88" s="1" t="s">
        <v>181</v>
      </c>
      <c r="B88" t="s">
        <v>182</v>
      </c>
      <c r="C88">
        <v>64423</v>
      </c>
      <c r="D88">
        <v>0.28043478300000002</v>
      </c>
      <c r="E88">
        <v>0.53363228699999998</v>
      </c>
      <c r="F88">
        <v>0.29069767400000002</v>
      </c>
      <c r="G88">
        <v>845</v>
      </c>
      <c r="I88">
        <v>0.13255813999999999</v>
      </c>
      <c r="J88" t="str">
        <f>VLOOKUP(A:A,Sheet2!A:H,5,FALSE)</f>
        <v>e</v>
      </c>
      <c r="K88">
        <f>VLOOKUP(A:A,Sheet2!A:H,6,FALSE)</f>
        <v>1</v>
      </c>
      <c r="L88" t="str">
        <f>VLOOKUP(A:A,Sheet2!A:H,7,FALSE)</f>
        <v>e</v>
      </c>
      <c r="M88">
        <f>VLOOKUP(A:A,Sheet2!A:H,8,FALSE)</f>
        <v>1</v>
      </c>
    </row>
    <row r="89" spans="1:13">
      <c r="A89" s="1" t="s">
        <v>183</v>
      </c>
      <c r="B89" t="s">
        <v>184</v>
      </c>
      <c r="C89">
        <v>58502</v>
      </c>
      <c r="D89">
        <v>0.30602212200000001</v>
      </c>
      <c r="E89">
        <v>0.39876880999999997</v>
      </c>
      <c r="F89">
        <v>0.30152026999999998</v>
      </c>
      <c r="G89">
        <v>11039</v>
      </c>
      <c r="H89">
        <v>0.28471781899999998</v>
      </c>
      <c r="I89">
        <v>0.25294805999999997</v>
      </c>
      <c r="J89" t="str">
        <f>VLOOKUP(A:A,Sheet2!A:H,5,FALSE)</f>
        <v>h</v>
      </c>
      <c r="K89">
        <f>VLOOKUP(A:A,Sheet2!A:H,6,FALSE)</f>
        <v>7</v>
      </c>
      <c r="L89" t="str">
        <f>VLOOKUP(A:A,Sheet2!A:H,7,FALSE)</f>
        <v>h</v>
      </c>
      <c r="M89">
        <f>VLOOKUP(A:A,Sheet2!A:H,8,FALSE)</f>
        <v>7</v>
      </c>
    </row>
    <row r="90" spans="1:13">
      <c r="A90" s="1" t="s">
        <v>185</v>
      </c>
      <c r="B90" t="s">
        <v>186</v>
      </c>
      <c r="C90">
        <v>42218</v>
      </c>
      <c r="D90">
        <v>0.203292894</v>
      </c>
      <c r="E90">
        <v>0.27345844499999999</v>
      </c>
      <c r="F90">
        <v>0.39967637499999997</v>
      </c>
      <c r="G90">
        <v>4045</v>
      </c>
      <c r="H90">
        <v>0.15228677400000001</v>
      </c>
      <c r="I90">
        <v>0.52448775599999997</v>
      </c>
      <c r="J90" t="str">
        <f>VLOOKUP(A:A,Sheet2!A:H,5,FALSE)</f>
        <v>h</v>
      </c>
      <c r="K90">
        <f>VLOOKUP(A:A,Sheet2!A:H,6,FALSE)</f>
        <v>7</v>
      </c>
      <c r="L90" t="str">
        <f>VLOOKUP(A:A,Sheet2!A:H,7,FALSE)</f>
        <v>h</v>
      </c>
      <c r="M90">
        <f>VLOOKUP(A:A,Sheet2!A:H,8,FALSE)</f>
        <v>7</v>
      </c>
    </row>
    <row r="91" spans="1:13">
      <c r="A91" s="1" t="s">
        <v>187</v>
      </c>
      <c r="B91" t="s">
        <v>188</v>
      </c>
      <c r="C91">
        <v>73409</v>
      </c>
      <c r="D91">
        <v>0.43302180699999998</v>
      </c>
      <c r="E91">
        <v>0.44019138800000002</v>
      </c>
      <c r="F91">
        <v>0.209150327</v>
      </c>
      <c r="G91">
        <v>1569</v>
      </c>
      <c r="H91">
        <v>5.4174633999999999E-2</v>
      </c>
      <c r="I91">
        <v>8.3123426E-2</v>
      </c>
      <c r="J91" t="str">
        <f>VLOOKUP(A:A,Sheet2!A:H,5,FALSE)</f>
        <v>d</v>
      </c>
      <c r="K91">
        <f>VLOOKUP(A:A,Sheet2!A:H,6,FALSE)</f>
        <v>2</v>
      </c>
      <c r="L91" t="str">
        <f>VLOOKUP(A:A,Sheet2!A:H,7,FALSE)</f>
        <v>d</v>
      </c>
      <c r="M91">
        <f>VLOOKUP(A:A,Sheet2!A:H,8,FALSE)</f>
        <v>2</v>
      </c>
    </row>
    <row r="92" spans="1:13">
      <c r="A92" s="1" t="s">
        <v>189</v>
      </c>
      <c r="B92" t="s">
        <v>190</v>
      </c>
      <c r="C92">
        <v>90870</v>
      </c>
      <c r="D92">
        <v>0.55408970999999996</v>
      </c>
      <c r="E92">
        <v>0.55808656000000001</v>
      </c>
      <c r="F92">
        <v>8.7837838000000001E-2</v>
      </c>
      <c r="G92">
        <v>1378</v>
      </c>
      <c r="H92">
        <v>4.0638607E-2</v>
      </c>
      <c r="I92">
        <v>4.2415528000000001E-2</v>
      </c>
      <c r="J92" t="str">
        <f>VLOOKUP(A:A,Sheet2!A:H,5,FALSE)</f>
        <v>b</v>
      </c>
      <c r="K92">
        <f>VLOOKUP(A:A,Sheet2!A:H,6,FALSE)</f>
        <v>6</v>
      </c>
      <c r="L92" t="str">
        <f>VLOOKUP(A:A,Sheet2!A:H,7,FALSE)</f>
        <v>b</v>
      </c>
      <c r="M92">
        <f>VLOOKUP(A:A,Sheet2!A:H,8,FALSE)</f>
        <v>6</v>
      </c>
    </row>
    <row r="93" spans="1:13">
      <c r="A93" s="1" t="s">
        <v>191</v>
      </c>
      <c r="B93" t="s">
        <v>192</v>
      </c>
      <c r="G93">
        <v>1486</v>
      </c>
      <c r="H93">
        <v>6.0565280000000003E-3</v>
      </c>
      <c r="I93">
        <v>5.8948863999999997E-2</v>
      </c>
      <c r="J93" t="str">
        <f>VLOOKUP(A:A,Sheet2!A:H,5,FALSE)</f>
        <v>c</v>
      </c>
      <c r="K93">
        <f>VLOOKUP(A:A,Sheet2!A:H,6,FALSE)</f>
        <v>4</v>
      </c>
      <c r="L93" t="str">
        <f>VLOOKUP(A:A,Sheet2!A:H,7,FALSE)</f>
        <v>c</v>
      </c>
      <c r="M93">
        <f>VLOOKUP(A:A,Sheet2!A:H,8,FALSE)</f>
        <v>4</v>
      </c>
    </row>
    <row r="94" spans="1:13">
      <c r="A94" s="1" t="s">
        <v>193</v>
      </c>
      <c r="B94" t="s">
        <v>194</v>
      </c>
      <c r="C94">
        <v>46582</v>
      </c>
      <c r="D94">
        <v>9.2250922999999999E-2</v>
      </c>
      <c r="E94">
        <v>0.265625</v>
      </c>
      <c r="F94">
        <v>0.32876712299999999</v>
      </c>
      <c r="G94">
        <v>2618</v>
      </c>
      <c r="H94">
        <v>9.1673029999999999E-3</v>
      </c>
      <c r="I94">
        <v>0.27687049000000002</v>
      </c>
      <c r="J94" t="str">
        <f>VLOOKUP(A:A,Sheet2!A:H,5,FALSE)</f>
        <v>g</v>
      </c>
      <c r="K94">
        <f>VLOOKUP(A:A,Sheet2!A:H,6,FALSE)</f>
        <v>5</v>
      </c>
      <c r="L94" t="str">
        <f>VLOOKUP(A:A,Sheet2!A:H,7,FALSE)</f>
        <v>g</v>
      </c>
      <c r="M94">
        <f>VLOOKUP(A:A,Sheet2!A:H,8,FALSE)</f>
        <v>5</v>
      </c>
    </row>
    <row r="95" spans="1:13">
      <c r="A95" s="1" t="s">
        <v>195</v>
      </c>
      <c r="B95" t="s">
        <v>196</v>
      </c>
      <c r="C95">
        <v>61530</v>
      </c>
      <c r="D95">
        <v>0.21005386000000001</v>
      </c>
      <c r="E95">
        <v>0.294573643</v>
      </c>
      <c r="F95">
        <v>0.28148148099999998</v>
      </c>
      <c r="G95">
        <v>2633</v>
      </c>
      <c r="H95">
        <v>6.6084314000000005E-2</v>
      </c>
      <c r="I95">
        <v>0.161886792</v>
      </c>
      <c r="J95" t="str">
        <f>VLOOKUP(A:A,Sheet2!A:H,5,FALSE)</f>
        <v>f</v>
      </c>
      <c r="K95">
        <f>VLOOKUP(A:A,Sheet2!A:H,6,FALSE)</f>
        <v>3</v>
      </c>
      <c r="L95" t="str">
        <f>VLOOKUP(A:A,Sheet2!A:H,7,FALSE)</f>
        <v>f</v>
      </c>
      <c r="M95">
        <f>VLOOKUP(A:A,Sheet2!A:H,8,FALSE)</f>
        <v>3</v>
      </c>
    </row>
    <row r="96" spans="1:13">
      <c r="A96" s="1" t="s">
        <v>197</v>
      </c>
      <c r="B96" t="s">
        <v>198</v>
      </c>
      <c r="C96">
        <v>65917</v>
      </c>
      <c r="D96">
        <v>0.16371681399999999</v>
      </c>
      <c r="E96">
        <v>0.33928571400000002</v>
      </c>
      <c r="F96">
        <v>0.204444444</v>
      </c>
      <c r="G96">
        <v>1936</v>
      </c>
      <c r="H96">
        <v>1.3429752E-2</v>
      </c>
      <c r="I96">
        <v>0.13427377200000001</v>
      </c>
      <c r="J96" t="str">
        <f>VLOOKUP(A:A,Sheet2!A:H,5,FALSE)</f>
        <v>f</v>
      </c>
      <c r="K96">
        <f>VLOOKUP(A:A,Sheet2!A:H,6,FALSE)</f>
        <v>3</v>
      </c>
      <c r="L96" t="str">
        <f>VLOOKUP(A:A,Sheet2!A:H,7,FALSE)</f>
        <v>f</v>
      </c>
      <c r="M96">
        <f>VLOOKUP(A:A,Sheet2!A:H,8,FALSE)</f>
        <v>3</v>
      </c>
    </row>
    <row r="97" spans="1:13">
      <c r="A97" s="1" t="s">
        <v>199</v>
      </c>
      <c r="B97" t="s">
        <v>200</v>
      </c>
      <c r="C97">
        <v>62208</v>
      </c>
      <c r="D97">
        <v>0.43144654100000002</v>
      </c>
      <c r="E97">
        <v>0.48372092999999999</v>
      </c>
      <c r="F97">
        <v>0.10144927500000001</v>
      </c>
      <c r="G97">
        <v>521</v>
      </c>
      <c r="H97">
        <v>1.1516314999999999E-2</v>
      </c>
      <c r="I97">
        <v>9.7785977999999996E-2</v>
      </c>
      <c r="J97" t="str">
        <f>VLOOKUP(A:A,Sheet2!A:H,5,FALSE)</f>
        <v>c</v>
      </c>
      <c r="K97">
        <f>VLOOKUP(A:A,Sheet2!A:H,6,FALSE)</f>
        <v>4</v>
      </c>
      <c r="L97" t="str">
        <f>VLOOKUP(A:A,Sheet2!A:H,7,FALSE)</f>
        <v>c</v>
      </c>
      <c r="M97">
        <f>VLOOKUP(A:A,Sheet2!A:H,8,FALSE)</f>
        <v>4</v>
      </c>
    </row>
    <row r="98" spans="1:13">
      <c r="A98" s="1" t="s">
        <v>201</v>
      </c>
      <c r="B98" t="s">
        <v>202</v>
      </c>
      <c r="C98">
        <v>68802</v>
      </c>
      <c r="D98">
        <v>0.38378378400000002</v>
      </c>
      <c r="E98">
        <v>0.40997830800000001</v>
      </c>
      <c r="F98">
        <v>0.26874999999999999</v>
      </c>
      <c r="G98">
        <v>1426</v>
      </c>
      <c r="H98">
        <v>4.2075740000000004E-3</v>
      </c>
      <c r="I98">
        <v>6.2059238000000003E-2</v>
      </c>
      <c r="J98" t="str">
        <f>VLOOKUP(A:A,Sheet2!A:H,5,FALSE)</f>
        <v>e</v>
      </c>
      <c r="K98">
        <f>VLOOKUP(A:A,Sheet2!A:H,6,FALSE)</f>
        <v>1</v>
      </c>
      <c r="L98" t="str">
        <f>VLOOKUP(A:A,Sheet2!A:H,7,FALSE)</f>
        <v>e</v>
      </c>
      <c r="M98">
        <f>VLOOKUP(A:A,Sheet2!A:H,8,FALSE)</f>
        <v>1</v>
      </c>
    </row>
    <row r="99" spans="1:13">
      <c r="A99" s="1" t="s">
        <v>203</v>
      </c>
      <c r="B99" t="s">
        <v>204</v>
      </c>
      <c r="C99">
        <v>66307</v>
      </c>
      <c r="D99">
        <v>0.18609625699999999</v>
      </c>
      <c r="E99">
        <v>0.39919354800000001</v>
      </c>
      <c r="F99">
        <v>0.16049382700000001</v>
      </c>
      <c r="G99">
        <v>491</v>
      </c>
      <c r="H99">
        <v>1.8329939E-2</v>
      </c>
      <c r="I99">
        <v>9.5785440999999999E-2</v>
      </c>
      <c r="J99" t="str">
        <f>VLOOKUP(A:A,Sheet2!A:H,5,FALSE)</f>
        <v>e</v>
      </c>
      <c r="K99">
        <f>VLOOKUP(A:A,Sheet2!A:H,6,FALSE)</f>
        <v>1</v>
      </c>
      <c r="L99" t="str">
        <f>VLOOKUP(A:A,Sheet2!A:H,7,FALSE)</f>
        <v>e</v>
      </c>
      <c r="M99">
        <f>VLOOKUP(A:A,Sheet2!A:H,8,FALSE)</f>
        <v>1</v>
      </c>
    </row>
    <row r="100" spans="1:13">
      <c r="A100" s="1" t="s">
        <v>205</v>
      </c>
      <c r="B100" t="s">
        <v>206</v>
      </c>
      <c r="C100">
        <v>48646</v>
      </c>
      <c r="D100">
        <v>0.159574468</v>
      </c>
      <c r="E100">
        <v>0.30090497700000002</v>
      </c>
      <c r="F100">
        <v>0.34375</v>
      </c>
      <c r="G100">
        <v>1329</v>
      </c>
      <c r="H100">
        <v>3.7622271999999998E-2</v>
      </c>
      <c r="I100">
        <v>0.34702861299999999</v>
      </c>
      <c r="J100" t="str">
        <f>VLOOKUP(A:A,Sheet2!A:H,5,FALSE)</f>
        <v>g</v>
      </c>
      <c r="K100">
        <f>VLOOKUP(A:A,Sheet2!A:H,6,FALSE)</f>
        <v>5</v>
      </c>
      <c r="L100" t="str">
        <f>VLOOKUP(A:A,Sheet2!A:H,7,FALSE)</f>
        <v>g</v>
      </c>
      <c r="M100">
        <f>VLOOKUP(A:A,Sheet2!A:H,8,FALSE)</f>
        <v>5</v>
      </c>
    </row>
    <row r="101" spans="1:13">
      <c r="A101" s="1" t="s">
        <v>207</v>
      </c>
      <c r="B101" t="s">
        <v>208</v>
      </c>
      <c r="C101">
        <v>110376</v>
      </c>
      <c r="D101">
        <v>0.71221122100000001</v>
      </c>
      <c r="E101">
        <v>0.63207547200000003</v>
      </c>
      <c r="F101">
        <v>0.133333333</v>
      </c>
      <c r="G101">
        <v>1298</v>
      </c>
      <c r="H101">
        <v>1.6178736999999999E-2</v>
      </c>
      <c r="I101">
        <v>7.8003120000000002E-3</v>
      </c>
      <c r="J101" t="str">
        <f>VLOOKUP(A:A,Sheet2!A:H,5,FALSE)</f>
        <v>b</v>
      </c>
      <c r="K101">
        <f>VLOOKUP(A:A,Sheet2!A:H,6,FALSE)</f>
        <v>6</v>
      </c>
      <c r="L101" t="str">
        <f>VLOOKUP(A:A,Sheet2!A:H,7,FALSE)</f>
        <v>a</v>
      </c>
      <c r="M101">
        <f>VLOOKUP(A:A,Sheet2!A:H,8,FALSE)</f>
        <v>8</v>
      </c>
    </row>
    <row r="102" spans="1:13">
      <c r="A102" s="1" t="s">
        <v>209</v>
      </c>
      <c r="B102" t="s">
        <v>210</v>
      </c>
      <c r="C102">
        <v>56591</v>
      </c>
      <c r="D102">
        <v>0.29364161799999999</v>
      </c>
      <c r="E102">
        <v>0.44502617799999999</v>
      </c>
      <c r="F102">
        <v>0.33333333300000001</v>
      </c>
      <c r="G102">
        <v>613</v>
      </c>
      <c r="H102">
        <v>1.1419250000000001E-2</v>
      </c>
      <c r="I102">
        <v>2.5210084000000001E-2</v>
      </c>
      <c r="J102" t="str">
        <f>VLOOKUP(A:A,Sheet2!A:H,5,FALSE)</f>
        <v>e</v>
      </c>
      <c r="K102">
        <f>VLOOKUP(A:A,Sheet2!A:H,6,FALSE)</f>
        <v>1</v>
      </c>
      <c r="L102" t="str">
        <f>VLOOKUP(A:A,Sheet2!A:H,7,FALSE)</f>
        <v>e</v>
      </c>
      <c r="M102">
        <f>VLOOKUP(A:A,Sheet2!A:H,8,FALSE)</f>
        <v>1</v>
      </c>
    </row>
    <row r="103" spans="1:13">
      <c r="A103" s="1" t="s">
        <v>211</v>
      </c>
      <c r="B103" t="s">
        <v>212</v>
      </c>
      <c r="C103">
        <v>82620</v>
      </c>
      <c r="D103">
        <v>0.43868312799999998</v>
      </c>
      <c r="E103">
        <v>0.50825082499999996</v>
      </c>
      <c r="F103">
        <v>0.18478260899999999</v>
      </c>
      <c r="G103">
        <v>862</v>
      </c>
      <c r="H103">
        <v>1.9721578E-2</v>
      </c>
      <c r="I103">
        <v>5.6947607999999997E-2</v>
      </c>
      <c r="J103" t="str">
        <f>VLOOKUP(A:A,Sheet2!A:H,5,FALSE)</f>
        <v>c</v>
      </c>
      <c r="K103">
        <f>VLOOKUP(A:A,Sheet2!A:H,6,FALSE)</f>
        <v>4</v>
      </c>
      <c r="L103" t="str">
        <f>VLOOKUP(A:A,Sheet2!A:H,7,FALSE)</f>
        <v>c</v>
      </c>
      <c r="M103">
        <f>VLOOKUP(A:A,Sheet2!A:H,8,FALSE)</f>
        <v>4</v>
      </c>
    </row>
    <row r="104" spans="1:13">
      <c r="A104" s="1" t="s">
        <v>213</v>
      </c>
      <c r="B104" t="s">
        <v>214</v>
      </c>
      <c r="C104">
        <v>93868</v>
      </c>
      <c r="D104">
        <v>0.591263651</v>
      </c>
      <c r="E104">
        <v>0.63515509599999997</v>
      </c>
      <c r="F104">
        <v>0.122641509</v>
      </c>
      <c r="G104">
        <v>2492</v>
      </c>
      <c r="H104">
        <v>3.4109148999999998E-2</v>
      </c>
      <c r="I104">
        <v>1.5802269000000001E-2</v>
      </c>
      <c r="J104" t="str">
        <f>VLOOKUP(A:A,Sheet2!A:H,5,FALSE)</f>
        <v>b</v>
      </c>
      <c r="K104">
        <f>VLOOKUP(A:A,Sheet2!A:H,6,FALSE)</f>
        <v>6</v>
      </c>
      <c r="L104" t="str">
        <f>VLOOKUP(A:A,Sheet2!A:H,7,FALSE)</f>
        <v>b</v>
      </c>
      <c r="M104">
        <f>VLOOKUP(A:A,Sheet2!A:H,8,FALSE)</f>
        <v>6</v>
      </c>
    </row>
    <row r="105" spans="1:13">
      <c r="A105" s="1" t="s">
        <v>215</v>
      </c>
      <c r="B105" t="s">
        <v>216</v>
      </c>
      <c r="C105">
        <v>84090</v>
      </c>
      <c r="D105">
        <v>0.40844155799999998</v>
      </c>
      <c r="E105">
        <v>0.56213017799999998</v>
      </c>
      <c r="F105">
        <v>0.12962963</v>
      </c>
      <c r="G105">
        <v>1136</v>
      </c>
      <c r="I105">
        <v>2.0795660000000001E-2</v>
      </c>
      <c r="J105" t="str">
        <f>VLOOKUP(A:A,Sheet2!A:H,5,FALSE)</f>
        <v>c</v>
      </c>
      <c r="K105">
        <f>VLOOKUP(A:A,Sheet2!A:H,6,FALSE)</f>
        <v>4</v>
      </c>
      <c r="L105" t="str">
        <f>VLOOKUP(A:A,Sheet2!A:H,7,FALSE)</f>
        <v>c</v>
      </c>
      <c r="M105">
        <f>VLOOKUP(A:A,Sheet2!A:H,8,FALSE)</f>
        <v>4</v>
      </c>
    </row>
    <row r="106" spans="1:13">
      <c r="A106" s="1" t="s">
        <v>217</v>
      </c>
      <c r="B106" t="s">
        <v>218</v>
      </c>
      <c r="C106">
        <v>81862</v>
      </c>
      <c r="D106">
        <v>0.44945054899999998</v>
      </c>
      <c r="E106">
        <v>0.51146789000000004</v>
      </c>
      <c r="F106">
        <v>0.15827338099999999</v>
      </c>
      <c r="G106">
        <v>1582</v>
      </c>
      <c r="I106">
        <v>1.0800508E-2</v>
      </c>
      <c r="J106" t="str">
        <f>VLOOKUP(A:A,Sheet2!A:H,5,FALSE)</f>
        <v>c</v>
      </c>
      <c r="K106">
        <f>VLOOKUP(A:A,Sheet2!A:H,6,FALSE)</f>
        <v>4</v>
      </c>
      <c r="L106" t="str">
        <f>VLOOKUP(A:A,Sheet2!A:H,7,FALSE)</f>
        <v>c</v>
      </c>
      <c r="M106">
        <f>VLOOKUP(A:A,Sheet2!A:H,8,FALSE)</f>
        <v>4</v>
      </c>
    </row>
    <row r="107" spans="1:13">
      <c r="A107" s="1" t="s">
        <v>219</v>
      </c>
      <c r="B107" t="s">
        <v>220</v>
      </c>
      <c r="C107">
        <v>120375</v>
      </c>
      <c r="D107">
        <v>0.61621621599999998</v>
      </c>
      <c r="E107">
        <v>0.66350710899999998</v>
      </c>
      <c r="F107">
        <v>0.115942029</v>
      </c>
      <c r="G107">
        <v>984</v>
      </c>
      <c r="I107">
        <v>1.1764706E-2</v>
      </c>
      <c r="J107" t="str">
        <f>VLOOKUP(A:A,Sheet2!A:H,5,FALSE)</f>
        <v>b</v>
      </c>
      <c r="K107">
        <f>VLOOKUP(A:A,Sheet2!A:H,6,FALSE)</f>
        <v>6</v>
      </c>
      <c r="L107" t="str">
        <f>VLOOKUP(A:A,Sheet2!A:H,7,FALSE)</f>
        <v>a</v>
      </c>
      <c r="M107">
        <f>VLOOKUP(A:A,Sheet2!A:H,8,FALSE)</f>
        <v>8</v>
      </c>
    </row>
    <row r="108" spans="1:13">
      <c r="A108" s="1" t="s">
        <v>221</v>
      </c>
      <c r="B108" t="s">
        <v>222</v>
      </c>
      <c r="C108">
        <v>64732</v>
      </c>
      <c r="D108">
        <v>0.214545455</v>
      </c>
      <c r="E108">
        <v>0.325581395</v>
      </c>
      <c r="F108">
        <v>0.19565217400000001</v>
      </c>
      <c r="G108">
        <v>333</v>
      </c>
      <c r="I108">
        <v>0.16091954</v>
      </c>
      <c r="J108" t="str">
        <f>VLOOKUP(A:A,Sheet2!A:H,5,FALSE)</f>
        <v>f</v>
      </c>
      <c r="K108">
        <f>VLOOKUP(A:A,Sheet2!A:H,6,FALSE)</f>
        <v>3</v>
      </c>
      <c r="L108" t="str">
        <f>VLOOKUP(A:A,Sheet2!A:H,7,FALSE)</f>
        <v>f</v>
      </c>
      <c r="M108">
        <f>VLOOKUP(A:A,Sheet2!A:H,8,FALSE)</f>
        <v>3</v>
      </c>
    </row>
    <row r="109" spans="1:13">
      <c r="A109" s="1" t="s">
        <v>223</v>
      </c>
      <c r="B109" t="s">
        <v>224</v>
      </c>
      <c r="C109">
        <v>70239</v>
      </c>
      <c r="D109">
        <v>0.5</v>
      </c>
      <c r="E109">
        <v>0.58938547500000005</v>
      </c>
      <c r="F109">
        <v>0.20175438600000001</v>
      </c>
      <c r="G109">
        <v>1251</v>
      </c>
      <c r="H109">
        <v>1.7585930999999999E-2</v>
      </c>
      <c r="I109">
        <v>6.5234686E-2</v>
      </c>
      <c r="J109" t="str">
        <f>VLOOKUP(A:A,Sheet2!A:H,5,FALSE)</f>
        <v>c</v>
      </c>
      <c r="K109">
        <f>VLOOKUP(A:A,Sheet2!A:H,6,FALSE)</f>
        <v>4</v>
      </c>
      <c r="L109" t="str">
        <f>VLOOKUP(A:A,Sheet2!A:H,7,FALSE)</f>
        <v>c</v>
      </c>
      <c r="M109">
        <f>VLOOKUP(A:A,Sheet2!A:H,8,FALSE)</f>
        <v>4</v>
      </c>
    </row>
    <row r="110" spans="1:13">
      <c r="A110" s="1" t="s">
        <v>225</v>
      </c>
      <c r="B110" t="s">
        <v>226</v>
      </c>
      <c r="C110">
        <v>65759</v>
      </c>
      <c r="D110">
        <v>0.28703703699999999</v>
      </c>
      <c r="E110">
        <v>0.38699690399999997</v>
      </c>
      <c r="F110">
        <v>0.14150943399999999</v>
      </c>
      <c r="G110">
        <v>1068</v>
      </c>
      <c r="I110">
        <v>6.6413661999999998E-2</v>
      </c>
      <c r="J110" t="str">
        <f>VLOOKUP(A:A,Sheet2!A:H,5,FALSE)</f>
        <v>e</v>
      </c>
      <c r="K110">
        <f>VLOOKUP(A:A,Sheet2!A:H,6,FALSE)</f>
        <v>1</v>
      </c>
      <c r="L110" t="str">
        <f>VLOOKUP(A:A,Sheet2!A:H,7,FALSE)</f>
        <v>e</v>
      </c>
      <c r="M110">
        <f>VLOOKUP(A:A,Sheet2!A:H,8,FALSE)</f>
        <v>1</v>
      </c>
    </row>
    <row r="111" spans="1:13">
      <c r="A111" s="1" t="s">
        <v>227</v>
      </c>
      <c r="B111" t="s">
        <v>228</v>
      </c>
      <c r="C111">
        <v>84246</v>
      </c>
      <c r="D111">
        <v>0.42499999999999999</v>
      </c>
      <c r="E111">
        <v>0.549832027</v>
      </c>
      <c r="F111">
        <v>7.3800738000000005E-2</v>
      </c>
      <c r="G111">
        <v>2716</v>
      </c>
      <c r="I111">
        <v>3.0145142999999999E-2</v>
      </c>
      <c r="J111" t="str">
        <f>VLOOKUP(A:A,Sheet2!A:H,5,FALSE)</f>
        <v>c</v>
      </c>
      <c r="K111">
        <f>VLOOKUP(A:A,Sheet2!A:H,6,FALSE)</f>
        <v>4</v>
      </c>
      <c r="L111" t="str">
        <f>VLOOKUP(A:A,Sheet2!A:H,7,FALSE)</f>
        <v>c</v>
      </c>
      <c r="M111">
        <f>VLOOKUP(A:A,Sheet2!A:H,8,FALSE)</f>
        <v>4</v>
      </c>
    </row>
    <row r="112" spans="1:13">
      <c r="A112" s="1" t="s">
        <v>229</v>
      </c>
      <c r="B112" t="s">
        <v>230</v>
      </c>
      <c r="C112">
        <v>83514</v>
      </c>
      <c r="D112">
        <v>0.39914529900000001</v>
      </c>
      <c r="E112">
        <v>0.426701571</v>
      </c>
      <c r="F112">
        <v>0.141666667</v>
      </c>
      <c r="G112">
        <v>1157</v>
      </c>
      <c r="H112">
        <v>5.1858249999999998E-3</v>
      </c>
      <c r="I112">
        <v>5.1325920000000001E-3</v>
      </c>
      <c r="J112" t="str">
        <f>VLOOKUP(A:A,Sheet2!A:H,5,FALSE)</f>
        <v>c</v>
      </c>
      <c r="K112">
        <f>VLOOKUP(A:A,Sheet2!A:H,6,FALSE)</f>
        <v>4</v>
      </c>
      <c r="L112" t="str">
        <f>VLOOKUP(A:A,Sheet2!A:H,7,FALSE)</f>
        <v>c</v>
      </c>
      <c r="M112">
        <f>VLOOKUP(A:A,Sheet2!A:H,8,FALSE)</f>
        <v>4</v>
      </c>
    </row>
    <row r="113" spans="1:13">
      <c r="A113" s="1" t="s">
        <v>231</v>
      </c>
      <c r="B113" t="s">
        <v>232</v>
      </c>
      <c r="C113">
        <v>79900</v>
      </c>
      <c r="D113">
        <v>0.402237136</v>
      </c>
      <c r="E113">
        <v>0.47750362800000001</v>
      </c>
      <c r="F113">
        <v>0.18055555600000001</v>
      </c>
      <c r="G113">
        <v>2179</v>
      </c>
      <c r="I113">
        <v>3.5398230000000003E-2</v>
      </c>
      <c r="J113" t="str">
        <f>VLOOKUP(A:A,Sheet2!A:H,5,FALSE)</f>
        <v>c</v>
      </c>
      <c r="K113">
        <f>VLOOKUP(A:A,Sheet2!A:H,6,FALSE)</f>
        <v>4</v>
      </c>
      <c r="L113" t="str">
        <f>VLOOKUP(A:A,Sheet2!A:H,7,FALSE)</f>
        <v>c</v>
      </c>
      <c r="M113">
        <f>VLOOKUP(A:A,Sheet2!A:H,8,FALSE)</f>
        <v>4</v>
      </c>
    </row>
    <row r="114" spans="1:13">
      <c r="A114" s="1" t="s">
        <v>233</v>
      </c>
      <c r="B114" t="s">
        <v>234</v>
      </c>
      <c r="C114">
        <v>82025</v>
      </c>
      <c r="D114">
        <v>0.46900826400000001</v>
      </c>
      <c r="E114">
        <v>0.52608047700000005</v>
      </c>
      <c r="F114">
        <v>0.23451327399999999</v>
      </c>
      <c r="G114">
        <v>2326</v>
      </c>
      <c r="I114">
        <v>3.6238135999999997E-2</v>
      </c>
      <c r="J114" t="str">
        <f>VLOOKUP(A:A,Sheet2!A:H,5,FALSE)</f>
        <v>c</v>
      </c>
      <c r="K114">
        <f>VLOOKUP(A:A,Sheet2!A:H,6,FALSE)</f>
        <v>4</v>
      </c>
      <c r="L114" t="str">
        <f>VLOOKUP(A:A,Sheet2!A:H,7,FALSE)</f>
        <v>c</v>
      </c>
      <c r="M114">
        <f>VLOOKUP(A:A,Sheet2!A:H,8,FALSE)</f>
        <v>4</v>
      </c>
    </row>
    <row r="115" spans="1:13">
      <c r="A115" s="1" t="s">
        <v>235</v>
      </c>
      <c r="B115" t="s">
        <v>236</v>
      </c>
      <c r="C115">
        <v>87671</v>
      </c>
      <c r="D115">
        <v>0.52985884900000002</v>
      </c>
      <c r="E115">
        <v>0.57361963199999999</v>
      </c>
      <c r="F115">
        <v>0.105263158</v>
      </c>
      <c r="G115">
        <v>4492</v>
      </c>
      <c r="H115">
        <v>2.4933215000000002E-2</v>
      </c>
      <c r="I115">
        <v>2.3193577E-2</v>
      </c>
      <c r="J115" t="str">
        <f>VLOOKUP(A:A,Sheet2!A:H,5,FALSE)</f>
        <v>b</v>
      </c>
      <c r="K115">
        <f>VLOOKUP(A:A,Sheet2!A:H,6,FALSE)</f>
        <v>6</v>
      </c>
      <c r="L115" t="str">
        <f>VLOOKUP(A:A,Sheet2!A:H,7,FALSE)</f>
        <v>b</v>
      </c>
      <c r="M115">
        <f>VLOOKUP(A:A,Sheet2!A:H,8,FALSE)</f>
        <v>6</v>
      </c>
    </row>
    <row r="116" spans="1:13">
      <c r="A116" s="1" t="s">
        <v>237</v>
      </c>
      <c r="B116" t="s">
        <v>238</v>
      </c>
      <c r="G116">
        <v>2666</v>
      </c>
      <c r="H116">
        <v>1.8004500999999999E-2</v>
      </c>
      <c r="I116">
        <v>8.4517863999999998E-2</v>
      </c>
      <c r="J116" t="str">
        <f>VLOOKUP(A:A,Sheet2!A:H,5,FALSE)</f>
        <v>e</v>
      </c>
      <c r="K116">
        <f>VLOOKUP(A:A,Sheet2!A:H,6,FALSE)</f>
        <v>1</v>
      </c>
      <c r="L116" t="str">
        <f>VLOOKUP(A:A,Sheet2!A:H,7,FALSE)</f>
        <v>e</v>
      </c>
      <c r="M116">
        <f>VLOOKUP(A:A,Sheet2!A:H,8,FALSE)</f>
        <v>1</v>
      </c>
    </row>
    <row r="117" spans="1:13">
      <c r="A117" s="1" t="s">
        <v>239</v>
      </c>
      <c r="B117" t="s">
        <v>240</v>
      </c>
      <c r="C117">
        <v>88307</v>
      </c>
      <c r="D117">
        <v>0.48305647800000001</v>
      </c>
      <c r="E117">
        <v>0.57888631099999999</v>
      </c>
      <c r="F117">
        <v>0.111111111</v>
      </c>
      <c r="G117">
        <v>2401</v>
      </c>
      <c r="I117">
        <v>3.7285295000000003E-2</v>
      </c>
      <c r="J117" t="str">
        <f>VLOOKUP(A:A,Sheet2!A:H,5,FALSE)</f>
        <v>c</v>
      </c>
      <c r="K117">
        <f>VLOOKUP(A:A,Sheet2!A:H,6,FALSE)</f>
        <v>4</v>
      </c>
      <c r="L117" t="str">
        <f>VLOOKUP(A:A,Sheet2!A:H,7,FALSE)</f>
        <v>c</v>
      </c>
      <c r="M117">
        <f>VLOOKUP(A:A,Sheet2!A:H,8,FALSE)</f>
        <v>4</v>
      </c>
    </row>
    <row r="118" spans="1:13">
      <c r="A118" s="1" t="s">
        <v>241</v>
      </c>
      <c r="B118" t="s">
        <v>242</v>
      </c>
      <c r="C118">
        <v>78025</v>
      </c>
      <c r="D118">
        <v>0.55459770100000005</v>
      </c>
      <c r="E118">
        <v>0.51931330499999995</v>
      </c>
      <c r="F118">
        <v>0.18987341799999999</v>
      </c>
      <c r="G118">
        <v>1582</v>
      </c>
      <c r="H118">
        <v>1.6434892999999999E-2</v>
      </c>
      <c r="I118">
        <v>2.6164646E-2</v>
      </c>
      <c r="J118" t="str">
        <f>VLOOKUP(A:A,Sheet2!A:H,5,FALSE)</f>
        <v>c</v>
      </c>
      <c r="K118">
        <f>VLOOKUP(A:A,Sheet2!A:H,6,FALSE)</f>
        <v>4</v>
      </c>
      <c r="L118" t="str">
        <f>VLOOKUP(A:A,Sheet2!A:H,7,FALSE)</f>
        <v>c</v>
      </c>
      <c r="M118">
        <f>VLOOKUP(A:A,Sheet2!A:H,8,FALSE)</f>
        <v>4</v>
      </c>
    </row>
    <row r="119" spans="1:13">
      <c r="A119" s="1" t="s">
        <v>243</v>
      </c>
      <c r="B119" t="s">
        <v>244</v>
      </c>
      <c r="C119">
        <v>139772</v>
      </c>
      <c r="D119">
        <v>0.745205479</v>
      </c>
      <c r="E119">
        <v>0.718096611</v>
      </c>
      <c r="F119">
        <v>8.3168317000000005E-2</v>
      </c>
      <c r="G119">
        <v>5560</v>
      </c>
      <c r="H119">
        <v>1.8345324E-2</v>
      </c>
      <c r="I119">
        <v>1.2032816999999999E-2</v>
      </c>
      <c r="J119" t="str">
        <f>VLOOKUP(A:A,Sheet2!A:H,5,FALSE)</f>
        <v>a</v>
      </c>
      <c r="K119">
        <f>VLOOKUP(A:A,Sheet2!A:H,6,FALSE)</f>
        <v>8</v>
      </c>
      <c r="L119" t="str">
        <f>VLOOKUP(A:A,Sheet2!A:H,7,FALSE)</f>
        <v>a</v>
      </c>
      <c r="M119">
        <f>VLOOKUP(A:A,Sheet2!A:H,8,FALSE)</f>
        <v>8</v>
      </c>
    </row>
    <row r="120" spans="1:13">
      <c r="A120" s="1" t="s">
        <v>245</v>
      </c>
      <c r="B120" t="s">
        <v>246</v>
      </c>
      <c r="C120">
        <v>74976</v>
      </c>
      <c r="D120">
        <v>0.43942133799999999</v>
      </c>
      <c r="E120">
        <v>0.534090909</v>
      </c>
      <c r="F120">
        <v>0.177606178</v>
      </c>
      <c r="G120">
        <v>2486</v>
      </c>
      <c r="H120">
        <v>9.3322607000000002E-2</v>
      </c>
      <c r="I120">
        <v>5.7947685999999998E-2</v>
      </c>
      <c r="J120" t="str">
        <f>VLOOKUP(A:A,Sheet2!A:H,5,FALSE)</f>
        <v>d</v>
      </c>
      <c r="K120">
        <f>VLOOKUP(A:A,Sheet2!A:H,6,FALSE)</f>
        <v>2</v>
      </c>
      <c r="L120" t="str">
        <f>VLOOKUP(A:A,Sheet2!A:H,7,FALSE)</f>
        <v>d</v>
      </c>
      <c r="M120">
        <f>VLOOKUP(A:A,Sheet2!A:H,8,FALSE)</f>
        <v>2</v>
      </c>
    </row>
    <row r="121" spans="1:13">
      <c r="A121" s="1" t="s">
        <v>247</v>
      </c>
      <c r="B121" t="s">
        <v>248</v>
      </c>
      <c r="C121">
        <v>77757</v>
      </c>
      <c r="D121">
        <v>0.44590163900000002</v>
      </c>
      <c r="E121">
        <v>0.58041958000000005</v>
      </c>
      <c r="F121">
        <v>0.16129032300000001</v>
      </c>
      <c r="G121">
        <v>567</v>
      </c>
      <c r="I121">
        <v>1.8518519000000001E-2</v>
      </c>
      <c r="J121" t="str">
        <f>VLOOKUP(A:A,Sheet2!A:H,5,FALSE)</f>
        <v>c</v>
      </c>
      <c r="K121">
        <f>VLOOKUP(A:A,Sheet2!A:H,6,FALSE)</f>
        <v>4</v>
      </c>
      <c r="L121" t="str">
        <f>VLOOKUP(A:A,Sheet2!A:H,7,FALSE)</f>
        <v>c</v>
      </c>
      <c r="M121">
        <f>VLOOKUP(A:A,Sheet2!A:H,8,FALSE)</f>
        <v>4</v>
      </c>
    </row>
    <row r="122" spans="1:13">
      <c r="A122" s="1" t="s">
        <v>249</v>
      </c>
      <c r="B122" t="s">
        <v>250</v>
      </c>
      <c r="C122">
        <v>59833</v>
      </c>
      <c r="D122">
        <v>0.39191919200000003</v>
      </c>
      <c r="E122">
        <v>0.39682539700000002</v>
      </c>
      <c r="F122">
        <v>0.29545454500000001</v>
      </c>
      <c r="G122">
        <v>331</v>
      </c>
      <c r="I122">
        <v>0.119533528</v>
      </c>
      <c r="J122" t="str">
        <f>VLOOKUP(A:A,Sheet2!A:H,5,FALSE)</f>
        <v>e</v>
      </c>
      <c r="K122">
        <f>VLOOKUP(A:A,Sheet2!A:H,6,FALSE)</f>
        <v>1</v>
      </c>
      <c r="L122" t="str">
        <f>VLOOKUP(A:A,Sheet2!A:H,7,FALSE)</f>
        <v>e</v>
      </c>
      <c r="M122">
        <f>VLOOKUP(A:A,Sheet2!A:H,8,FALSE)</f>
        <v>1</v>
      </c>
    </row>
    <row r="123" spans="1:13">
      <c r="A123" s="1" t="s">
        <v>251</v>
      </c>
      <c r="B123" t="s">
        <v>252</v>
      </c>
      <c r="C123">
        <v>60833</v>
      </c>
      <c r="D123">
        <v>0.19</v>
      </c>
      <c r="E123">
        <v>0.428571429</v>
      </c>
      <c r="F123">
        <v>0.17647058800000001</v>
      </c>
      <c r="G123">
        <v>186</v>
      </c>
      <c r="I123">
        <v>0.13253012</v>
      </c>
      <c r="J123" t="str">
        <f>VLOOKUP(A:A,Sheet2!A:H,5,FALSE)</f>
        <v>e</v>
      </c>
      <c r="K123">
        <f>VLOOKUP(A:A,Sheet2!A:H,6,FALSE)</f>
        <v>1</v>
      </c>
      <c r="L123" t="str">
        <f>VLOOKUP(A:A,Sheet2!A:H,7,FALSE)</f>
        <v>e</v>
      </c>
      <c r="M123">
        <f>VLOOKUP(A:A,Sheet2!A:H,8,FALSE)</f>
        <v>1</v>
      </c>
    </row>
    <row r="124" spans="1:13">
      <c r="A124" s="1" t="s">
        <v>253</v>
      </c>
      <c r="B124" t="s">
        <v>254</v>
      </c>
      <c r="C124">
        <v>61309</v>
      </c>
      <c r="D124">
        <v>0.170774648</v>
      </c>
      <c r="E124">
        <v>0.38709677399999998</v>
      </c>
      <c r="F124">
        <v>0.14814814800000001</v>
      </c>
      <c r="G124">
        <v>2664</v>
      </c>
      <c r="H124">
        <v>6.6066066000000007E-2</v>
      </c>
      <c r="I124">
        <v>0.110135382</v>
      </c>
      <c r="J124" t="str">
        <f>VLOOKUP(A:A,Sheet2!A:H,5,FALSE)</f>
        <v>f</v>
      </c>
      <c r="K124">
        <f>VLOOKUP(A:A,Sheet2!A:H,6,FALSE)</f>
        <v>3</v>
      </c>
      <c r="L124" t="str">
        <f>VLOOKUP(A:A,Sheet2!A:H,7,FALSE)</f>
        <v>f</v>
      </c>
      <c r="M124">
        <f>VLOOKUP(A:A,Sheet2!A:H,8,FALSE)</f>
        <v>3</v>
      </c>
    </row>
    <row r="125" spans="1:13">
      <c r="A125" s="1" t="s">
        <v>255</v>
      </c>
      <c r="B125" t="s">
        <v>256</v>
      </c>
      <c r="C125">
        <v>75866</v>
      </c>
      <c r="D125">
        <v>0.29800159900000001</v>
      </c>
      <c r="E125">
        <v>0.408787542</v>
      </c>
      <c r="F125">
        <v>0.16080401999999999</v>
      </c>
      <c r="G125">
        <v>5787</v>
      </c>
      <c r="H125">
        <v>7.8106099999999998E-2</v>
      </c>
      <c r="I125">
        <v>9.8274960999999994E-2</v>
      </c>
      <c r="J125" t="str">
        <f>VLOOKUP(A:A,Sheet2!A:H,5,FALSE)</f>
        <v>d</v>
      </c>
      <c r="K125">
        <f>VLOOKUP(A:A,Sheet2!A:H,6,FALSE)</f>
        <v>2</v>
      </c>
      <c r="L125" t="str">
        <f>VLOOKUP(A:A,Sheet2!A:H,7,FALSE)</f>
        <v>d</v>
      </c>
      <c r="M125">
        <f>VLOOKUP(A:A,Sheet2!A:H,8,FALSE)</f>
        <v>2</v>
      </c>
    </row>
    <row r="126" spans="1:13">
      <c r="A126" s="1" t="s">
        <v>257</v>
      </c>
      <c r="B126" t="s">
        <v>258</v>
      </c>
      <c r="C126">
        <v>79782</v>
      </c>
      <c r="D126">
        <v>0.42533333299999998</v>
      </c>
      <c r="E126">
        <v>0.40865384599999999</v>
      </c>
      <c r="F126">
        <v>0.16666666699999999</v>
      </c>
      <c r="G126">
        <v>482</v>
      </c>
      <c r="I126">
        <v>0</v>
      </c>
      <c r="J126" t="str">
        <f>VLOOKUP(A:A,Sheet2!A:H,5,FALSE)</f>
        <v>c</v>
      </c>
      <c r="K126">
        <f>VLOOKUP(A:A,Sheet2!A:H,6,FALSE)</f>
        <v>4</v>
      </c>
      <c r="L126" t="str">
        <f>VLOOKUP(A:A,Sheet2!A:H,7,FALSE)</f>
        <v>c</v>
      </c>
      <c r="M126">
        <f>VLOOKUP(A:A,Sheet2!A:H,8,FALSE)</f>
        <v>4</v>
      </c>
    </row>
    <row r="127" spans="1:13">
      <c r="A127" s="1" t="s">
        <v>259</v>
      </c>
      <c r="B127" t="s">
        <v>260</v>
      </c>
      <c r="C127">
        <v>101045</v>
      </c>
      <c r="D127">
        <v>0.698130841</v>
      </c>
      <c r="E127">
        <v>0.68314150299999998</v>
      </c>
      <c r="F127">
        <v>0.11623246499999999</v>
      </c>
      <c r="G127">
        <v>5055</v>
      </c>
      <c r="H127">
        <v>2.8288823000000001E-2</v>
      </c>
      <c r="I127">
        <v>3.2757594000000001E-2</v>
      </c>
      <c r="J127" t="str">
        <f>VLOOKUP(A:A,Sheet2!A:H,5,FALSE)</f>
        <v>b</v>
      </c>
      <c r="K127">
        <f>VLOOKUP(A:A,Sheet2!A:H,6,FALSE)</f>
        <v>6</v>
      </c>
      <c r="L127" t="str">
        <f>VLOOKUP(A:A,Sheet2!A:H,7,FALSE)</f>
        <v>b</v>
      </c>
      <c r="M127">
        <f>VLOOKUP(A:A,Sheet2!A:H,8,FALSE)</f>
        <v>6</v>
      </c>
    </row>
    <row r="128" spans="1:13">
      <c r="A128" s="1" t="s">
        <v>261</v>
      </c>
      <c r="B128" t="s">
        <v>262</v>
      </c>
      <c r="C128">
        <v>77795</v>
      </c>
      <c r="D128">
        <v>0.34901960799999998</v>
      </c>
      <c r="E128">
        <v>0.46259842499999998</v>
      </c>
      <c r="F128">
        <v>0.11377245499999999</v>
      </c>
      <c r="G128">
        <v>1733</v>
      </c>
      <c r="H128">
        <v>1.0386612999999999E-2</v>
      </c>
      <c r="I128">
        <v>2.9394812999999999E-2</v>
      </c>
      <c r="J128" t="str">
        <f>VLOOKUP(A:A,Sheet2!A:H,5,FALSE)</f>
        <v>c</v>
      </c>
      <c r="K128">
        <f>VLOOKUP(A:A,Sheet2!A:H,6,FALSE)</f>
        <v>4</v>
      </c>
      <c r="L128" t="str">
        <f>VLOOKUP(A:A,Sheet2!A:H,7,FALSE)</f>
        <v>c</v>
      </c>
      <c r="M128">
        <f>VLOOKUP(A:A,Sheet2!A:H,8,FALSE)</f>
        <v>4</v>
      </c>
    </row>
    <row r="129" spans="1:13">
      <c r="A129" s="1" t="s">
        <v>263</v>
      </c>
      <c r="B129" t="s">
        <v>264</v>
      </c>
      <c r="C129">
        <v>86912</v>
      </c>
      <c r="D129">
        <v>0.49315068499999998</v>
      </c>
      <c r="E129">
        <v>0.54339853299999996</v>
      </c>
      <c r="F129">
        <v>0.12815534000000001</v>
      </c>
      <c r="G129">
        <v>5063</v>
      </c>
      <c r="H129">
        <v>5.2735532000000002E-2</v>
      </c>
      <c r="I129">
        <v>5.6470588000000002E-2</v>
      </c>
      <c r="J129" t="str">
        <f>VLOOKUP(A:A,Sheet2!A:H,5,FALSE)</f>
        <v>b</v>
      </c>
      <c r="K129">
        <f>VLOOKUP(A:A,Sheet2!A:H,6,FALSE)</f>
        <v>6</v>
      </c>
      <c r="L129" t="str">
        <f>VLOOKUP(A:A,Sheet2!A:H,7,FALSE)</f>
        <v>b</v>
      </c>
      <c r="M129">
        <f>VLOOKUP(A:A,Sheet2!A:H,8,FALSE)</f>
        <v>6</v>
      </c>
    </row>
    <row r="130" spans="1:13">
      <c r="A130" s="1" t="s">
        <v>265</v>
      </c>
      <c r="B130" t="s">
        <v>266</v>
      </c>
      <c r="C130">
        <v>73488</v>
      </c>
      <c r="D130">
        <v>0.335918367</v>
      </c>
      <c r="E130">
        <v>0.44771084300000002</v>
      </c>
      <c r="F130">
        <v>0.19270072999999999</v>
      </c>
      <c r="G130">
        <v>6828</v>
      </c>
      <c r="H130">
        <v>2.8412419000000001E-2</v>
      </c>
      <c r="I130">
        <v>7.0320578999999994E-2</v>
      </c>
      <c r="J130" t="str">
        <f>VLOOKUP(A:A,Sheet2!A:H,5,FALSE)</f>
        <v>d</v>
      </c>
      <c r="K130">
        <f>VLOOKUP(A:A,Sheet2!A:H,6,FALSE)</f>
        <v>2</v>
      </c>
      <c r="L130" t="str">
        <f>VLOOKUP(A:A,Sheet2!A:H,7,FALSE)</f>
        <v>d</v>
      </c>
      <c r="M130">
        <f>VLOOKUP(A:A,Sheet2!A:H,8,FALSE)</f>
        <v>2</v>
      </c>
    </row>
    <row r="131" spans="1:13">
      <c r="A131" s="1" t="s">
        <v>267</v>
      </c>
      <c r="B131" t="s">
        <v>268</v>
      </c>
      <c r="C131">
        <v>55293</v>
      </c>
      <c r="D131">
        <v>0.14496314499999999</v>
      </c>
      <c r="E131">
        <v>0.27107438</v>
      </c>
      <c r="F131">
        <v>0.30805687199999998</v>
      </c>
      <c r="G131">
        <v>1988</v>
      </c>
      <c r="H131">
        <v>1.4084507E-2</v>
      </c>
      <c r="I131">
        <v>0.20160481399999999</v>
      </c>
      <c r="J131" t="str">
        <f>VLOOKUP(A:A,Sheet2!A:H,5,FALSE)</f>
        <v>f</v>
      </c>
      <c r="K131">
        <f>VLOOKUP(A:A,Sheet2!A:H,6,FALSE)</f>
        <v>3</v>
      </c>
      <c r="L131" t="str">
        <f>VLOOKUP(A:A,Sheet2!A:H,7,FALSE)</f>
        <v>f</v>
      </c>
      <c r="M131">
        <f>VLOOKUP(A:A,Sheet2!A:H,8,FALSE)</f>
        <v>3</v>
      </c>
    </row>
    <row r="132" spans="1:13">
      <c r="A132" s="1" t="s">
        <v>269</v>
      </c>
      <c r="B132" t="s">
        <v>270</v>
      </c>
      <c r="C132">
        <v>60401</v>
      </c>
      <c r="D132">
        <v>0.33374083100000002</v>
      </c>
      <c r="E132">
        <v>0.36604708800000002</v>
      </c>
      <c r="F132">
        <v>0.326296743</v>
      </c>
      <c r="G132">
        <v>15077</v>
      </c>
      <c r="H132">
        <v>0.34257478299999999</v>
      </c>
      <c r="I132">
        <v>0.399947736</v>
      </c>
      <c r="J132" t="str">
        <f>VLOOKUP(A:A,Sheet2!A:H,5,FALSE)</f>
        <v>h</v>
      </c>
      <c r="K132">
        <f>VLOOKUP(A:A,Sheet2!A:H,6,FALSE)</f>
        <v>7</v>
      </c>
      <c r="L132" t="str">
        <f>VLOOKUP(A:A,Sheet2!A:H,7,FALSE)</f>
        <v>h</v>
      </c>
      <c r="M132">
        <f>VLOOKUP(A:A,Sheet2!A:H,8,FALSE)</f>
        <v>7</v>
      </c>
    </row>
    <row r="133" spans="1:13">
      <c r="A133" s="1" t="s">
        <v>271</v>
      </c>
      <c r="B133" t="s">
        <v>272</v>
      </c>
      <c r="C133">
        <v>57813</v>
      </c>
      <c r="D133">
        <v>9.9259259000000002E-2</v>
      </c>
      <c r="E133">
        <v>0.28994082799999998</v>
      </c>
      <c r="F133">
        <v>0.21311475399999999</v>
      </c>
      <c r="G133">
        <v>476</v>
      </c>
      <c r="I133">
        <v>0.200873362</v>
      </c>
      <c r="J133" t="str">
        <f>VLOOKUP(A:A,Sheet2!A:H,5,FALSE)</f>
        <v>f</v>
      </c>
      <c r="K133">
        <f>VLOOKUP(A:A,Sheet2!A:H,6,FALSE)</f>
        <v>3</v>
      </c>
      <c r="L133" t="str">
        <f>VLOOKUP(A:A,Sheet2!A:H,7,FALSE)</f>
        <v>f</v>
      </c>
      <c r="M133">
        <f>VLOOKUP(A:A,Sheet2!A:H,8,FALSE)</f>
        <v>3</v>
      </c>
    </row>
    <row r="134" spans="1:13">
      <c r="A134" s="1" t="s">
        <v>273</v>
      </c>
      <c r="B134" t="s">
        <v>274</v>
      </c>
      <c r="C134">
        <v>63462</v>
      </c>
      <c r="D134">
        <v>0.38020477800000002</v>
      </c>
      <c r="E134">
        <v>0.51168511699999997</v>
      </c>
      <c r="F134">
        <v>0.212454212</v>
      </c>
      <c r="G134">
        <v>2497</v>
      </c>
      <c r="H134">
        <v>4.0048059999999996E-3</v>
      </c>
      <c r="I134">
        <v>8.5518354000000005E-2</v>
      </c>
      <c r="J134" t="str">
        <f>VLOOKUP(A:A,Sheet2!A:H,5,FALSE)</f>
        <v>d</v>
      </c>
      <c r="K134">
        <f>VLOOKUP(A:A,Sheet2!A:H,6,FALSE)</f>
        <v>2</v>
      </c>
      <c r="L134" t="str">
        <f>VLOOKUP(A:A,Sheet2!A:H,7,FALSE)</f>
        <v>d</v>
      </c>
      <c r="M134">
        <f>VLOOKUP(A:A,Sheet2!A:H,8,FALSE)</f>
        <v>2</v>
      </c>
    </row>
    <row r="135" spans="1:13">
      <c r="A135" s="1" t="s">
        <v>275</v>
      </c>
      <c r="B135" t="s">
        <v>276</v>
      </c>
      <c r="C135">
        <v>62042</v>
      </c>
      <c r="D135">
        <v>0.25048796400000001</v>
      </c>
      <c r="E135">
        <v>0.35562584699999999</v>
      </c>
      <c r="F135">
        <v>0.25374999999999998</v>
      </c>
      <c r="G135">
        <v>7568</v>
      </c>
      <c r="H135">
        <v>5.4704017000000001E-2</v>
      </c>
      <c r="I135">
        <v>0.29937385900000002</v>
      </c>
      <c r="J135" t="str">
        <f>VLOOKUP(A:A,Sheet2!A:H,5,FALSE)</f>
        <v>g</v>
      </c>
      <c r="K135">
        <f>VLOOKUP(A:A,Sheet2!A:H,6,FALSE)</f>
        <v>5</v>
      </c>
      <c r="L135" t="str">
        <f>VLOOKUP(A:A,Sheet2!A:H,7,FALSE)</f>
        <v>g</v>
      </c>
      <c r="M135">
        <f>VLOOKUP(A:A,Sheet2!A:H,8,FALSE)</f>
        <v>5</v>
      </c>
    </row>
    <row r="136" spans="1:13">
      <c r="A136" s="1" t="s">
        <v>277</v>
      </c>
      <c r="B136" t="s">
        <v>278</v>
      </c>
      <c r="C136">
        <v>80100</v>
      </c>
      <c r="D136">
        <v>0.491304348</v>
      </c>
      <c r="E136">
        <v>0.58755426899999996</v>
      </c>
      <c r="F136">
        <v>0.14096916300000001</v>
      </c>
      <c r="G136">
        <v>2524</v>
      </c>
      <c r="H136">
        <v>1.5055468000000001E-2</v>
      </c>
      <c r="I136">
        <v>3.5208417999999998E-2</v>
      </c>
      <c r="J136" t="str">
        <f>VLOOKUP(A:A,Sheet2!A:H,5,FALSE)</f>
        <v>c</v>
      </c>
      <c r="K136">
        <f>VLOOKUP(A:A,Sheet2!A:H,6,FALSE)</f>
        <v>4</v>
      </c>
      <c r="L136" t="str">
        <f>VLOOKUP(A:A,Sheet2!A:H,7,FALSE)</f>
        <v>c</v>
      </c>
      <c r="M136">
        <f>VLOOKUP(A:A,Sheet2!A:H,8,FALSE)</f>
        <v>4</v>
      </c>
    </row>
    <row r="137" spans="1:13">
      <c r="A137" s="1" t="s">
        <v>279</v>
      </c>
      <c r="B137" t="s">
        <v>280</v>
      </c>
      <c r="C137">
        <v>62208</v>
      </c>
      <c r="D137">
        <v>0.214074074</v>
      </c>
      <c r="E137">
        <v>0.40586797099999999</v>
      </c>
      <c r="F137">
        <v>0.201438849</v>
      </c>
      <c r="G137">
        <v>1300</v>
      </c>
      <c r="H137">
        <v>2.0769230999999999E-2</v>
      </c>
      <c r="I137">
        <v>0.11608497700000001</v>
      </c>
      <c r="J137" t="str">
        <f>VLOOKUP(A:A,Sheet2!A:H,5,FALSE)</f>
        <v>e</v>
      </c>
      <c r="K137">
        <f>VLOOKUP(A:A,Sheet2!A:H,6,FALSE)</f>
        <v>1</v>
      </c>
      <c r="L137" t="str">
        <f>VLOOKUP(A:A,Sheet2!A:H,7,FALSE)</f>
        <v>e</v>
      </c>
      <c r="M137">
        <f>VLOOKUP(A:A,Sheet2!A:H,8,FALSE)</f>
        <v>1</v>
      </c>
    </row>
    <row r="138" spans="1:13">
      <c r="A138" s="1" t="s">
        <v>281</v>
      </c>
      <c r="B138" t="s">
        <v>282</v>
      </c>
      <c r="C138">
        <v>53011</v>
      </c>
      <c r="D138">
        <v>0.16500000000000001</v>
      </c>
      <c r="E138">
        <v>0.281622912</v>
      </c>
      <c r="F138">
        <v>0.248366013</v>
      </c>
      <c r="G138">
        <v>1489</v>
      </c>
      <c r="I138">
        <v>0.16400277999999999</v>
      </c>
      <c r="J138" t="str">
        <f>VLOOKUP(A:A,Sheet2!A:H,5,FALSE)</f>
        <v>f</v>
      </c>
      <c r="K138">
        <f>VLOOKUP(A:A,Sheet2!A:H,6,FALSE)</f>
        <v>3</v>
      </c>
      <c r="L138" t="str">
        <f>VLOOKUP(A:A,Sheet2!A:H,7,FALSE)</f>
        <v>f</v>
      </c>
      <c r="M138">
        <f>VLOOKUP(A:A,Sheet2!A:H,8,FALSE)</f>
        <v>3</v>
      </c>
    </row>
    <row r="139" spans="1:13">
      <c r="A139" s="1" t="s">
        <v>283</v>
      </c>
      <c r="B139" t="s">
        <v>284</v>
      </c>
      <c r="C139">
        <v>82095</v>
      </c>
      <c r="D139">
        <v>0.44013490700000002</v>
      </c>
      <c r="E139">
        <v>0.49078340999999998</v>
      </c>
      <c r="F139">
        <v>9.8540145999999995E-2</v>
      </c>
      <c r="G139">
        <v>3102</v>
      </c>
      <c r="H139">
        <v>4.8355899999999999E-3</v>
      </c>
      <c r="I139">
        <v>3.4064853999999999E-2</v>
      </c>
      <c r="J139" t="str">
        <f>VLOOKUP(A:A,Sheet2!A:H,5,FALSE)</f>
        <v>c</v>
      </c>
      <c r="K139">
        <f>VLOOKUP(A:A,Sheet2!A:H,6,FALSE)</f>
        <v>4</v>
      </c>
      <c r="L139" t="str">
        <f>VLOOKUP(A:A,Sheet2!A:H,7,FALSE)</f>
        <v>c</v>
      </c>
      <c r="M139">
        <f>VLOOKUP(A:A,Sheet2!A:H,8,FALSE)</f>
        <v>4</v>
      </c>
    </row>
    <row r="140" spans="1:13">
      <c r="A140" s="1" t="s">
        <v>285</v>
      </c>
      <c r="B140" t="s">
        <v>286</v>
      </c>
      <c r="C140">
        <v>52354</v>
      </c>
      <c r="D140">
        <v>0.17343749999999999</v>
      </c>
      <c r="E140">
        <v>0.25095541399999999</v>
      </c>
      <c r="F140">
        <v>0.26450511900000001</v>
      </c>
      <c r="G140">
        <v>4976</v>
      </c>
      <c r="H140">
        <v>7.7572347E-2</v>
      </c>
      <c r="I140">
        <v>0.25084543500000001</v>
      </c>
      <c r="J140" t="str">
        <f>VLOOKUP(A:A,Sheet2!A:H,5,FALSE)</f>
        <v>g</v>
      </c>
      <c r="K140">
        <f>VLOOKUP(A:A,Sheet2!A:H,6,FALSE)</f>
        <v>5</v>
      </c>
      <c r="L140" t="str">
        <f>VLOOKUP(A:A,Sheet2!A:H,7,FALSE)</f>
        <v>g</v>
      </c>
      <c r="M140">
        <f>VLOOKUP(A:A,Sheet2!A:H,8,FALSE)</f>
        <v>5</v>
      </c>
    </row>
    <row r="141" spans="1:13">
      <c r="A141" s="1" t="s">
        <v>287</v>
      </c>
      <c r="B141" t="s">
        <v>288</v>
      </c>
      <c r="C141">
        <v>94224</v>
      </c>
      <c r="D141">
        <v>0.53867791799999998</v>
      </c>
      <c r="E141">
        <v>0.56533477300000001</v>
      </c>
      <c r="F141">
        <v>8.8188976000000002E-2</v>
      </c>
      <c r="G141">
        <v>6773</v>
      </c>
      <c r="H141">
        <v>2.7904917000000001E-2</v>
      </c>
      <c r="I141">
        <v>2.8130671999999999E-2</v>
      </c>
      <c r="J141" t="str">
        <f>VLOOKUP(A:A,Sheet2!A:H,5,FALSE)</f>
        <v>b</v>
      </c>
      <c r="K141">
        <f>VLOOKUP(A:A,Sheet2!A:H,6,FALSE)</f>
        <v>6</v>
      </c>
      <c r="L141" t="str">
        <f>VLOOKUP(A:A,Sheet2!A:H,7,FALSE)</f>
        <v>b</v>
      </c>
      <c r="M141">
        <f>VLOOKUP(A:A,Sheet2!A:H,8,FALSE)</f>
        <v>6</v>
      </c>
    </row>
    <row r="142" spans="1:13">
      <c r="A142" s="1" t="s">
        <v>289</v>
      </c>
      <c r="B142" t="s">
        <v>290</v>
      </c>
      <c r="C142">
        <v>58469</v>
      </c>
      <c r="D142">
        <v>0.264705882</v>
      </c>
      <c r="E142">
        <v>0.39299920399999999</v>
      </c>
      <c r="F142">
        <v>0.30734966600000002</v>
      </c>
      <c r="G142">
        <v>3989</v>
      </c>
      <c r="H142">
        <v>4.7380296000000002E-2</v>
      </c>
      <c r="I142">
        <v>0.241482218</v>
      </c>
      <c r="J142" t="str">
        <f>VLOOKUP(A:A,Sheet2!A:H,5,FALSE)</f>
        <v>g</v>
      </c>
      <c r="K142">
        <f>VLOOKUP(A:A,Sheet2!A:H,6,FALSE)</f>
        <v>5</v>
      </c>
      <c r="L142" t="str">
        <f>VLOOKUP(A:A,Sheet2!A:H,7,FALSE)</f>
        <v>g</v>
      </c>
      <c r="M142">
        <f>VLOOKUP(A:A,Sheet2!A:H,8,FALSE)</f>
        <v>5</v>
      </c>
    </row>
    <row r="143" spans="1:13">
      <c r="A143" s="1" t="s">
        <v>291</v>
      </c>
      <c r="B143" t="s">
        <v>292</v>
      </c>
      <c r="C143">
        <v>57159</v>
      </c>
      <c r="D143">
        <v>0.14579439299999999</v>
      </c>
      <c r="E143">
        <v>0.37681159400000003</v>
      </c>
      <c r="F143">
        <v>0.26</v>
      </c>
      <c r="G143">
        <v>334</v>
      </c>
      <c r="I143">
        <v>8.2352940999999999E-2</v>
      </c>
      <c r="J143" t="str">
        <f>VLOOKUP(A:A,Sheet2!A:H,5,FALSE)</f>
        <v>f</v>
      </c>
      <c r="K143">
        <f>VLOOKUP(A:A,Sheet2!A:H,6,FALSE)</f>
        <v>3</v>
      </c>
      <c r="L143" t="str">
        <f>VLOOKUP(A:A,Sheet2!A:H,7,FALSE)</f>
        <v>f</v>
      </c>
      <c r="M143">
        <f>VLOOKUP(A:A,Sheet2!A:H,8,FALSE)</f>
        <v>3</v>
      </c>
    </row>
    <row r="144" spans="1:13">
      <c r="A144" s="1" t="s">
        <v>293</v>
      </c>
      <c r="B144" t="s">
        <v>294</v>
      </c>
      <c r="C144">
        <v>68531</v>
      </c>
      <c r="D144">
        <v>0.30694980700000002</v>
      </c>
      <c r="E144">
        <v>0.39249448100000001</v>
      </c>
      <c r="F144">
        <v>0.18367346900000001</v>
      </c>
      <c r="G144">
        <v>7143</v>
      </c>
      <c r="H144">
        <v>6.3978720000000003E-2</v>
      </c>
      <c r="I144">
        <v>0.100223651</v>
      </c>
      <c r="J144" t="str">
        <f>VLOOKUP(A:A,Sheet2!A:H,5,FALSE)</f>
        <v>d</v>
      </c>
      <c r="K144">
        <f>VLOOKUP(A:A,Sheet2!A:H,6,FALSE)</f>
        <v>2</v>
      </c>
      <c r="L144" t="str">
        <f>VLOOKUP(A:A,Sheet2!A:H,7,FALSE)</f>
        <v>d</v>
      </c>
      <c r="M144">
        <f>VLOOKUP(A:A,Sheet2!A:H,8,FALSE)</f>
        <v>2</v>
      </c>
    </row>
    <row r="145" spans="1:13">
      <c r="A145" s="1" t="s">
        <v>295</v>
      </c>
      <c r="B145" t="s">
        <v>296</v>
      </c>
      <c r="C145">
        <v>32836</v>
      </c>
      <c r="D145">
        <v>9.4916458999999995E-2</v>
      </c>
      <c r="E145">
        <v>0.191867125</v>
      </c>
      <c r="F145">
        <v>0.49891067500000003</v>
      </c>
      <c r="G145">
        <v>17896</v>
      </c>
      <c r="H145">
        <v>0.13584041099999999</v>
      </c>
      <c r="I145">
        <v>0.67409958199999997</v>
      </c>
      <c r="J145" t="str">
        <f>VLOOKUP(A:A,Sheet2!A:H,5,FALSE)</f>
        <v>i</v>
      </c>
      <c r="K145">
        <f>VLOOKUP(A:A,Sheet2!A:H,6,FALSE)</f>
        <v>9</v>
      </c>
      <c r="L145" t="str">
        <f>VLOOKUP(A:A,Sheet2!A:H,7,FALSE)</f>
        <v>i</v>
      </c>
      <c r="M145">
        <f>VLOOKUP(A:A,Sheet2!A:H,8,FALSE)</f>
        <v>9</v>
      </c>
    </row>
    <row r="146" spans="1:13">
      <c r="A146" s="1" t="s">
        <v>297</v>
      </c>
      <c r="B146" t="s">
        <v>298</v>
      </c>
      <c r="C146">
        <v>70725</v>
      </c>
      <c r="D146">
        <v>0.30965732099999999</v>
      </c>
      <c r="E146">
        <v>0.45270270299999998</v>
      </c>
      <c r="F146">
        <v>0.23492063499999999</v>
      </c>
      <c r="G146">
        <v>3157</v>
      </c>
      <c r="H146">
        <v>5.1314538999999999E-2</v>
      </c>
      <c r="I146">
        <v>5.9504663999999999E-2</v>
      </c>
      <c r="J146" t="str">
        <f>VLOOKUP(A:A,Sheet2!A:H,5,FALSE)</f>
        <v>d</v>
      </c>
      <c r="K146">
        <f>VLOOKUP(A:A,Sheet2!A:H,6,FALSE)</f>
        <v>2</v>
      </c>
      <c r="L146" t="str">
        <f>VLOOKUP(A:A,Sheet2!A:H,7,FALSE)</f>
        <v>d</v>
      </c>
      <c r="M146">
        <f>VLOOKUP(A:A,Sheet2!A:H,8,FALSE)</f>
        <v>2</v>
      </c>
    </row>
    <row r="147" spans="1:13">
      <c r="A147" s="1" t="s">
        <v>299</v>
      </c>
      <c r="B147" t="s">
        <v>300</v>
      </c>
      <c r="C147">
        <v>70365</v>
      </c>
      <c r="D147">
        <v>0.28779220799999999</v>
      </c>
      <c r="E147">
        <v>0.37523809499999999</v>
      </c>
      <c r="F147">
        <v>0.151933702</v>
      </c>
      <c r="G147">
        <v>3506</v>
      </c>
      <c r="H147">
        <v>3.9646320999999998E-2</v>
      </c>
      <c r="I147">
        <v>0.10831448</v>
      </c>
      <c r="J147" t="str">
        <f>VLOOKUP(A:A,Sheet2!A:H,5,FALSE)</f>
        <v>d</v>
      </c>
      <c r="K147">
        <f>VLOOKUP(A:A,Sheet2!A:H,6,FALSE)</f>
        <v>2</v>
      </c>
      <c r="L147" t="str">
        <f>VLOOKUP(A:A,Sheet2!A:H,7,FALSE)</f>
        <v>d</v>
      </c>
      <c r="M147">
        <f>VLOOKUP(A:A,Sheet2!A:H,8,FALSE)</f>
        <v>2</v>
      </c>
    </row>
    <row r="148" spans="1:13">
      <c r="A148" s="1" t="s">
        <v>301</v>
      </c>
      <c r="B148" t="s">
        <v>302</v>
      </c>
      <c r="C148">
        <v>79865</v>
      </c>
      <c r="D148">
        <v>0.62862764400000004</v>
      </c>
      <c r="E148">
        <v>0.63649635000000004</v>
      </c>
      <c r="F148">
        <v>0.225234619</v>
      </c>
      <c r="G148">
        <v>9933</v>
      </c>
      <c r="H148">
        <v>0.16691835299999999</v>
      </c>
      <c r="I148">
        <v>0.13467807700000001</v>
      </c>
      <c r="J148" t="str">
        <f>VLOOKUP(A:A,Sheet2!A:H,5,FALSE)</f>
        <v>b</v>
      </c>
      <c r="K148">
        <f>VLOOKUP(A:A,Sheet2!A:H,6,FALSE)</f>
        <v>6</v>
      </c>
      <c r="L148" t="str">
        <f>VLOOKUP(A:A,Sheet2!A:H,7,FALSE)</f>
        <v>b</v>
      </c>
      <c r="M148">
        <f>VLOOKUP(A:A,Sheet2!A:H,8,FALSE)</f>
        <v>6</v>
      </c>
    </row>
    <row r="149" spans="1:13">
      <c r="A149" s="1" t="s">
        <v>303</v>
      </c>
      <c r="B149" t="s">
        <v>304</v>
      </c>
      <c r="C149">
        <v>49139</v>
      </c>
      <c r="D149">
        <v>0.15827814600000001</v>
      </c>
      <c r="E149">
        <v>0.237772397</v>
      </c>
      <c r="F149">
        <v>0.38962605500000003</v>
      </c>
      <c r="G149">
        <v>7037</v>
      </c>
      <c r="H149">
        <v>0.128463834</v>
      </c>
      <c r="I149">
        <v>0.44921276300000001</v>
      </c>
      <c r="J149" t="str">
        <f>VLOOKUP(A:A,Sheet2!A:H,5,FALSE)</f>
        <v>h</v>
      </c>
      <c r="K149">
        <f>VLOOKUP(A:A,Sheet2!A:H,6,FALSE)</f>
        <v>7</v>
      </c>
      <c r="L149" t="str">
        <f>VLOOKUP(A:A,Sheet2!A:H,7,FALSE)</f>
        <v>h</v>
      </c>
      <c r="M149">
        <f>VLOOKUP(A:A,Sheet2!A:H,8,FALSE)</f>
        <v>7</v>
      </c>
    </row>
    <row r="150" spans="1:13">
      <c r="A150" s="1" t="s">
        <v>305</v>
      </c>
      <c r="B150" t="s">
        <v>306</v>
      </c>
      <c r="C150">
        <v>75568</v>
      </c>
      <c r="D150">
        <v>0.31862745100000001</v>
      </c>
      <c r="E150">
        <v>0.353503185</v>
      </c>
      <c r="F150">
        <v>0.25242718400000003</v>
      </c>
      <c r="G150">
        <v>1025</v>
      </c>
      <c r="H150">
        <v>1.1707317E-2</v>
      </c>
      <c r="I150">
        <v>9.4918504000000001E-2</v>
      </c>
      <c r="J150" t="str">
        <f>VLOOKUP(A:A,Sheet2!A:H,5,FALSE)</f>
        <v>e</v>
      </c>
      <c r="K150">
        <f>VLOOKUP(A:A,Sheet2!A:H,6,FALSE)</f>
        <v>1</v>
      </c>
      <c r="L150" t="str">
        <f>VLOOKUP(A:A,Sheet2!A:H,7,FALSE)</f>
        <v>e</v>
      </c>
      <c r="M150">
        <f>VLOOKUP(A:A,Sheet2!A:H,8,FALSE)</f>
        <v>1</v>
      </c>
    </row>
    <row r="151" spans="1:13">
      <c r="A151" s="1" t="s">
        <v>307</v>
      </c>
      <c r="B151" t="s">
        <v>308</v>
      </c>
      <c r="C151">
        <v>186915</v>
      </c>
      <c r="D151">
        <v>0.80670859500000003</v>
      </c>
      <c r="E151">
        <v>0.72037914700000005</v>
      </c>
      <c r="F151">
        <v>7.4235808E-2</v>
      </c>
      <c r="G151">
        <v>2533</v>
      </c>
      <c r="H151">
        <v>8.2905649999999997E-3</v>
      </c>
      <c r="I151">
        <v>1.1721908E-2</v>
      </c>
      <c r="J151" t="str">
        <f>VLOOKUP(A:A,Sheet2!A:H,5,FALSE)</f>
        <v>a</v>
      </c>
      <c r="K151">
        <f>VLOOKUP(A:A,Sheet2!A:H,6,FALSE)</f>
        <v>8</v>
      </c>
      <c r="L151" t="str">
        <f>VLOOKUP(A:A,Sheet2!A:H,7,FALSE)</f>
        <v>a</v>
      </c>
      <c r="M151">
        <f>VLOOKUP(A:A,Sheet2!A:H,8,FALSE)</f>
        <v>8</v>
      </c>
    </row>
    <row r="152" spans="1:13">
      <c r="A152" s="1" t="s">
        <v>309</v>
      </c>
      <c r="B152" t="s">
        <v>310</v>
      </c>
      <c r="C152">
        <v>176813</v>
      </c>
      <c r="D152">
        <v>0.79261363600000001</v>
      </c>
      <c r="E152">
        <v>0.68745128600000005</v>
      </c>
      <c r="F152">
        <v>0.125514403</v>
      </c>
      <c r="G152">
        <v>5280</v>
      </c>
      <c r="H152">
        <v>2.8977273000000001E-2</v>
      </c>
      <c r="I152">
        <v>1.7422936999999999E-2</v>
      </c>
      <c r="J152" t="str">
        <f>VLOOKUP(A:A,Sheet2!A:H,5,FALSE)</f>
        <v>a</v>
      </c>
      <c r="K152">
        <f>VLOOKUP(A:A,Sheet2!A:H,6,FALSE)</f>
        <v>8</v>
      </c>
      <c r="L152" t="str">
        <f>VLOOKUP(A:A,Sheet2!A:H,7,FALSE)</f>
        <v>a</v>
      </c>
      <c r="M152">
        <f>VLOOKUP(A:A,Sheet2!A:H,8,FALSE)</f>
        <v>8</v>
      </c>
    </row>
    <row r="153" spans="1:13">
      <c r="A153" s="1" t="s">
        <v>311</v>
      </c>
      <c r="B153" t="s">
        <v>312</v>
      </c>
      <c r="C153">
        <v>67986</v>
      </c>
      <c r="D153">
        <v>0.444303797</v>
      </c>
      <c r="E153">
        <v>0.55307262599999996</v>
      </c>
      <c r="F153">
        <v>0.225201072</v>
      </c>
      <c r="G153">
        <v>3722</v>
      </c>
      <c r="H153">
        <v>5.1853841999999997E-2</v>
      </c>
      <c r="I153">
        <v>0.109514774</v>
      </c>
      <c r="J153" t="str">
        <f>VLOOKUP(A:A,Sheet2!A:H,5,FALSE)</f>
        <v>d</v>
      </c>
      <c r="K153">
        <f>VLOOKUP(A:A,Sheet2!A:H,6,FALSE)</f>
        <v>2</v>
      </c>
      <c r="L153" t="str">
        <f>VLOOKUP(A:A,Sheet2!A:H,7,FALSE)</f>
        <v>d</v>
      </c>
      <c r="M153">
        <f>VLOOKUP(A:A,Sheet2!A:H,8,FALSE)</f>
        <v>2</v>
      </c>
    </row>
    <row r="154" spans="1:13">
      <c r="A154" s="1" t="s">
        <v>313</v>
      </c>
      <c r="B154" t="s">
        <v>314</v>
      </c>
      <c r="C154">
        <v>75258</v>
      </c>
      <c r="D154">
        <v>0.306666667</v>
      </c>
      <c r="E154">
        <v>0.39175257699999999</v>
      </c>
      <c r="F154">
        <v>0.1875</v>
      </c>
      <c r="G154">
        <v>580</v>
      </c>
      <c r="H154">
        <v>2.9310345000000002E-2</v>
      </c>
      <c r="I154">
        <v>7.1906355000000005E-2</v>
      </c>
      <c r="J154" t="str">
        <f>VLOOKUP(A:A,Sheet2!A:H,5,FALSE)</f>
        <v>e</v>
      </c>
      <c r="K154">
        <f>VLOOKUP(A:A,Sheet2!A:H,6,FALSE)</f>
        <v>1</v>
      </c>
      <c r="L154" t="str">
        <f>VLOOKUP(A:A,Sheet2!A:H,7,FALSE)</f>
        <v>e</v>
      </c>
      <c r="M154">
        <f>VLOOKUP(A:A,Sheet2!A:H,8,FALSE)</f>
        <v>1</v>
      </c>
    </row>
    <row r="155" spans="1:13">
      <c r="A155" s="1" t="s">
        <v>315</v>
      </c>
      <c r="B155" t="s">
        <v>316</v>
      </c>
      <c r="C155">
        <v>169201</v>
      </c>
      <c r="D155">
        <v>0.79829890599999997</v>
      </c>
      <c r="E155">
        <v>0.69329660199999998</v>
      </c>
      <c r="F155">
        <v>9.3264248999999994E-2</v>
      </c>
      <c r="G155">
        <v>4312</v>
      </c>
      <c r="H155">
        <v>2.2959184000000001E-2</v>
      </c>
      <c r="I155">
        <v>4.7292499999999999E-3</v>
      </c>
      <c r="J155" t="str">
        <f>VLOOKUP(A:A,Sheet2!A:H,5,FALSE)</f>
        <v>a</v>
      </c>
      <c r="K155">
        <f>VLOOKUP(A:A,Sheet2!A:H,6,FALSE)</f>
        <v>8</v>
      </c>
      <c r="L155" t="str">
        <f>VLOOKUP(A:A,Sheet2!A:H,7,FALSE)</f>
        <v>a</v>
      </c>
      <c r="M155">
        <f>VLOOKUP(A:A,Sheet2!A:H,8,FALSE)</f>
        <v>8</v>
      </c>
    </row>
    <row r="156" spans="1:13">
      <c r="A156" s="1" t="s">
        <v>317</v>
      </c>
      <c r="B156" t="s">
        <v>318</v>
      </c>
      <c r="C156">
        <v>55153</v>
      </c>
      <c r="D156">
        <v>0.19074074099999999</v>
      </c>
      <c r="E156">
        <v>0.38805970099999998</v>
      </c>
      <c r="F156">
        <v>0.25433526000000001</v>
      </c>
      <c r="G156">
        <v>1093</v>
      </c>
      <c r="H156">
        <v>8.7831655999999994E-2</v>
      </c>
      <c r="I156">
        <v>0.34615384599999999</v>
      </c>
      <c r="J156" t="str">
        <f>VLOOKUP(A:A,Sheet2!A:H,5,FALSE)</f>
        <v>g</v>
      </c>
      <c r="K156">
        <f>VLOOKUP(A:A,Sheet2!A:H,6,FALSE)</f>
        <v>5</v>
      </c>
      <c r="L156" t="str">
        <f>VLOOKUP(A:A,Sheet2!A:H,7,FALSE)</f>
        <v>g</v>
      </c>
      <c r="M156">
        <f>VLOOKUP(A:A,Sheet2!A:H,8,FALSE)</f>
        <v>5</v>
      </c>
    </row>
    <row r="157" spans="1:13">
      <c r="A157" s="1" t="s">
        <v>319</v>
      </c>
      <c r="B157" t="s">
        <v>320</v>
      </c>
      <c r="C157">
        <v>34728</v>
      </c>
      <c r="D157">
        <v>0.13483535499999999</v>
      </c>
      <c r="E157">
        <v>0.273195876</v>
      </c>
      <c r="F157">
        <v>0.46174142499999998</v>
      </c>
      <c r="G157">
        <v>3635</v>
      </c>
      <c r="H157">
        <v>0.23246217299999999</v>
      </c>
      <c r="I157">
        <v>0.60050041700000001</v>
      </c>
      <c r="J157" t="str">
        <f>VLOOKUP(A:A,Sheet2!A:H,5,FALSE)</f>
        <v>i</v>
      </c>
      <c r="K157">
        <f>VLOOKUP(A:A,Sheet2!A:H,6,FALSE)</f>
        <v>9</v>
      </c>
      <c r="L157" t="str">
        <f>VLOOKUP(A:A,Sheet2!A:H,7,FALSE)</f>
        <v>i</v>
      </c>
      <c r="M157">
        <f>VLOOKUP(A:A,Sheet2!A:H,8,FALSE)</f>
        <v>9</v>
      </c>
    </row>
    <row r="158" spans="1:13">
      <c r="A158" s="1" t="s">
        <v>321</v>
      </c>
      <c r="B158" t="s">
        <v>322</v>
      </c>
      <c r="C158">
        <v>55250</v>
      </c>
      <c r="D158">
        <v>0.22673030999999999</v>
      </c>
      <c r="E158">
        <v>0.35374149700000002</v>
      </c>
      <c r="F158">
        <v>0.28440367</v>
      </c>
      <c r="G158">
        <v>1936</v>
      </c>
      <c r="H158">
        <v>4.8553719000000002E-2</v>
      </c>
      <c r="I158">
        <v>0.17005738100000001</v>
      </c>
      <c r="J158" t="str">
        <f>VLOOKUP(A:A,Sheet2!A:H,5,FALSE)</f>
        <v>f</v>
      </c>
      <c r="K158">
        <f>VLOOKUP(A:A,Sheet2!A:H,6,FALSE)</f>
        <v>3</v>
      </c>
      <c r="L158" t="str">
        <f>VLOOKUP(A:A,Sheet2!A:H,7,FALSE)</f>
        <v>f</v>
      </c>
      <c r="M158">
        <f>VLOOKUP(A:A,Sheet2!A:H,8,FALSE)</f>
        <v>3</v>
      </c>
    </row>
    <row r="159" spans="1:13">
      <c r="A159" s="1" t="s">
        <v>323</v>
      </c>
      <c r="B159" t="s">
        <v>324</v>
      </c>
      <c r="C159">
        <v>71474</v>
      </c>
      <c r="D159">
        <v>0.34501061599999999</v>
      </c>
      <c r="E159">
        <v>0.45188880999999997</v>
      </c>
      <c r="F159">
        <v>0.25720164600000001</v>
      </c>
      <c r="G159">
        <v>4324</v>
      </c>
      <c r="H159">
        <v>3.1914893999999999E-2</v>
      </c>
      <c r="I159">
        <v>0.246938776</v>
      </c>
      <c r="J159" t="str">
        <f>VLOOKUP(A:A,Sheet2!A:H,5,FALSE)</f>
        <v>d</v>
      </c>
      <c r="K159">
        <f>VLOOKUP(A:A,Sheet2!A:H,6,FALSE)</f>
        <v>2</v>
      </c>
      <c r="L159" t="str">
        <f>VLOOKUP(A:A,Sheet2!A:H,7,FALSE)</f>
        <v>d</v>
      </c>
      <c r="M159">
        <f>VLOOKUP(A:A,Sheet2!A:H,8,FALSE)</f>
        <v>2</v>
      </c>
    </row>
    <row r="160" spans="1:13">
      <c r="A160" s="1" t="s">
        <v>325</v>
      </c>
      <c r="B160" t="s">
        <v>326</v>
      </c>
      <c r="C160">
        <v>65509</v>
      </c>
      <c r="D160">
        <v>0.21453396499999999</v>
      </c>
      <c r="E160">
        <v>0.33825079000000002</v>
      </c>
      <c r="F160">
        <v>0.19169329099999999</v>
      </c>
      <c r="G160">
        <v>2965</v>
      </c>
      <c r="H160">
        <v>5.3962899999999998E-3</v>
      </c>
      <c r="I160">
        <v>0.133718952</v>
      </c>
      <c r="J160" t="str">
        <f>VLOOKUP(A:A,Sheet2!A:H,5,FALSE)</f>
        <v>f</v>
      </c>
      <c r="K160">
        <f>VLOOKUP(A:A,Sheet2!A:H,6,FALSE)</f>
        <v>3</v>
      </c>
      <c r="L160" t="str">
        <f>VLOOKUP(A:A,Sheet2!A:H,7,FALSE)</f>
        <v>f</v>
      </c>
      <c r="M160">
        <f>VLOOKUP(A:A,Sheet2!A:H,8,FALSE)</f>
        <v>3</v>
      </c>
    </row>
    <row r="161" spans="1:13">
      <c r="A161" s="1" t="s">
        <v>327</v>
      </c>
      <c r="B161" t="s">
        <v>328</v>
      </c>
      <c r="C161">
        <v>106506</v>
      </c>
      <c r="D161">
        <v>0.66538461500000001</v>
      </c>
      <c r="E161">
        <v>0.7752443</v>
      </c>
      <c r="F161">
        <v>8.5714286000000001E-2</v>
      </c>
      <c r="G161">
        <v>853</v>
      </c>
      <c r="H161">
        <v>6.6822978000000005E-2</v>
      </c>
      <c r="I161">
        <v>2.5498890999999999E-2</v>
      </c>
      <c r="J161" t="str">
        <f>VLOOKUP(A:A,Sheet2!A:H,5,FALSE)</f>
        <v>b</v>
      </c>
      <c r="K161">
        <f>VLOOKUP(A:A,Sheet2!A:H,6,FALSE)</f>
        <v>6</v>
      </c>
      <c r="L161" t="str">
        <f>VLOOKUP(A:A,Sheet2!A:H,7,FALSE)</f>
        <v>b</v>
      </c>
      <c r="M161">
        <f>VLOOKUP(A:A,Sheet2!A:H,8,FALSE)</f>
        <v>6</v>
      </c>
    </row>
    <row r="162" spans="1:13">
      <c r="A162" s="1" t="s">
        <v>329</v>
      </c>
      <c r="B162" t="s">
        <v>330</v>
      </c>
      <c r="C162">
        <v>62105</v>
      </c>
      <c r="D162">
        <v>0.38255033599999999</v>
      </c>
      <c r="E162">
        <v>0.40265486700000003</v>
      </c>
      <c r="F162">
        <v>0.121428571</v>
      </c>
      <c r="G162">
        <v>994</v>
      </c>
      <c r="I162">
        <v>8.1081080999999999E-2</v>
      </c>
      <c r="J162" t="str">
        <f>VLOOKUP(A:A,Sheet2!A:H,5,FALSE)</f>
        <v>e</v>
      </c>
      <c r="K162">
        <f>VLOOKUP(A:A,Sheet2!A:H,6,FALSE)</f>
        <v>1</v>
      </c>
      <c r="L162" t="str">
        <f>VLOOKUP(A:A,Sheet2!A:H,7,FALSE)</f>
        <v>e</v>
      </c>
      <c r="M162">
        <f>VLOOKUP(A:A,Sheet2!A:H,8,FALSE)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workbookViewId="0"/>
  </sheetViews>
  <sheetFormatPr baseColWidth="10" defaultRowHeight="15" x14ac:dyDescent="0"/>
  <cols>
    <col min="1" max="1" width="7.83203125" bestFit="1" customWidth="1"/>
    <col min="2" max="2" width="15.6640625" bestFit="1" customWidth="1"/>
    <col min="3" max="3" width="10.1640625" bestFit="1" customWidth="1"/>
    <col min="4" max="4" width="27.5" bestFit="1" customWidth="1"/>
    <col min="5" max="5" width="7" bestFit="1" customWidth="1"/>
    <col min="6" max="6" width="13.1640625" bestFit="1" customWidth="1"/>
    <col min="7" max="7" width="4" bestFit="1" customWidth="1"/>
    <col min="8" max="8" width="10" bestFit="1" customWidth="1"/>
    <col min="9" max="9" width="12.1640625" bestFit="1" customWidth="1"/>
    <col min="10" max="10" width="7.1640625" bestFit="1" customWidth="1"/>
    <col min="11" max="11" width="14.1640625" bestFit="1" customWidth="1"/>
    <col min="12" max="12" width="12.1640625" bestFit="1" customWidth="1"/>
    <col min="13" max="13" width="6.1640625" bestFit="1" customWidth="1"/>
    <col min="14" max="14" width="6.83203125" bestFit="1" customWidth="1"/>
    <col min="15" max="15" width="14.5" bestFit="1" customWidth="1"/>
  </cols>
  <sheetData>
    <row r="1" spans="1:15">
      <c r="A1" s="1" t="s">
        <v>0</v>
      </c>
      <c r="B1" s="1" t="s">
        <v>331</v>
      </c>
      <c r="C1" s="1" t="s">
        <v>332</v>
      </c>
      <c r="D1" t="s">
        <v>1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</row>
    <row r="2" spans="1:15">
      <c r="A2" s="1" t="s">
        <v>13</v>
      </c>
      <c r="B2" s="1" t="s">
        <v>344</v>
      </c>
      <c r="C2" s="1" t="s">
        <v>345</v>
      </c>
      <c r="D2" t="s">
        <v>14</v>
      </c>
      <c r="E2" t="s">
        <v>346</v>
      </c>
      <c r="F2">
        <v>1</v>
      </c>
      <c r="G2" t="s">
        <v>346</v>
      </c>
      <c r="H2">
        <v>1</v>
      </c>
      <c r="I2">
        <v>0.33009708700000001</v>
      </c>
      <c r="J2">
        <v>78313</v>
      </c>
      <c r="K2">
        <v>0.24</v>
      </c>
      <c r="L2">
        <v>0.39473684199999998</v>
      </c>
      <c r="M2">
        <v>476</v>
      </c>
      <c r="N2">
        <v>0.22900000000000001</v>
      </c>
      <c r="O2">
        <v>2.7310924E-2</v>
      </c>
    </row>
    <row r="3" spans="1:15">
      <c r="A3" s="1" t="s">
        <v>29</v>
      </c>
      <c r="B3" s="1" t="s">
        <v>347</v>
      </c>
      <c r="C3" s="1" t="s">
        <v>348</v>
      </c>
      <c r="D3" t="s">
        <v>30</v>
      </c>
      <c r="E3" t="s">
        <v>346</v>
      </c>
      <c r="F3">
        <v>1</v>
      </c>
      <c r="G3" t="s">
        <v>346</v>
      </c>
      <c r="H3">
        <v>1</v>
      </c>
      <c r="I3">
        <v>0.28888888899999998</v>
      </c>
      <c r="J3">
        <v>78625</v>
      </c>
      <c r="K3">
        <v>0.26900000000000002</v>
      </c>
      <c r="L3">
        <v>0.46341463399999999</v>
      </c>
      <c r="M3">
        <v>234</v>
      </c>
      <c r="N3">
        <v>0.184</v>
      </c>
      <c r="O3">
        <v>0</v>
      </c>
    </row>
    <row r="4" spans="1:15">
      <c r="A4" s="1" t="s">
        <v>39</v>
      </c>
      <c r="B4" s="1" t="s">
        <v>349</v>
      </c>
      <c r="C4" s="1" t="s">
        <v>350</v>
      </c>
      <c r="D4" t="s">
        <v>40</v>
      </c>
      <c r="E4" t="s">
        <v>346</v>
      </c>
      <c r="F4">
        <v>1</v>
      </c>
      <c r="G4" t="s">
        <v>346</v>
      </c>
      <c r="H4">
        <v>1</v>
      </c>
      <c r="I4">
        <v>0.37638376400000001</v>
      </c>
      <c r="J4">
        <v>78607</v>
      </c>
      <c r="K4">
        <v>0.192</v>
      </c>
      <c r="L4">
        <v>0.19491525400000001</v>
      </c>
      <c r="M4">
        <v>947</v>
      </c>
      <c r="N4">
        <v>0.23</v>
      </c>
      <c r="O4">
        <v>1.4783526999999999E-2</v>
      </c>
    </row>
    <row r="5" spans="1:15">
      <c r="A5" s="1" t="s">
        <v>41</v>
      </c>
      <c r="B5" s="1" t="s">
        <v>351</v>
      </c>
      <c r="C5" s="1" t="s">
        <v>352</v>
      </c>
      <c r="D5" t="s">
        <v>42</v>
      </c>
      <c r="E5" t="s">
        <v>346</v>
      </c>
      <c r="F5">
        <v>1</v>
      </c>
      <c r="G5" t="s">
        <v>346</v>
      </c>
      <c r="H5">
        <v>1</v>
      </c>
      <c r="I5">
        <v>0.35294117600000002</v>
      </c>
      <c r="J5">
        <v>61667</v>
      </c>
      <c r="K5">
        <v>0.33700000000000002</v>
      </c>
      <c r="L5">
        <v>0.29411764699999998</v>
      </c>
      <c r="M5">
        <v>86</v>
      </c>
      <c r="N5">
        <v>9.2999999999999999E-2</v>
      </c>
      <c r="O5">
        <v>0</v>
      </c>
    </row>
    <row r="6" spans="1:15">
      <c r="A6" s="1" t="s">
        <v>47</v>
      </c>
      <c r="B6" s="1" t="s">
        <v>353</v>
      </c>
      <c r="C6" s="1" t="s">
        <v>354</v>
      </c>
      <c r="D6" t="s">
        <v>48</v>
      </c>
      <c r="E6" t="s">
        <v>346</v>
      </c>
      <c r="F6">
        <v>1</v>
      </c>
      <c r="G6" t="s">
        <v>346</v>
      </c>
      <c r="H6">
        <v>1</v>
      </c>
      <c r="I6">
        <v>0.393939394</v>
      </c>
      <c r="J6">
        <v>47500</v>
      </c>
      <c r="K6">
        <v>0.13600000000000001</v>
      </c>
      <c r="L6">
        <v>9.375E-2</v>
      </c>
      <c r="M6">
        <v>187</v>
      </c>
      <c r="N6">
        <v>0.26700000000000002</v>
      </c>
      <c r="O6">
        <v>0</v>
      </c>
    </row>
    <row r="7" spans="1:15">
      <c r="A7" s="1" t="s">
        <v>51</v>
      </c>
      <c r="B7" s="1" t="s">
        <v>355</v>
      </c>
      <c r="C7" s="1" t="s">
        <v>356</v>
      </c>
      <c r="D7" t="s">
        <v>52</v>
      </c>
      <c r="E7" t="s">
        <v>346</v>
      </c>
      <c r="F7">
        <v>1</v>
      </c>
      <c r="G7" t="s">
        <v>346</v>
      </c>
      <c r="H7">
        <v>1</v>
      </c>
      <c r="I7">
        <v>0.15517241400000001</v>
      </c>
      <c r="J7">
        <v>98875</v>
      </c>
      <c r="K7">
        <v>0.61299999999999999</v>
      </c>
      <c r="L7">
        <v>0.55714285699999999</v>
      </c>
      <c r="M7">
        <v>275</v>
      </c>
      <c r="N7">
        <v>0.105</v>
      </c>
      <c r="O7">
        <v>0</v>
      </c>
    </row>
    <row r="8" spans="1:15">
      <c r="A8" s="1" t="s">
        <v>57</v>
      </c>
      <c r="B8" s="1" t="s">
        <v>357</v>
      </c>
      <c r="C8" s="1" t="s">
        <v>358</v>
      </c>
      <c r="D8" t="s">
        <v>58</v>
      </c>
      <c r="E8" t="s">
        <v>346</v>
      </c>
      <c r="F8">
        <v>1</v>
      </c>
      <c r="G8" t="s">
        <v>346</v>
      </c>
      <c r="H8">
        <v>1</v>
      </c>
      <c r="I8">
        <v>0.180952381</v>
      </c>
      <c r="J8">
        <v>82500</v>
      </c>
      <c r="K8">
        <v>0.33900000000000002</v>
      </c>
      <c r="L8">
        <v>0.5</v>
      </c>
      <c r="M8">
        <v>112</v>
      </c>
      <c r="N8">
        <v>0.14299999999999999</v>
      </c>
      <c r="O8">
        <v>0</v>
      </c>
    </row>
    <row r="9" spans="1:15">
      <c r="A9" s="1" t="s">
        <v>63</v>
      </c>
      <c r="B9" s="1" t="s">
        <v>359</v>
      </c>
      <c r="C9" s="1" t="s">
        <v>360</v>
      </c>
      <c r="D9" t="s">
        <v>64</v>
      </c>
      <c r="E9" t="s">
        <v>346</v>
      </c>
      <c r="F9">
        <v>1</v>
      </c>
      <c r="G9" t="s">
        <v>346</v>
      </c>
      <c r="H9">
        <v>1</v>
      </c>
      <c r="I9">
        <v>0.22746781099999999</v>
      </c>
      <c r="J9">
        <v>89368</v>
      </c>
      <c r="K9">
        <v>0.29899999999999999</v>
      </c>
      <c r="L9">
        <v>0.37708333300000002</v>
      </c>
      <c r="M9">
        <v>1822</v>
      </c>
      <c r="N9">
        <v>0.17100000000000001</v>
      </c>
      <c r="O9">
        <v>0</v>
      </c>
    </row>
    <row r="10" spans="1:15">
      <c r="A10" s="1" t="s">
        <v>71</v>
      </c>
      <c r="B10" s="1" t="s">
        <v>361</v>
      </c>
      <c r="C10" s="1" t="s">
        <v>362</v>
      </c>
      <c r="D10" t="s">
        <v>72</v>
      </c>
      <c r="E10" t="s">
        <v>346</v>
      </c>
      <c r="F10">
        <v>1</v>
      </c>
      <c r="G10" t="s">
        <v>346</v>
      </c>
      <c r="H10">
        <v>1</v>
      </c>
      <c r="I10">
        <v>0.246376812</v>
      </c>
      <c r="J10">
        <v>70938</v>
      </c>
      <c r="K10">
        <v>0.29399999999999998</v>
      </c>
      <c r="L10">
        <v>0.406976744</v>
      </c>
      <c r="M10">
        <v>351</v>
      </c>
      <c r="N10">
        <v>0.151</v>
      </c>
      <c r="O10">
        <v>5.9829060000000003E-2</v>
      </c>
    </row>
    <row r="11" spans="1:15">
      <c r="A11" s="1" t="s">
        <v>77</v>
      </c>
      <c r="B11" s="1" t="s">
        <v>363</v>
      </c>
      <c r="C11" s="1" t="s">
        <v>364</v>
      </c>
      <c r="D11" t="s">
        <v>78</v>
      </c>
      <c r="E11" t="s">
        <v>346</v>
      </c>
      <c r="F11">
        <v>1</v>
      </c>
      <c r="G11" t="s">
        <v>346</v>
      </c>
      <c r="H11">
        <v>1</v>
      </c>
      <c r="I11">
        <v>0.157746479</v>
      </c>
      <c r="J11">
        <v>83988</v>
      </c>
      <c r="K11">
        <v>0.29799999999999999</v>
      </c>
      <c r="L11">
        <v>0.51034482800000003</v>
      </c>
      <c r="M11">
        <v>1335</v>
      </c>
      <c r="N11">
        <v>0.12</v>
      </c>
      <c r="O11">
        <v>8.2397000000000008E-3</v>
      </c>
    </row>
    <row r="12" spans="1:15">
      <c r="A12" s="1" t="s">
        <v>89</v>
      </c>
      <c r="B12" s="1" t="s">
        <v>365</v>
      </c>
      <c r="C12" s="1" t="s">
        <v>366</v>
      </c>
      <c r="D12" t="s">
        <v>90</v>
      </c>
      <c r="E12" t="s">
        <v>346</v>
      </c>
      <c r="F12">
        <v>1</v>
      </c>
      <c r="G12" t="s">
        <v>346</v>
      </c>
      <c r="H12">
        <v>1</v>
      </c>
      <c r="I12">
        <v>0.33928571400000002</v>
      </c>
      <c r="J12">
        <v>92083</v>
      </c>
      <c r="K12">
        <v>0.30499999999999999</v>
      </c>
      <c r="L12">
        <v>0.34883720899999998</v>
      </c>
      <c r="M12">
        <v>178</v>
      </c>
      <c r="N12">
        <v>9.6000000000000002E-2</v>
      </c>
      <c r="O12">
        <v>0</v>
      </c>
    </row>
    <row r="13" spans="1:15">
      <c r="A13" s="1" t="s">
        <v>103</v>
      </c>
      <c r="B13" s="1" t="s">
        <v>367</v>
      </c>
      <c r="C13" s="1" t="s">
        <v>368</v>
      </c>
      <c r="D13" t="s">
        <v>104</v>
      </c>
      <c r="E13" t="s">
        <v>346</v>
      </c>
      <c r="F13">
        <v>1</v>
      </c>
      <c r="G13" t="s">
        <v>346</v>
      </c>
      <c r="H13">
        <v>1</v>
      </c>
      <c r="I13">
        <v>0.211267606</v>
      </c>
      <c r="J13">
        <v>88452</v>
      </c>
      <c r="K13">
        <v>0.18</v>
      </c>
      <c r="L13">
        <v>0.29411764699999998</v>
      </c>
      <c r="M13">
        <v>222</v>
      </c>
      <c r="N13">
        <v>0.13100000000000001</v>
      </c>
      <c r="O13">
        <v>0</v>
      </c>
    </row>
    <row r="14" spans="1:15">
      <c r="A14" s="1" t="s">
        <v>119</v>
      </c>
      <c r="B14" s="1" t="s">
        <v>369</v>
      </c>
      <c r="C14" s="1" t="s">
        <v>370</v>
      </c>
      <c r="D14" t="s">
        <v>120</v>
      </c>
      <c r="E14" t="s">
        <v>346</v>
      </c>
      <c r="F14">
        <v>1</v>
      </c>
      <c r="G14" t="s">
        <v>346</v>
      </c>
      <c r="H14">
        <v>1</v>
      </c>
      <c r="I14">
        <v>0.26666666700000002</v>
      </c>
      <c r="J14">
        <v>89688</v>
      </c>
      <c r="K14">
        <v>0.52700000000000002</v>
      </c>
      <c r="L14">
        <v>0.5</v>
      </c>
      <c r="M14">
        <v>139</v>
      </c>
      <c r="N14">
        <v>0.187</v>
      </c>
      <c r="O14">
        <v>0</v>
      </c>
    </row>
    <row r="15" spans="1:15">
      <c r="A15" s="1" t="s">
        <v>123</v>
      </c>
      <c r="B15" s="1" t="s">
        <v>371</v>
      </c>
      <c r="C15" s="1" t="s">
        <v>372</v>
      </c>
      <c r="D15" t="s">
        <v>124</v>
      </c>
      <c r="E15" t="s">
        <v>346</v>
      </c>
      <c r="F15">
        <v>1</v>
      </c>
      <c r="G15" t="s">
        <v>346</v>
      </c>
      <c r="H15">
        <v>1</v>
      </c>
      <c r="I15">
        <v>7.3529412000000002E-2</v>
      </c>
      <c r="J15">
        <v>94375</v>
      </c>
      <c r="K15">
        <v>0.42199999999999999</v>
      </c>
      <c r="L15">
        <v>0.45454545499999999</v>
      </c>
      <c r="M15">
        <v>221</v>
      </c>
      <c r="N15">
        <v>2.7E-2</v>
      </c>
      <c r="O15">
        <v>0</v>
      </c>
    </row>
    <row r="16" spans="1:15">
      <c r="A16" s="1" t="s">
        <v>129</v>
      </c>
      <c r="B16" s="1" t="s">
        <v>373</v>
      </c>
      <c r="C16" s="1" t="s">
        <v>374</v>
      </c>
      <c r="D16" t="s">
        <v>130</v>
      </c>
      <c r="E16" t="s">
        <v>346</v>
      </c>
      <c r="F16">
        <v>1</v>
      </c>
      <c r="G16" t="s">
        <v>346</v>
      </c>
      <c r="H16">
        <v>1</v>
      </c>
      <c r="I16">
        <v>0.53174603200000004</v>
      </c>
      <c r="J16">
        <v>82050</v>
      </c>
      <c r="K16">
        <v>0.308</v>
      </c>
      <c r="L16">
        <v>0.33333333300000001</v>
      </c>
      <c r="M16">
        <v>1403</v>
      </c>
      <c r="N16">
        <v>0.122</v>
      </c>
      <c r="O16">
        <v>4.2765499999999996E-3</v>
      </c>
    </row>
    <row r="17" spans="1:15">
      <c r="A17" s="1" t="s">
        <v>133</v>
      </c>
      <c r="B17" s="1" t="s">
        <v>375</v>
      </c>
      <c r="C17" s="1" t="s">
        <v>376</v>
      </c>
      <c r="D17" t="s">
        <v>134</v>
      </c>
      <c r="E17" t="s">
        <v>346</v>
      </c>
      <c r="F17">
        <v>1</v>
      </c>
      <c r="G17" t="s">
        <v>346</v>
      </c>
      <c r="H17">
        <v>1</v>
      </c>
      <c r="I17">
        <v>0.18181818199999999</v>
      </c>
      <c r="J17">
        <v>91750</v>
      </c>
      <c r="K17">
        <v>0.40200000000000002</v>
      </c>
      <c r="L17">
        <v>0.54248366000000003</v>
      </c>
      <c r="M17">
        <v>534</v>
      </c>
      <c r="N17">
        <v>0.193</v>
      </c>
      <c r="O17">
        <v>1.1235955000000001E-2</v>
      </c>
    </row>
    <row r="18" spans="1:15">
      <c r="A18" s="1" t="s">
        <v>135</v>
      </c>
      <c r="B18" s="1" t="s">
        <v>377</v>
      </c>
      <c r="C18" s="1" t="s">
        <v>378</v>
      </c>
      <c r="D18" t="s">
        <v>136</v>
      </c>
      <c r="E18" t="s">
        <v>346</v>
      </c>
      <c r="F18">
        <v>1</v>
      </c>
      <c r="G18" t="s">
        <v>346</v>
      </c>
      <c r="H18">
        <v>1</v>
      </c>
      <c r="I18">
        <v>0.183391003</v>
      </c>
      <c r="J18">
        <v>115632</v>
      </c>
      <c r="K18">
        <v>0.48899999999999999</v>
      </c>
      <c r="L18">
        <v>0.49280575500000001</v>
      </c>
      <c r="M18">
        <v>1169</v>
      </c>
      <c r="N18">
        <v>9.4E-2</v>
      </c>
      <c r="O18">
        <v>7.6988880000000001E-3</v>
      </c>
    </row>
    <row r="19" spans="1:15">
      <c r="A19" s="1" t="s">
        <v>175</v>
      </c>
      <c r="B19" s="1" t="s">
        <v>379</v>
      </c>
      <c r="C19" s="1" t="s">
        <v>380</v>
      </c>
      <c r="D19" t="s">
        <v>176</v>
      </c>
      <c r="E19" t="s">
        <v>346</v>
      </c>
      <c r="F19">
        <v>1</v>
      </c>
      <c r="G19" t="s">
        <v>346</v>
      </c>
      <c r="H19">
        <v>1</v>
      </c>
      <c r="I19">
        <v>0.18709677399999999</v>
      </c>
      <c r="J19">
        <v>102813</v>
      </c>
      <c r="K19">
        <v>0.44900000000000001</v>
      </c>
      <c r="L19">
        <v>0.53125</v>
      </c>
      <c r="M19">
        <v>134</v>
      </c>
      <c r="N19">
        <v>7.4999999999999997E-2</v>
      </c>
      <c r="O19">
        <v>0</v>
      </c>
    </row>
    <row r="20" spans="1:15">
      <c r="A20" s="1" t="s">
        <v>177</v>
      </c>
      <c r="B20" s="1" t="s">
        <v>381</v>
      </c>
      <c r="C20" s="1" t="s">
        <v>382</v>
      </c>
      <c r="D20" t="s">
        <v>178</v>
      </c>
      <c r="E20" t="s">
        <v>346</v>
      </c>
      <c r="F20">
        <v>1</v>
      </c>
      <c r="G20" t="s">
        <v>346</v>
      </c>
      <c r="H20">
        <v>1</v>
      </c>
      <c r="I20">
        <v>0.20049505000000001</v>
      </c>
      <c r="J20">
        <v>93125</v>
      </c>
      <c r="K20">
        <v>0.30599999999999999</v>
      </c>
      <c r="L20">
        <v>0.42105263199999998</v>
      </c>
      <c r="M20">
        <v>2286</v>
      </c>
      <c r="N20">
        <v>0.13600000000000001</v>
      </c>
      <c r="O20">
        <v>2.8433946000000002E-2</v>
      </c>
    </row>
    <row r="21" spans="1:15">
      <c r="A21" s="1" t="s">
        <v>181</v>
      </c>
      <c r="B21" s="1" t="s">
        <v>383</v>
      </c>
      <c r="C21" s="1" t="s">
        <v>181</v>
      </c>
      <c r="D21" t="s">
        <v>182</v>
      </c>
      <c r="E21" t="s">
        <v>346</v>
      </c>
      <c r="F21">
        <v>1</v>
      </c>
      <c r="G21" t="s">
        <v>346</v>
      </c>
      <c r="H21">
        <v>1</v>
      </c>
      <c r="I21">
        <v>0.19565217400000001</v>
      </c>
      <c r="J21">
        <v>94070</v>
      </c>
      <c r="K21">
        <v>0.34899999999999998</v>
      </c>
      <c r="L21">
        <v>0.49714285699999999</v>
      </c>
      <c r="M21">
        <v>796</v>
      </c>
      <c r="N21">
        <v>0.17100000000000001</v>
      </c>
      <c r="O21">
        <v>0</v>
      </c>
    </row>
    <row r="22" spans="1:15">
      <c r="A22" s="1" t="s">
        <v>201</v>
      </c>
      <c r="B22" s="1" t="s">
        <v>384</v>
      </c>
      <c r="C22" s="1" t="s">
        <v>201</v>
      </c>
      <c r="D22" t="s">
        <v>202</v>
      </c>
      <c r="E22" t="s">
        <v>346</v>
      </c>
      <c r="F22">
        <v>1</v>
      </c>
      <c r="G22" t="s">
        <v>346</v>
      </c>
      <c r="H22">
        <v>1</v>
      </c>
      <c r="I22">
        <v>0.23381294999999999</v>
      </c>
      <c r="J22">
        <v>106544</v>
      </c>
      <c r="K22">
        <v>0.45</v>
      </c>
      <c r="L22">
        <v>0.55102040799999996</v>
      </c>
      <c r="M22">
        <v>1404</v>
      </c>
      <c r="N22">
        <v>0.13600000000000001</v>
      </c>
      <c r="O22">
        <v>2.4216524E-2</v>
      </c>
    </row>
    <row r="23" spans="1:15">
      <c r="A23" s="1" t="s">
        <v>203</v>
      </c>
      <c r="B23" s="1" t="s">
        <v>385</v>
      </c>
      <c r="C23" s="1" t="s">
        <v>203</v>
      </c>
      <c r="D23" t="s">
        <v>204</v>
      </c>
      <c r="E23" t="s">
        <v>346</v>
      </c>
      <c r="F23">
        <v>1</v>
      </c>
      <c r="G23" t="s">
        <v>346</v>
      </c>
      <c r="H23">
        <v>1</v>
      </c>
      <c r="I23">
        <v>0.36363636399999999</v>
      </c>
      <c r="J23">
        <v>90250</v>
      </c>
      <c r="K23">
        <v>0.183</v>
      </c>
      <c r="L23">
        <v>0.31666666700000001</v>
      </c>
      <c r="M23">
        <v>430</v>
      </c>
      <c r="N23">
        <v>0.156</v>
      </c>
      <c r="O23">
        <v>3.0232558E-2</v>
      </c>
    </row>
    <row r="24" spans="1:15">
      <c r="A24" s="1" t="s">
        <v>209</v>
      </c>
      <c r="B24" s="1" t="s">
        <v>386</v>
      </c>
      <c r="C24" s="1" t="s">
        <v>209</v>
      </c>
      <c r="D24" t="s">
        <v>387</v>
      </c>
      <c r="E24" t="s">
        <v>346</v>
      </c>
      <c r="F24">
        <v>1</v>
      </c>
      <c r="G24" t="s">
        <v>346</v>
      </c>
      <c r="H24">
        <v>1</v>
      </c>
      <c r="I24">
        <v>0.31775700899999998</v>
      </c>
      <c r="J24">
        <v>80333</v>
      </c>
      <c r="K24">
        <v>0.47599999999999998</v>
      </c>
      <c r="L24">
        <v>0.44202898600000001</v>
      </c>
      <c r="M24">
        <v>502</v>
      </c>
      <c r="N24">
        <v>0.19900000000000001</v>
      </c>
      <c r="O24">
        <v>0</v>
      </c>
    </row>
    <row r="25" spans="1:15">
      <c r="A25" s="1" t="s">
        <v>225</v>
      </c>
      <c r="B25" s="1" t="s">
        <v>388</v>
      </c>
      <c r="C25" s="1" t="s">
        <v>225</v>
      </c>
      <c r="D25" t="s">
        <v>226</v>
      </c>
      <c r="E25" t="s">
        <v>346</v>
      </c>
      <c r="F25">
        <v>1</v>
      </c>
      <c r="G25" t="s">
        <v>346</v>
      </c>
      <c r="H25">
        <v>1</v>
      </c>
      <c r="I25">
        <v>0.18124999999999999</v>
      </c>
      <c r="J25">
        <v>89094</v>
      </c>
      <c r="K25">
        <v>0.252</v>
      </c>
      <c r="L25">
        <v>0.39473684199999998</v>
      </c>
      <c r="M25">
        <v>1042</v>
      </c>
      <c r="N25">
        <v>0.121</v>
      </c>
      <c r="O25">
        <v>2.5911707999999999E-2</v>
      </c>
    </row>
    <row r="26" spans="1:15">
      <c r="A26" s="1" t="s">
        <v>237</v>
      </c>
      <c r="B26" s="1" t="s">
        <v>389</v>
      </c>
      <c r="C26" s="1" t="s">
        <v>237</v>
      </c>
      <c r="D26" t="s">
        <v>238</v>
      </c>
      <c r="E26" t="s">
        <v>346</v>
      </c>
      <c r="F26">
        <v>1</v>
      </c>
      <c r="G26" t="s">
        <v>346</v>
      </c>
      <c r="H26">
        <v>1</v>
      </c>
      <c r="I26">
        <v>0.267175573</v>
      </c>
      <c r="J26">
        <v>100184</v>
      </c>
      <c r="K26">
        <v>0.34899999999999998</v>
      </c>
      <c r="L26">
        <v>0.43506493499999999</v>
      </c>
      <c r="M26">
        <v>2536</v>
      </c>
      <c r="N26">
        <v>0.124</v>
      </c>
      <c r="O26">
        <v>3.1545741000000002E-2</v>
      </c>
    </row>
    <row r="27" spans="1:15">
      <c r="A27" s="1" t="s">
        <v>249</v>
      </c>
      <c r="B27" s="1" t="s">
        <v>390</v>
      </c>
      <c r="C27" s="1" t="s">
        <v>249</v>
      </c>
      <c r="D27" t="s">
        <v>250</v>
      </c>
      <c r="E27" t="s">
        <v>346</v>
      </c>
      <c r="F27">
        <v>1</v>
      </c>
      <c r="G27" t="s">
        <v>346</v>
      </c>
      <c r="H27">
        <v>1</v>
      </c>
      <c r="I27">
        <v>0.63380281699999996</v>
      </c>
      <c r="J27">
        <v>37917</v>
      </c>
      <c r="K27">
        <v>0</v>
      </c>
      <c r="L27">
        <v>0</v>
      </c>
      <c r="M27">
        <v>310</v>
      </c>
      <c r="N27">
        <v>0.10299999999999999</v>
      </c>
      <c r="O27">
        <v>0</v>
      </c>
    </row>
    <row r="28" spans="1:15">
      <c r="A28" s="1" t="s">
        <v>251</v>
      </c>
      <c r="B28" s="1" t="s">
        <v>391</v>
      </c>
      <c r="C28" s="1" t="s">
        <v>251</v>
      </c>
      <c r="D28" t="s">
        <v>252</v>
      </c>
      <c r="E28" t="s">
        <v>346</v>
      </c>
      <c r="F28">
        <v>1</v>
      </c>
      <c r="G28" t="s">
        <v>346</v>
      </c>
      <c r="H28">
        <v>1</v>
      </c>
      <c r="I28">
        <v>7.3170732000000002E-2</v>
      </c>
      <c r="J28">
        <v>73281</v>
      </c>
      <c r="K28">
        <v>0.32500000000000001</v>
      </c>
      <c r="L28">
        <v>0.38888888900000002</v>
      </c>
      <c r="M28">
        <v>143</v>
      </c>
      <c r="N28">
        <v>0.11899999999999999</v>
      </c>
      <c r="O28">
        <v>0</v>
      </c>
    </row>
    <row r="29" spans="1:15">
      <c r="A29" s="1" t="s">
        <v>279</v>
      </c>
      <c r="B29" s="1" t="s">
        <v>392</v>
      </c>
      <c r="C29" s="1" t="s">
        <v>279</v>
      </c>
      <c r="D29" t="s">
        <v>280</v>
      </c>
      <c r="E29" t="s">
        <v>346</v>
      </c>
      <c r="F29">
        <v>1</v>
      </c>
      <c r="G29" t="s">
        <v>346</v>
      </c>
      <c r="H29">
        <v>1</v>
      </c>
      <c r="I29">
        <v>0.18620689700000001</v>
      </c>
      <c r="J29">
        <v>79755</v>
      </c>
      <c r="K29">
        <v>0.25800000000000001</v>
      </c>
      <c r="L29">
        <v>0.31512604999999999</v>
      </c>
      <c r="M29">
        <v>1121</v>
      </c>
      <c r="N29">
        <v>0.153</v>
      </c>
      <c r="O29">
        <v>2.8545940999999998E-2</v>
      </c>
    </row>
    <row r="30" spans="1:15">
      <c r="A30" s="1" t="s">
        <v>305</v>
      </c>
      <c r="B30" s="1" t="s">
        <v>393</v>
      </c>
      <c r="C30" s="1" t="s">
        <v>305</v>
      </c>
      <c r="D30" t="s">
        <v>306</v>
      </c>
      <c r="E30" t="s">
        <v>346</v>
      </c>
      <c r="F30">
        <v>1</v>
      </c>
      <c r="G30" t="s">
        <v>346</v>
      </c>
      <c r="H30">
        <v>1</v>
      </c>
      <c r="I30">
        <v>0.30414746500000001</v>
      </c>
      <c r="J30">
        <v>71950</v>
      </c>
      <c r="K30">
        <v>0.35499999999999998</v>
      </c>
      <c r="L30">
        <v>0.41860465099999999</v>
      </c>
      <c r="M30">
        <v>946</v>
      </c>
      <c r="N30">
        <v>0.107</v>
      </c>
      <c r="O30">
        <v>4.5454544999999999E-2</v>
      </c>
    </row>
    <row r="31" spans="1:15">
      <c r="A31" s="1" t="s">
        <v>313</v>
      </c>
      <c r="B31" s="1" t="s">
        <v>394</v>
      </c>
      <c r="C31" s="1" t="s">
        <v>313</v>
      </c>
      <c r="D31" t="s">
        <v>314</v>
      </c>
      <c r="E31" t="s">
        <v>346</v>
      </c>
      <c r="F31">
        <v>1</v>
      </c>
      <c r="G31" t="s">
        <v>346</v>
      </c>
      <c r="H31">
        <v>1</v>
      </c>
      <c r="I31">
        <v>0.13636363600000001</v>
      </c>
      <c r="J31">
        <v>91625</v>
      </c>
      <c r="K31">
        <v>0.33400000000000002</v>
      </c>
      <c r="L31">
        <v>0.44230769199999997</v>
      </c>
      <c r="M31">
        <v>511</v>
      </c>
      <c r="N31">
        <v>0.182</v>
      </c>
      <c r="O31">
        <v>1.7612524000000001E-2</v>
      </c>
    </row>
    <row r="32" spans="1:15">
      <c r="A32" s="1" t="s">
        <v>329</v>
      </c>
      <c r="B32" s="1" t="s">
        <v>395</v>
      </c>
      <c r="C32" s="1" t="s">
        <v>329</v>
      </c>
      <c r="D32" t="s">
        <v>330</v>
      </c>
      <c r="E32" t="s">
        <v>346</v>
      </c>
      <c r="F32">
        <v>1</v>
      </c>
      <c r="G32" t="s">
        <v>346</v>
      </c>
      <c r="H32">
        <v>1</v>
      </c>
      <c r="I32">
        <v>0.310580205</v>
      </c>
      <c r="J32">
        <v>86667</v>
      </c>
      <c r="K32">
        <v>0.379</v>
      </c>
      <c r="L32">
        <v>0.56746031699999999</v>
      </c>
      <c r="M32">
        <v>925</v>
      </c>
      <c r="N32">
        <v>0.10299999999999999</v>
      </c>
      <c r="O32">
        <v>2.0540540999999999E-2</v>
      </c>
    </row>
    <row r="33" spans="1:15">
      <c r="A33" s="1" t="s">
        <v>19</v>
      </c>
      <c r="B33" s="1" t="s">
        <v>396</v>
      </c>
      <c r="C33" s="1" t="s">
        <v>397</v>
      </c>
      <c r="D33" t="s">
        <v>20</v>
      </c>
      <c r="E33" t="s">
        <v>398</v>
      </c>
      <c r="F33">
        <v>2</v>
      </c>
      <c r="G33" t="s">
        <v>398</v>
      </c>
      <c r="H33">
        <v>2</v>
      </c>
      <c r="I33">
        <v>0.23947750400000001</v>
      </c>
      <c r="J33">
        <v>101397</v>
      </c>
      <c r="K33">
        <v>0.49</v>
      </c>
      <c r="L33">
        <v>0.50338983100000001</v>
      </c>
      <c r="M33">
        <v>3116</v>
      </c>
      <c r="N33">
        <v>8.7999999999999995E-2</v>
      </c>
      <c r="O33">
        <v>7.4133504000000003E-2</v>
      </c>
    </row>
    <row r="34" spans="1:15">
      <c r="A34" s="1" t="s">
        <v>23</v>
      </c>
      <c r="B34" s="1" t="s">
        <v>399</v>
      </c>
      <c r="C34" s="1" t="s">
        <v>400</v>
      </c>
      <c r="D34" t="s">
        <v>24</v>
      </c>
      <c r="E34" t="s">
        <v>398</v>
      </c>
      <c r="F34">
        <v>2</v>
      </c>
      <c r="G34" t="s">
        <v>398</v>
      </c>
      <c r="H34">
        <v>2</v>
      </c>
      <c r="I34">
        <v>0.20793388400000001</v>
      </c>
      <c r="J34">
        <v>87261</v>
      </c>
      <c r="K34">
        <v>0.41499999999999998</v>
      </c>
      <c r="L34">
        <v>0.411417323</v>
      </c>
      <c r="M34">
        <v>2938</v>
      </c>
      <c r="N34">
        <v>0.13900000000000001</v>
      </c>
      <c r="O34">
        <v>8.1688223000000004E-2</v>
      </c>
    </row>
    <row r="35" spans="1:15">
      <c r="A35" s="1" t="s">
        <v>31</v>
      </c>
      <c r="B35" s="1" t="s">
        <v>401</v>
      </c>
      <c r="C35" s="1" t="s">
        <v>402</v>
      </c>
      <c r="D35" t="s">
        <v>32</v>
      </c>
      <c r="E35" t="s">
        <v>398</v>
      </c>
      <c r="F35">
        <v>2</v>
      </c>
      <c r="G35" t="s">
        <v>398</v>
      </c>
      <c r="H35">
        <v>2</v>
      </c>
      <c r="I35">
        <v>0.30219780200000002</v>
      </c>
      <c r="J35">
        <v>81509</v>
      </c>
      <c r="K35">
        <v>0.45100000000000001</v>
      </c>
      <c r="L35">
        <v>0.50249584000000003</v>
      </c>
      <c r="M35">
        <v>3363</v>
      </c>
      <c r="N35">
        <v>0.188</v>
      </c>
      <c r="O35">
        <v>8.6827238000000001E-2</v>
      </c>
    </row>
    <row r="36" spans="1:15">
      <c r="A36" s="1" t="s">
        <v>53</v>
      </c>
      <c r="B36" s="1" t="s">
        <v>403</v>
      </c>
      <c r="C36" s="1" t="s">
        <v>404</v>
      </c>
      <c r="D36" t="s">
        <v>54</v>
      </c>
      <c r="E36" t="s">
        <v>398</v>
      </c>
      <c r="F36">
        <v>2</v>
      </c>
      <c r="G36" t="s">
        <v>398</v>
      </c>
      <c r="H36">
        <v>2</v>
      </c>
      <c r="I36">
        <v>0.16666666699999999</v>
      </c>
      <c r="J36">
        <v>84679</v>
      </c>
      <c r="K36">
        <v>0.45900000000000002</v>
      </c>
      <c r="L36">
        <v>0.472160356</v>
      </c>
      <c r="M36">
        <v>2029</v>
      </c>
      <c r="N36">
        <v>0.13600000000000001</v>
      </c>
      <c r="O36">
        <v>2.9571217E-2</v>
      </c>
    </row>
    <row r="37" spans="1:15">
      <c r="A37" s="1" t="s">
        <v>55</v>
      </c>
      <c r="B37" s="1" t="s">
        <v>405</v>
      </c>
      <c r="C37" s="1" t="s">
        <v>406</v>
      </c>
      <c r="D37" t="s">
        <v>56</v>
      </c>
      <c r="E37" t="s">
        <v>398</v>
      </c>
      <c r="F37">
        <v>2</v>
      </c>
      <c r="G37" t="s">
        <v>398</v>
      </c>
      <c r="H37">
        <v>2</v>
      </c>
      <c r="I37">
        <v>0.26216640499999999</v>
      </c>
      <c r="J37">
        <v>101020</v>
      </c>
      <c r="K37">
        <v>0.45500000000000002</v>
      </c>
      <c r="L37">
        <v>0.56335616399999999</v>
      </c>
      <c r="M37">
        <v>3069</v>
      </c>
      <c r="N37">
        <v>0.114</v>
      </c>
      <c r="O37">
        <v>1.8572825000000001E-2</v>
      </c>
    </row>
    <row r="38" spans="1:15">
      <c r="A38" s="1" t="s">
        <v>65</v>
      </c>
      <c r="B38" s="1" t="s">
        <v>407</v>
      </c>
      <c r="C38" s="1" t="s">
        <v>408</v>
      </c>
      <c r="D38" t="s">
        <v>66</v>
      </c>
      <c r="E38" t="s">
        <v>398</v>
      </c>
      <c r="F38">
        <v>2</v>
      </c>
      <c r="G38" t="s">
        <v>398</v>
      </c>
      <c r="H38">
        <v>2</v>
      </c>
      <c r="I38">
        <v>0.21148825099999999</v>
      </c>
      <c r="J38">
        <v>106384</v>
      </c>
      <c r="K38">
        <v>0.44600000000000001</v>
      </c>
      <c r="L38">
        <v>0.53448275899999997</v>
      </c>
      <c r="M38">
        <v>2016</v>
      </c>
      <c r="N38">
        <v>0.14699999999999999</v>
      </c>
      <c r="O38">
        <v>8.2837302000000002E-2</v>
      </c>
    </row>
    <row r="39" spans="1:15">
      <c r="A39" s="1" t="s">
        <v>75</v>
      </c>
      <c r="B39" s="1" t="s">
        <v>409</v>
      </c>
      <c r="C39" s="1" t="s">
        <v>410</v>
      </c>
      <c r="D39" t="s">
        <v>76</v>
      </c>
      <c r="E39" t="s">
        <v>398</v>
      </c>
      <c r="F39">
        <v>2</v>
      </c>
      <c r="G39" t="s">
        <v>398</v>
      </c>
      <c r="H39">
        <v>2</v>
      </c>
      <c r="I39">
        <v>2.9585798999999999E-2</v>
      </c>
      <c r="J39">
        <v>113281</v>
      </c>
      <c r="K39">
        <v>0.436</v>
      </c>
      <c r="L39">
        <v>0.50887574000000002</v>
      </c>
      <c r="M39">
        <v>889</v>
      </c>
      <c r="N39">
        <v>3.5000000000000003E-2</v>
      </c>
      <c r="O39">
        <v>4.4994376000000003E-2</v>
      </c>
    </row>
    <row r="40" spans="1:15">
      <c r="A40" s="1" t="s">
        <v>79</v>
      </c>
      <c r="B40" s="1" t="s">
        <v>411</v>
      </c>
      <c r="C40" s="1" t="s">
        <v>412</v>
      </c>
      <c r="D40" t="s">
        <v>80</v>
      </c>
      <c r="E40" t="s">
        <v>398</v>
      </c>
      <c r="F40">
        <v>2</v>
      </c>
      <c r="G40" t="s">
        <v>398</v>
      </c>
      <c r="H40">
        <v>2</v>
      </c>
      <c r="I40">
        <v>0.233333333</v>
      </c>
      <c r="J40">
        <v>96132</v>
      </c>
      <c r="K40">
        <v>0.42899999999999999</v>
      </c>
      <c r="L40">
        <v>0.57534246600000005</v>
      </c>
      <c r="M40">
        <v>1958</v>
      </c>
      <c r="N40">
        <v>0.114</v>
      </c>
      <c r="O40">
        <v>2.4004086000000001E-2</v>
      </c>
    </row>
    <row r="41" spans="1:15">
      <c r="A41" s="1" t="s">
        <v>85</v>
      </c>
      <c r="B41" s="1" t="s">
        <v>413</v>
      </c>
      <c r="C41" s="1" t="s">
        <v>414</v>
      </c>
      <c r="D41" t="s">
        <v>86</v>
      </c>
      <c r="E41" t="s">
        <v>398</v>
      </c>
      <c r="F41">
        <v>2</v>
      </c>
      <c r="G41" t="s">
        <v>398</v>
      </c>
      <c r="H41">
        <v>2</v>
      </c>
      <c r="I41">
        <v>0.206779661</v>
      </c>
      <c r="J41">
        <v>121010</v>
      </c>
      <c r="K41">
        <v>0.57099999999999995</v>
      </c>
      <c r="L41">
        <v>0.64991023299999995</v>
      </c>
      <c r="M41">
        <v>3017</v>
      </c>
      <c r="N41">
        <v>9.9000000000000005E-2</v>
      </c>
      <c r="O41">
        <v>5.2701359000000003E-2</v>
      </c>
    </row>
    <row r="42" spans="1:15">
      <c r="A42" s="1" t="s">
        <v>131</v>
      </c>
      <c r="B42" s="1" t="s">
        <v>415</v>
      </c>
      <c r="C42" s="1" t="s">
        <v>416</v>
      </c>
      <c r="D42" t="s">
        <v>132</v>
      </c>
      <c r="E42" t="s">
        <v>398</v>
      </c>
      <c r="F42">
        <v>2</v>
      </c>
      <c r="G42" t="s">
        <v>398</v>
      </c>
      <c r="H42">
        <v>2</v>
      </c>
      <c r="I42">
        <v>0.159851301</v>
      </c>
      <c r="J42">
        <v>90385</v>
      </c>
      <c r="K42">
        <v>0.36399999999999999</v>
      </c>
      <c r="L42">
        <v>0.43939393900000001</v>
      </c>
      <c r="M42">
        <v>2612</v>
      </c>
      <c r="N42">
        <v>0.128</v>
      </c>
      <c r="O42">
        <v>1.7993874E-2</v>
      </c>
    </row>
    <row r="43" spans="1:15">
      <c r="A43" s="1" t="s">
        <v>149</v>
      </c>
      <c r="B43" s="1" t="s">
        <v>417</v>
      </c>
      <c r="C43" s="1" t="s">
        <v>418</v>
      </c>
      <c r="D43" t="s">
        <v>150</v>
      </c>
      <c r="E43" t="s">
        <v>398</v>
      </c>
      <c r="F43">
        <v>2</v>
      </c>
      <c r="G43" t="s">
        <v>398</v>
      </c>
      <c r="H43">
        <v>2</v>
      </c>
      <c r="I43">
        <v>0.22838709700000001</v>
      </c>
      <c r="J43">
        <v>95536</v>
      </c>
      <c r="K43">
        <v>0.38600000000000001</v>
      </c>
      <c r="L43">
        <v>0.43478260899999999</v>
      </c>
      <c r="M43">
        <v>6958</v>
      </c>
      <c r="N43">
        <v>0.156</v>
      </c>
      <c r="O43">
        <v>6.6398390000000002E-2</v>
      </c>
    </row>
    <row r="44" spans="1:15">
      <c r="A44" s="1" t="s">
        <v>169</v>
      </c>
      <c r="B44" s="1" t="s">
        <v>419</v>
      </c>
      <c r="C44" s="1" t="s">
        <v>420</v>
      </c>
      <c r="D44" t="s">
        <v>170</v>
      </c>
      <c r="E44" t="s">
        <v>398</v>
      </c>
      <c r="F44">
        <v>2</v>
      </c>
      <c r="G44" t="s">
        <v>398</v>
      </c>
      <c r="H44">
        <v>2</v>
      </c>
      <c r="I44">
        <v>0.193908629</v>
      </c>
      <c r="J44">
        <v>102813</v>
      </c>
      <c r="K44">
        <v>0.38300000000000001</v>
      </c>
      <c r="L44">
        <v>0.46527777799999998</v>
      </c>
      <c r="M44">
        <v>4744</v>
      </c>
      <c r="N44">
        <v>0.157</v>
      </c>
      <c r="O44">
        <v>6.5556491999999994E-2</v>
      </c>
    </row>
    <row r="45" spans="1:15">
      <c r="A45" s="1" t="s">
        <v>171</v>
      </c>
      <c r="B45" s="1" t="s">
        <v>421</v>
      </c>
      <c r="C45" s="1" t="s">
        <v>422</v>
      </c>
      <c r="D45" t="s">
        <v>172</v>
      </c>
      <c r="E45" t="s">
        <v>398</v>
      </c>
      <c r="F45">
        <v>2</v>
      </c>
      <c r="G45" t="s">
        <v>398</v>
      </c>
      <c r="H45">
        <v>2</v>
      </c>
      <c r="I45">
        <v>0.257109005</v>
      </c>
      <c r="J45">
        <v>80904</v>
      </c>
      <c r="K45">
        <v>0.36499999999999999</v>
      </c>
      <c r="L45">
        <v>0.429326288</v>
      </c>
      <c r="M45">
        <v>4416</v>
      </c>
      <c r="N45">
        <v>0.16900000000000001</v>
      </c>
      <c r="O45">
        <v>0.147871377</v>
      </c>
    </row>
    <row r="46" spans="1:15">
      <c r="A46" s="1" t="s">
        <v>179</v>
      </c>
      <c r="B46" s="1" t="s">
        <v>423</v>
      </c>
      <c r="C46" s="1" t="s">
        <v>179</v>
      </c>
      <c r="D46" t="s">
        <v>180</v>
      </c>
      <c r="E46" t="s">
        <v>398</v>
      </c>
      <c r="F46">
        <v>2</v>
      </c>
      <c r="G46" t="s">
        <v>398</v>
      </c>
      <c r="H46">
        <v>2</v>
      </c>
      <c r="I46">
        <v>0.20463320500000001</v>
      </c>
      <c r="J46">
        <v>101959</v>
      </c>
      <c r="K46">
        <v>0.41499999999999998</v>
      </c>
      <c r="L46">
        <v>0.45205479500000001</v>
      </c>
      <c r="M46">
        <v>3576</v>
      </c>
      <c r="N46">
        <v>8.7999999999999995E-2</v>
      </c>
      <c r="O46">
        <v>5.9843399999999998E-2</v>
      </c>
    </row>
    <row r="47" spans="1:15">
      <c r="A47" s="1" t="s">
        <v>187</v>
      </c>
      <c r="B47" s="1" t="s">
        <v>424</v>
      </c>
      <c r="C47" s="1" t="s">
        <v>187</v>
      </c>
      <c r="D47" t="s">
        <v>188</v>
      </c>
      <c r="E47" t="s">
        <v>398</v>
      </c>
      <c r="F47">
        <v>2</v>
      </c>
      <c r="G47" t="s">
        <v>398</v>
      </c>
      <c r="H47">
        <v>2</v>
      </c>
      <c r="I47">
        <v>0.33927392699999998</v>
      </c>
      <c r="J47">
        <v>96436</v>
      </c>
      <c r="K47">
        <v>0.52800000000000002</v>
      </c>
      <c r="L47">
        <v>0.53531598499999999</v>
      </c>
      <c r="M47">
        <v>1569</v>
      </c>
      <c r="N47">
        <v>0.13300000000000001</v>
      </c>
      <c r="O47">
        <v>3.8878266000000002E-2</v>
      </c>
    </row>
    <row r="48" spans="1:15">
      <c r="A48" s="1" t="s">
        <v>245</v>
      </c>
      <c r="B48" s="1" t="s">
        <v>425</v>
      </c>
      <c r="C48" s="1" t="s">
        <v>245</v>
      </c>
      <c r="D48" t="s">
        <v>246</v>
      </c>
      <c r="E48" t="s">
        <v>398</v>
      </c>
      <c r="F48">
        <v>2</v>
      </c>
      <c r="G48" t="s">
        <v>398</v>
      </c>
      <c r="H48">
        <v>2</v>
      </c>
      <c r="I48">
        <v>0.17523809500000001</v>
      </c>
      <c r="J48">
        <v>77371</v>
      </c>
      <c r="K48">
        <v>0.47299999999999998</v>
      </c>
      <c r="L48">
        <v>0.42352941199999999</v>
      </c>
      <c r="M48">
        <v>2576</v>
      </c>
      <c r="N48">
        <v>0.10299999999999999</v>
      </c>
      <c r="O48">
        <v>0.14052795000000001</v>
      </c>
    </row>
    <row r="49" spans="1:15">
      <c r="A49" s="1" t="s">
        <v>255</v>
      </c>
      <c r="B49" s="1" t="s">
        <v>426</v>
      </c>
      <c r="C49" s="1" t="s">
        <v>255</v>
      </c>
      <c r="D49" t="s">
        <v>256</v>
      </c>
      <c r="E49" t="s">
        <v>398</v>
      </c>
      <c r="F49">
        <v>2</v>
      </c>
      <c r="G49" t="s">
        <v>398</v>
      </c>
      <c r="H49">
        <v>2</v>
      </c>
      <c r="I49">
        <v>0.234119782</v>
      </c>
      <c r="J49">
        <v>98072</v>
      </c>
      <c r="K49">
        <v>0.372</v>
      </c>
      <c r="L49">
        <v>0.44019607799999999</v>
      </c>
      <c r="M49">
        <v>5286</v>
      </c>
      <c r="N49">
        <v>0.161</v>
      </c>
      <c r="O49">
        <v>9.4778661E-2</v>
      </c>
    </row>
    <row r="50" spans="1:15">
      <c r="A50" s="1" t="s">
        <v>265</v>
      </c>
      <c r="B50" s="1" t="s">
        <v>427</v>
      </c>
      <c r="C50" s="1" t="s">
        <v>265</v>
      </c>
      <c r="D50" t="s">
        <v>266</v>
      </c>
      <c r="E50" t="s">
        <v>398</v>
      </c>
      <c r="F50">
        <v>2</v>
      </c>
      <c r="G50" t="s">
        <v>398</v>
      </c>
      <c r="H50">
        <v>2</v>
      </c>
      <c r="I50">
        <v>0.17253774299999999</v>
      </c>
      <c r="J50">
        <v>99419</v>
      </c>
      <c r="K50">
        <v>0.42</v>
      </c>
      <c r="L50">
        <v>0.48392415500000002</v>
      </c>
      <c r="M50">
        <v>6790</v>
      </c>
      <c r="N50">
        <v>0.1</v>
      </c>
      <c r="O50">
        <v>4.9779087E-2</v>
      </c>
    </row>
    <row r="51" spans="1:15">
      <c r="A51" s="1" t="s">
        <v>273</v>
      </c>
      <c r="B51" s="1" t="s">
        <v>428</v>
      </c>
      <c r="C51" s="1" t="s">
        <v>273</v>
      </c>
      <c r="D51" t="s">
        <v>274</v>
      </c>
      <c r="E51" t="s">
        <v>398</v>
      </c>
      <c r="F51">
        <v>2</v>
      </c>
      <c r="G51" t="s">
        <v>398</v>
      </c>
      <c r="H51">
        <v>2</v>
      </c>
      <c r="I51">
        <v>0.30091743100000001</v>
      </c>
      <c r="J51">
        <v>81932</v>
      </c>
      <c r="K51">
        <v>0.49199999999999999</v>
      </c>
      <c r="L51">
        <v>0.53643724699999995</v>
      </c>
      <c r="M51">
        <v>2468</v>
      </c>
      <c r="N51">
        <v>8.6999999999999994E-2</v>
      </c>
      <c r="O51">
        <v>8.5089139999999994E-3</v>
      </c>
    </row>
    <row r="52" spans="1:15">
      <c r="A52" s="1" t="s">
        <v>293</v>
      </c>
      <c r="B52" s="1" t="s">
        <v>429</v>
      </c>
      <c r="C52" s="1" t="s">
        <v>293</v>
      </c>
      <c r="D52" t="s">
        <v>294</v>
      </c>
      <c r="E52" t="s">
        <v>398</v>
      </c>
      <c r="F52">
        <v>2</v>
      </c>
      <c r="G52" t="s">
        <v>398</v>
      </c>
      <c r="H52">
        <v>2</v>
      </c>
      <c r="I52">
        <v>0.25511695899999998</v>
      </c>
      <c r="J52">
        <v>85536</v>
      </c>
      <c r="K52">
        <v>0.34</v>
      </c>
      <c r="L52">
        <v>0.40396825400000003</v>
      </c>
      <c r="M52">
        <v>6538</v>
      </c>
      <c r="N52">
        <v>0.11799999999999999</v>
      </c>
      <c r="O52">
        <v>3.7167328999999999E-2</v>
      </c>
    </row>
    <row r="53" spans="1:15">
      <c r="A53" s="1" t="s">
        <v>297</v>
      </c>
      <c r="B53" s="1" t="s">
        <v>430</v>
      </c>
      <c r="C53" s="1" t="s">
        <v>297</v>
      </c>
      <c r="D53" t="s">
        <v>298</v>
      </c>
      <c r="E53" t="s">
        <v>398</v>
      </c>
      <c r="F53">
        <v>2</v>
      </c>
      <c r="G53" t="s">
        <v>398</v>
      </c>
      <c r="H53">
        <v>2</v>
      </c>
      <c r="I53">
        <v>0.208137715</v>
      </c>
      <c r="J53">
        <v>107899</v>
      </c>
      <c r="K53">
        <v>0.36599999999999999</v>
      </c>
      <c r="L53">
        <v>0.43979933100000002</v>
      </c>
      <c r="M53">
        <v>2800</v>
      </c>
      <c r="N53">
        <v>0.124</v>
      </c>
      <c r="O53">
        <v>4.5714286E-2</v>
      </c>
    </row>
    <row r="54" spans="1:15">
      <c r="A54" s="1" t="s">
        <v>299</v>
      </c>
      <c r="B54" s="1" t="s">
        <v>431</v>
      </c>
      <c r="C54" s="1" t="s">
        <v>299</v>
      </c>
      <c r="D54" t="s">
        <v>300</v>
      </c>
      <c r="E54" t="s">
        <v>398</v>
      </c>
      <c r="F54">
        <v>2</v>
      </c>
      <c r="G54" t="s">
        <v>398</v>
      </c>
      <c r="H54">
        <v>2</v>
      </c>
      <c r="I54">
        <v>0.203007519</v>
      </c>
      <c r="J54">
        <v>92034</v>
      </c>
      <c r="K54">
        <v>0.36099999999999999</v>
      </c>
      <c r="L54">
        <v>0.492492492</v>
      </c>
      <c r="M54">
        <v>3175</v>
      </c>
      <c r="N54">
        <v>0.161</v>
      </c>
      <c r="O54">
        <v>5.8582677E-2</v>
      </c>
    </row>
    <row r="55" spans="1:15">
      <c r="A55" s="1" t="s">
        <v>311</v>
      </c>
      <c r="B55" s="1" t="s">
        <v>432</v>
      </c>
      <c r="C55" s="1" t="s">
        <v>311</v>
      </c>
      <c r="D55" t="s">
        <v>312</v>
      </c>
      <c r="E55" t="s">
        <v>398</v>
      </c>
      <c r="F55">
        <v>2</v>
      </c>
      <c r="G55" t="s">
        <v>398</v>
      </c>
      <c r="H55">
        <v>2</v>
      </c>
      <c r="I55">
        <v>0.216112532</v>
      </c>
      <c r="J55">
        <v>105609</v>
      </c>
      <c r="K55">
        <v>0.47199999999999998</v>
      </c>
      <c r="L55">
        <v>0.526954178</v>
      </c>
      <c r="M55">
        <v>3792</v>
      </c>
      <c r="N55">
        <v>0.16600000000000001</v>
      </c>
      <c r="O55">
        <v>0.104957806</v>
      </c>
    </row>
    <row r="56" spans="1:15">
      <c r="A56" s="1" t="s">
        <v>323</v>
      </c>
      <c r="B56" s="1" t="s">
        <v>433</v>
      </c>
      <c r="C56" s="1" t="s">
        <v>323</v>
      </c>
      <c r="D56" t="s">
        <v>324</v>
      </c>
      <c r="E56" t="s">
        <v>398</v>
      </c>
      <c r="F56">
        <v>2</v>
      </c>
      <c r="G56" t="s">
        <v>398</v>
      </c>
      <c r="H56">
        <v>2</v>
      </c>
      <c r="I56">
        <v>0.302824859</v>
      </c>
      <c r="J56">
        <v>89219</v>
      </c>
      <c r="K56">
        <v>0.35199999999999998</v>
      </c>
      <c r="L56">
        <v>0.451450189</v>
      </c>
      <c r="M56">
        <v>3613</v>
      </c>
      <c r="N56">
        <v>0.28100000000000003</v>
      </c>
      <c r="O56">
        <v>7.7497923999999996E-2</v>
      </c>
    </row>
    <row r="57" spans="1:15">
      <c r="A57" s="1" t="s">
        <v>43</v>
      </c>
      <c r="B57" s="1" t="s">
        <v>434</v>
      </c>
      <c r="C57" s="1" t="s">
        <v>435</v>
      </c>
      <c r="D57" t="s">
        <v>44</v>
      </c>
      <c r="E57" t="s">
        <v>436</v>
      </c>
      <c r="F57">
        <v>3</v>
      </c>
      <c r="G57" t="s">
        <v>436</v>
      </c>
      <c r="H57">
        <v>3</v>
      </c>
      <c r="I57">
        <v>0.13855421700000001</v>
      </c>
      <c r="J57">
        <v>88828</v>
      </c>
      <c r="K57">
        <v>0.221</v>
      </c>
      <c r="L57">
        <v>0.36708860799999998</v>
      </c>
      <c r="M57">
        <v>524</v>
      </c>
      <c r="N57">
        <v>0.21</v>
      </c>
      <c r="O57">
        <v>0</v>
      </c>
    </row>
    <row r="58" spans="1:15">
      <c r="A58" s="1" t="s">
        <v>87</v>
      </c>
      <c r="B58" s="1" t="s">
        <v>437</v>
      </c>
      <c r="C58" s="1" t="s">
        <v>438</v>
      </c>
      <c r="D58" t="s">
        <v>88</v>
      </c>
      <c r="E58" t="s">
        <v>436</v>
      </c>
      <c r="F58">
        <v>3</v>
      </c>
      <c r="G58" t="s">
        <v>436</v>
      </c>
      <c r="H58">
        <v>3</v>
      </c>
      <c r="I58">
        <v>0.263313609</v>
      </c>
      <c r="J58">
        <v>70174</v>
      </c>
      <c r="K58">
        <v>0.38</v>
      </c>
      <c r="L58">
        <v>0.42805755400000001</v>
      </c>
      <c r="M58">
        <v>1329</v>
      </c>
      <c r="N58">
        <v>0.34300000000000003</v>
      </c>
      <c r="O58">
        <v>7.9006772000000003E-2</v>
      </c>
    </row>
    <row r="59" spans="1:15">
      <c r="A59" s="1" t="s">
        <v>95</v>
      </c>
      <c r="B59" s="1" t="s">
        <v>439</v>
      </c>
      <c r="C59" s="1" t="s">
        <v>440</v>
      </c>
      <c r="D59" t="s">
        <v>96</v>
      </c>
      <c r="E59" t="s">
        <v>436</v>
      </c>
      <c r="F59">
        <v>3</v>
      </c>
      <c r="G59" t="s">
        <v>436</v>
      </c>
      <c r="H59">
        <v>3</v>
      </c>
      <c r="I59">
        <v>0.30930232600000002</v>
      </c>
      <c r="J59">
        <v>80221</v>
      </c>
      <c r="K59">
        <v>0.255</v>
      </c>
      <c r="L59">
        <v>0.381590706</v>
      </c>
      <c r="M59">
        <v>5766</v>
      </c>
      <c r="N59">
        <v>0.29199999999999998</v>
      </c>
      <c r="O59">
        <v>3.8674990999999999E-2</v>
      </c>
    </row>
    <row r="60" spans="1:15">
      <c r="A60" s="1" t="s">
        <v>111</v>
      </c>
      <c r="B60" s="1" t="s">
        <v>441</v>
      </c>
      <c r="C60" s="1" t="s">
        <v>442</v>
      </c>
      <c r="D60" t="s">
        <v>112</v>
      </c>
      <c r="E60" t="s">
        <v>436</v>
      </c>
      <c r="F60">
        <v>3</v>
      </c>
      <c r="G60" t="s">
        <v>436</v>
      </c>
      <c r="H60">
        <v>3</v>
      </c>
      <c r="I60">
        <v>0.27333333300000001</v>
      </c>
      <c r="J60">
        <v>80270</v>
      </c>
      <c r="K60">
        <v>0.17299999999999999</v>
      </c>
      <c r="L60">
        <v>0.28664495099999998</v>
      </c>
      <c r="M60">
        <v>2005</v>
      </c>
      <c r="N60">
        <v>0.29599999999999999</v>
      </c>
      <c r="O60">
        <v>2.6932668E-2</v>
      </c>
    </row>
    <row r="61" spans="1:15">
      <c r="A61" s="1" t="s">
        <v>153</v>
      </c>
      <c r="B61" s="1" t="s">
        <v>443</v>
      </c>
      <c r="C61" s="1" t="s">
        <v>444</v>
      </c>
      <c r="D61" t="s">
        <v>154</v>
      </c>
      <c r="E61" t="s">
        <v>436</v>
      </c>
      <c r="F61">
        <v>3</v>
      </c>
      <c r="G61" t="s">
        <v>436</v>
      </c>
      <c r="H61">
        <v>3</v>
      </c>
      <c r="I61">
        <v>0.30875575999999999</v>
      </c>
      <c r="J61">
        <v>70545</v>
      </c>
      <c r="K61">
        <v>0.19</v>
      </c>
      <c r="L61">
        <v>0.22978723400000001</v>
      </c>
      <c r="M61">
        <v>2638</v>
      </c>
      <c r="N61">
        <v>0.28399999999999997</v>
      </c>
      <c r="O61">
        <v>8.1501137000000001E-2</v>
      </c>
    </row>
    <row r="62" spans="1:15">
      <c r="A62" s="1" t="s">
        <v>195</v>
      </c>
      <c r="B62" s="1" t="s">
        <v>445</v>
      </c>
      <c r="C62" s="1" t="s">
        <v>195</v>
      </c>
      <c r="D62" t="s">
        <v>196</v>
      </c>
      <c r="E62" t="s">
        <v>436</v>
      </c>
      <c r="F62">
        <v>3</v>
      </c>
      <c r="G62" t="s">
        <v>436</v>
      </c>
      <c r="H62">
        <v>3</v>
      </c>
      <c r="I62">
        <v>0.31707317099999999</v>
      </c>
      <c r="J62">
        <v>84517</v>
      </c>
      <c r="K62">
        <v>0.154</v>
      </c>
      <c r="L62">
        <v>0.26293103400000001</v>
      </c>
      <c r="M62">
        <v>2417</v>
      </c>
      <c r="N62">
        <v>0.22800000000000001</v>
      </c>
      <c r="O62">
        <v>0.11419114599999999</v>
      </c>
    </row>
    <row r="63" spans="1:15">
      <c r="A63" s="1" t="s">
        <v>197</v>
      </c>
      <c r="B63" s="1" t="s">
        <v>446</v>
      </c>
      <c r="C63" s="1" t="s">
        <v>197</v>
      </c>
      <c r="D63" t="s">
        <v>198</v>
      </c>
      <c r="E63" t="s">
        <v>436</v>
      </c>
      <c r="F63">
        <v>3</v>
      </c>
      <c r="G63" t="s">
        <v>436</v>
      </c>
      <c r="H63">
        <v>3</v>
      </c>
      <c r="I63">
        <v>0.26847290600000001</v>
      </c>
      <c r="J63">
        <v>80430</v>
      </c>
      <c r="K63">
        <v>0.16900000000000001</v>
      </c>
      <c r="L63">
        <v>0.323119777</v>
      </c>
      <c r="M63">
        <v>1727</v>
      </c>
      <c r="N63">
        <v>0.26200000000000001</v>
      </c>
      <c r="O63">
        <v>9.2646210000000007E-3</v>
      </c>
    </row>
    <row r="64" spans="1:15">
      <c r="A64" s="1" t="s">
        <v>221</v>
      </c>
      <c r="B64" s="1" t="s">
        <v>447</v>
      </c>
      <c r="C64" s="1" t="s">
        <v>221</v>
      </c>
      <c r="D64" t="s">
        <v>448</v>
      </c>
      <c r="E64" t="s">
        <v>436</v>
      </c>
      <c r="F64">
        <v>3</v>
      </c>
      <c r="G64" t="s">
        <v>436</v>
      </c>
      <c r="H64">
        <v>3</v>
      </c>
      <c r="I64">
        <v>0.23300970900000001</v>
      </c>
      <c r="J64">
        <v>75385</v>
      </c>
      <c r="K64">
        <v>0.224</v>
      </c>
      <c r="L64">
        <v>0.36206896599999999</v>
      </c>
      <c r="M64">
        <v>274</v>
      </c>
      <c r="N64">
        <v>0.24099999999999999</v>
      </c>
      <c r="O64">
        <v>0</v>
      </c>
    </row>
    <row r="65" spans="1:15">
      <c r="A65" s="1" t="s">
        <v>253</v>
      </c>
      <c r="B65" s="1" t="s">
        <v>449</v>
      </c>
      <c r="C65" s="1" t="s">
        <v>253</v>
      </c>
      <c r="D65" t="s">
        <v>254</v>
      </c>
      <c r="E65" t="s">
        <v>436</v>
      </c>
      <c r="F65">
        <v>3</v>
      </c>
      <c r="G65" t="s">
        <v>436</v>
      </c>
      <c r="H65">
        <v>3</v>
      </c>
      <c r="I65">
        <v>0.25668449199999999</v>
      </c>
      <c r="J65">
        <v>88913</v>
      </c>
      <c r="K65">
        <v>0.217</v>
      </c>
      <c r="L65">
        <v>0.32082551599999998</v>
      </c>
      <c r="M65">
        <v>2410</v>
      </c>
      <c r="N65">
        <v>0.23200000000000001</v>
      </c>
      <c r="O65">
        <v>8.8796680000000003E-2</v>
      </c>
    </row>
    <row r="66" spans="1:15">
      <c r="A66" s="1" t="s">
        <v>267</v>
      </c>
      <c r="B66" s="1" t="s">
        <v>450</v>
      </c>
      <c r="C66" s="1" t="s">
        <v>267</v>
      </c>
      <c r="D66" t="s">
        <v>268</v>
      </c>
      <c r="E66" t="s">
        <v>436</v>
      </c>
      <c r="F66">
        <v>3</v>
      </c>
      <c r="G66" t="s">
        <v>436</v>
      </c>
      <c r="H66">
        <v>3</v>
      </c>
      <c r="I66">
        <v>0.27647058800000002</v>
      </c>
      <c r="J66">
        <v>80923</v>
      </c>
      <c r="K66">
        <v>0.193</v>
      </c>
      <c r="L66">
        <v>0.19452887499999999</v>
      </c>
      <c r="M66">
        <v>1854</v>
      </c>
      <c r="N66">
        <v>0.27500000000000002</v>
      </c>
      <c r="O66">
        <v>2.4271845E-2</v>
      </c>
    </row>
    <row r="67" spans="1:15">
      <c r="A67" s="1" t="s">
        <v>271</v>
      </c>
      <c r="B67" s="1" t="s">
        <v>451</v>
      </c>
      <c r="C67" s="1" t="s">
        <v>271</v>
      </c>
      <c r="D67" t="s">
        <v>272</v>
      </c>
      <c r="E67" t="s">
        <v>436</v>
      </c>
      <c r="F67">
        <v>3</v>
      </c>
      <c r="G67" t="s">
        <v>436</v>
      </c>
      <c r="H67">
        <v>3</v>
      </c>
      <c r="I67">
        <v>0.356060606</v>
      </c>
      <c r="J67">
        <v>56786</v>
      </c>
      <c r="K67">
        <v>6.8000000000000005E-2</v>
      </c>
      <c r="L67">
        <v>0.311111111</v>
      </c>
      <c r="M67">
        <v>482</v>
      </c>
      <c r="N67">
        <v>0.32</v>
      </c>
      <c r="O67">
        <v>0</v>
      </c>
    </row>
    <row r="68" spans="1:15">
      <c r="A68" s="1" t="s">
        <v>281</v>
      </c>
      <c r="B68" s="1" t="s">
        <v>452</v>
      </c>
      <c r="C68" s="1" t="s">
        <v>281</v>
      </c>
      <c r="D68" t="s">
        <v>282</v>
      </c>
      <c r="E68" t="s">
        <v>436</v>
      </c>
      <c r="F68">
        <v>3</v>
      </c>
      <c r="G68" t="s">
        <v>436</v>
      </c>
      <c r="H68">
        <v>3</v>
      </c>
      <c r="I68">
        <v>0.25806451600000002</v>
      </c>
      <c r="J68">
        <v>69890</v>
      </c>
      <c r="K68">
        <v>0.221</v>
      </c>
      <c r="L68">
        <v>0.36862745099999999</v>
      </c>
      <c r="M68">
        <v>1263</v>
      </c>
      <c r="N68">
        <v>0.30199999999999999</v>
      </c>
      <c r="O68">
        <v>8.7094219999999997E-3</v>
      </c>
    </row>
    <row r="69" spans="1:15">
      <c r="A69" s="1" t="s">
        <v>291</v>
      </c>
      <c r="B69" s="1" t="s">
        <v>453</v>
      </c>
      <c r="C69" s="1" t="s">
        <v>291</v>
      </c>
      <c r="D69" t="s">
        <v>292</v>
      </c>
      <c r="E69" t="s">
        <v>436</v>
      </c>
      <c r="F69">
        <v>3</v>
      </c>
      <c r="G69" t="s">
        <v>436</v>
      </c>
      <c r="H69">
        <v>3</v>
      </c>
      <c r="I69">
        <v>0.313953488</v>
      </c>
      <c r="J69">
        <v>72788</v>
      </c>
      <c r="K69">
        <v>0.107</v>
      </c>
      <c r="L69">
        <v>0.34246575299999998</v>
      </c>
      <c r="M69">
        <v>312</v>
      </c>
      <c r="N69">
        <v>0.16300000000000001</v>
      </c>
      <c r="O69">
        <v>0</v>
      </c>
    </row>
    <row r="70" spans="1:15">
      <c r="A70" s="1" t="s">
        <v>321</v>
      </c>
      <c r="B70" s="1" t="s">
        <v>454</v>
      </c>
      <c r="C70" s="1" t="s">
        <v>321</v>
      </c>
      <c r="D70" t="s">
        <v>322</v>
      </c>
      <c r="E70" t="s">
        <v>436</v>
      </c>
      <c r="F70">
        <v>3</v>
      </c>
      <c r="G70" t="s">
        <v>436</v>
      </c>
      <c r="H70">
        <v>3</v>
      </c>
      <c r="I70">
        <v>0.327225131</v>
      </c>
      <c r="J70">
        <v>76193</v>
      </c>
      <c r="K70">
        <v>0.152</v>
      </c>
      <c r="L70">
        <v>0.34246575299999998</v>
      </c>
      <c r="M70">
        <v>1785</v>
      </c>
      <c r="N70">
        <v>0.317</v>
      </c>
      <c r="O70">
        <v>0.105322129</v>
      </c>
    </row>
    <row r="71" spans="1:15">
      <c r="A71" s="1" t="s">
        <v>325</v>
      </c>
      <c r="B71" s="1" t="s">
        <v>455</v>
      </c>
      <c r="C71" s="1" t="s">
        <v>325</v>
      </c>
      <c r="D71" t="s">
        <v>326</v>
      </c>
      <c r="E71" t="s">
        <v>436</v>
      </c>
      <c r="F71">
        <v>3</v>
      </c>
      <c r="G71" t="s">
        <v>436</v>
      </c>
      <c r="H71">
        <v>3</v>
      </c>
      <c r="I71">
        <v>0.19604316499999999</v>
      </c>
      <c r="J71">
        <v>86587</v>
      </c>
      <c r="K71">
        <v>0.28000000000000003</v>
      </c>
      <c r="L71">
        <v>0.45296167199999998</v>
      </c>
      <c r="M71">
        <v>2738</v>
      </c>
      <c r="N71">
        <v>0.19400000000000001</v>
      </c>
      <c r="O71">
        <v>4.4558071999999997E-2</v>
      </c>
    </row>
    <row r="72" spans="1:15">
      <c r="A72" s="1" t="s">
        <v>141</v>
      </c>
      <c r="B72" s="1" t="s">
        <v>456</v>
      </c>
      <c r="C72" s="1" t="s">
        <v>457</v>
      </c>
      <c r="D72" t="s">
        <v>142</v>
      </c>
      <c r="E72" t="s">
        <v>458</v>
      </c>
      <c r="F72">
        <v>6</v>
      </c>
      <c r="G72" t="s">
        <v>459</v>
      </c>
      <c r="H72">
        <v>4</v>
      </c>
      <c r="I72">
        <v>0.26714801399999999</v>
      </c>
      <c r="J72">
        <v>79702</v>
      </c>
      <c r="K72">
        <v>0.56699999999999995</v>
      </c>
      <c r="L72">
        <v>0.57254901999999996</v>
      </c>
      <c r="M72">
        <v>1326</v>
      </c>
      <c r="N72">
        <v>0.23100000000000001</v>
      </c>
      <c r="O72">
        <v>0.115384615</v>
      </c>
    </row>
    <row r="73" spans="1:15">
      <c r="A73" s="1" t="s">
        <v>9</v>
      </c>
      <c r="B73" s="1" t="s">
        <v>460</v>
      </c>
      <c r="C73" s="1" t="s">
        <v>461</v>
      </c>
      <c r="D73" t="s">
        <v>10</v>
      </c>
      <c r="E73" t="s">
        <v>459</v>
      </c>
      <c r="F73">
        <v>4</v>
      </c>
      <c r="G73" t="s">
        <v>459</v>
      </c>
      <c r="H73">
        <v>4</v>
      </c>
      <c r="I73">
        <v>8.3333332999999996E-2</v>
      </c>
      <c r="J73">
        <v>84063</v>
      </c>
      <c r="K73">
        <v>0.21199999999999999</v>
      </c>
      <c r="L73">
        <v>0.33962264199999997</v>
      </c>
      <c r="M73">
        <v>334</v>
      </c>
      <c r="N73">
        <v>0.11700000000000001</v>
      </c>
      <c r="O73">
        <v>3.5928144000000002E-2</v>
      </c>
    </row>
    <row r="74" spans="1:15">
      <c r="A74" s="1" t="s">
        <v>17</v>
      </c>
      <c r="B74" s="1" t="s">
        <v>462</v>
      </c>
      <c r="C74" s="1" t="s">
        <v>463</v>
      </c>
      <c r="D74" t="s">
        <v>18</v>
      </c>
      <c r="E74" t="s">
        <v>459</v>
      </c>
      <c r="F74">
        <v>4</v>
      </c>
      <c r="G74" t="s">
        <v>459</v>
      </c>
      <c r="H74">
        <v>4</v>
      </c>
      <c r="I74">
        <v>0.12345679</v>
      </c>
      <c r="J74">
        <v>108209</v>
      </c>
      <c r="K74">
        <v>0.42099999999999999</v>
      </c>
      <c r="L74">
        <v>0.43181818199999999</v>
      </c>
      <c r="M74">
        <v>343</v>
      </c>
      <c r="N74">
        <v>7.0000000000000007E-2</v>
      </c>
      <c r="O74">
        <v>1.7492711000000001E-2</v>
      </c>
    </row>
    <row r="75" spans="1:15">
      <c r="A75" s="1" t="s">
        <v>21</v>
      </c>
      <c r="B75" s="1" t="s">
        <v>464</v>
      </c>
      <c r="C75" s="1" t="s">
        <v>465</v>
      </c>
      <c r="D75" t="s">
        <v>22</v>
      </c>
      <c r="E75" t="s">
        <v>459</v>
      </c>
      <c r="F75">
        <v>4</v>
      </c>
      <c r="G75" t="s">
        <v>459</v>
      </c>
      <c r="H75">
        <v>4</v>
      </c>
      <c r="I75">
        <v>0.121621622</v>
      </c>
      <c r="J75">
        <v>121875</v>
      </c>
      <c r="K75">
        <v>0.63400000000000001</v>
      </c>
      <c r="L75">
        <v>0.72784810099999997</v>
      </c>
      <c r="M75">
        <v>511</v>
      </c>
      <c r="N75">
        <v>4.4999999999999998E-2</v>
      </c>
      <c r="O75">
        <v>3.7181996000000002E-2</v>
      </c>
    </row>
    <row r="76" spans="1:15">
      <c r="A76" s="1" t="s">
        <v>27</v>
      </c>
      <c r="B76" s="1" t="s">
        <v>466</v>
      </c>
      <c r="C76" s="1" t="s">
        <v>467</v>
      </c>
      <c r="D76" t="s">
        <v>28</v>
      </c>
      <c r="E76" t="s">
        <v>459</v>
      </c>
      <c r="F76">
        <v>4</v>
      </c>
      <c r="G76" t="s">
        <v>459</v>
      </c>
      <c r="H76">
        <v>4</v>
      </c>
      <c r="I76">
        <v>0.26627218899999999</v>
      </c>
      <c r="J76">
        <v>89792</v>
      </c>
      <c r="K76">
        <v>0.316</v>
      </c>
      <c r="L76">
        <v>0.428571429</v>
      </c>
      <c r="M76">
        <v>897</v>
      </c>
      <c r="N76">
        <v>0.113</v>
      </c>
      <c r="O76">
        <v>0</v>
      </c>
    </row>
    <row r="77" spans="1:15">
      <c r="A77" s="1" t="s">
        <v>45</v>
      </c>
      <c r="B77" s="1" t="s">
        <v>468</v>
      </c>
      <c r="C77" s="1" t="s">
        <v>469</v>
      </c>
      <c r="D77" t="s">
        <v>46</v>
      </c>
      <c r="E77" t="s">
        <v>459</v>
      </c>
      <c r="F77">
        <v>4</v>
      </c>
      <c r="G77" t="s">
        <v>459</v>
      </c>
      <c r="H77">
        <v>4</v>
      </c>
      <c r="I77">
        <v>0.1953125</v>
      </c>
      <c r="J77">
        <v>109444</v>
      </c>
      <c r="K77">
        <v>0.55600000000000005</v>
      </c>
      <c r="L77">
        <v>0.54878048800000001</v>
      </c>
      <c r="M77">
        <v>1777</v>
      </c>
      <c r="N77">
        <v>6.2E-2</v>
      </c>
      <c r="O77">
        <v>2.1384356E-2</v>
      </c>
    </row>
    <row r="78" spans="1:15">
      <c r="A78" s="1" t="s">
        <v>59</v>
      </c>
      <c r="B78" s="1" t="s">
        <v>470</v>
      </c>
      <c r="C78" s="1" t="s">
        <v>471</v>
      </c>
      <c r="D78" t="s">
        <v>60</v>
      </c>
      <c r="E78" t="s">
        <v>459</v>
      </c>
      <c r="F78">
        <v>4</v>
      </c>
      <c r="G78" t="s">
        <v>459</v>
      </c>
      <c r="H78">
        <v>4</v>
      </c>
      <c r="I78">
        <v>0.13114754100000001</v>
      </c>
      <c r="J78">
        <v>122303</v>
      </c>
      <c r="K78">
        <v>0.40500000000000003</v>
      </c>
      <c r="L78">
        <v>0.55487804900000004</v>
      </c>
      <c r="M78">
        <v>539</v>
      </c>
      <c r="N78">
        <v>0.109</v>
      </c>
      <c r="O78">
        <v>0</v>
      </c>
    </row>
    <row r="79" spans="1:15">
      <c r="A79" s="1" t="s">
        <v>61</v>
      </c>
      <c r="B79" s="1" t="s">
        <v>472</v>
      </c>
      <c r="C79" s="1" t="s">
        <v>473</v>
      </c>
      <c r="D79" t="s">
        <v>62</v>
      </c>
      <c r="E79" t="s">
        <v>459</v>
      </c>
      <c r="F79">
        <v>4</v>
      </c>
      <c r="G79" t="s">
        <v>459</v>
      </c>
      <c r="H79">
        <v>4</v>
      </c>
      <c r="I79">
        <v>7.1428570999999996E-2</v>
      </c>
      <c r="J79">
        <v>90313</v>
      </c>
      <c r="K79">
        <v>0.66300000000000003</v>
      </c>
      <c r="L79">
        <v>0.592592593</v>
      </c>
      <c r="M79">
        <v>115</v>
      </c>
      <c r="N79">
        <v>0.113</v>
      </c>
      <c r="O79">
        <v>0</v>
      </c>
    </row>
    <row r="80" spans="1:15">
      <c r="A80" s="1" t="s">
        <v>93</v>
      </c>
      <c r="B80" s="1" t="s">
        <v>474</v>
      </c>
      <c r="C80" s="1" t="s">
        <v>475</v>
      </c>
      <c r="D80" t="s">
        <v>94</v>
      </c>
      <c r="E80" t="s">
        <v>459</v>
      </c>
      <c r="F80">
        <v>4</v>
      </c>
      <c r="G80" t="s">
        <v>459</v>
      </c>
      <c r="H80">
        <v>4</v>
      </c>
      <c r="I80">
        <v>0.17793594300000001</v>
      </c>
      <c r="J80">
        <v>98984</v>
      </c>
      <c r="K80">
        <v>0.49099999999999999</v>
      </c>
      <c r="L80">
        <v>0.56730769199999997</v>
      </c>
      <c r="M80">
        <v>2726</v>
      </c>
      <c r="N80">
        <v>8.4000000000000005E-2</v>
      </c>
      <c r="O80">
        <v>3.2281731000000001E-2</v>
      </c>
    </row>
    <row r="81" spans="1:15">
      <c r="A81" s="1" t="s">
        <v>97</v>
      </c>
      <c r="B81" s="1" t="s">
        <v>476</v>
      </c>
      <c r="C81" s="1" t="s">
        <v>477</v>
      </c>
      <c r="D81" t="s">
        <v>98</v>
      </c>
      <c r="E81" t="s">
        <v>459</v>
      </c>
      <c r="F81">
        <v>4</v>
      </c>
      <c r="G81" t="s">
        <v>459</v>
      </c>
      <c r="H81">
        <v>4</v>
      </c>
      <c r="I81">
        <v>0.12871287100000001</v>
      </c>
      <c r="J81">
        <v>108056</v>
      </c>
      <c r="K81">
        <v>0.52</v>
      </c>
      <c r="L81">
        <v>0.60576923100000002</v>
      </c>
      <c r="M81">
        <v>591</v>
      </c>
      <c r="N81">
        <v>6.3E-2</v>
      </c>
      <c r="O81">
        <v>1.3536378999999999E-2</v>
      </c>
    </row>
    <row r="82" spans="1:15">
      <c r="A82" s="1" t="s">
        <v>125</v>
      </c>
      <c r="B82" s="1" t="s">
        <v>478</v>
      </c>
      <c r="C82" s="1" t="s">
        <v>479</v>
      </c>
      <c r="D82" t="s">
        <v>126</v>
      </c>
      <c r="E82" t="s">
        <v>459</v>
      </c>
      <c r="F82">
        <v>4</v>
      </c>
      <c r="G82" t="s">
        <v>459</v>
      </c>
      <c r="H82">
        <v>4</v>
      </c>
      <c r="I82">
        <v>5.2238805999999999E-2</v>
      </c>
      <c r="J82">
        <v>113165</v>
      </c>
      <c r="K82">
        <v>0.57099999999999995</v>
      </c>
      <c r="L82">
        <v>0.65328467199999996</v>
      </c>
      <c r="M82">
        <v>1135</v>
      </c>
      <c r="N82">
        <v>4.8000000000000001E-2</v>
      </c>
      <c r="O82">
        <v>7.0484579999999996E-3</v>
      </c>
    </row>
    <row r="83" spans="1:15">
      <c r="A83" s="1" t="s">
        <v>143</v>
      </c>
      <c r="B83" s="1" t="s">
        <v>480</v>
      </c>
      <c r="C83" s="1" t="s">
        <v>481</v>
      </c>
      <c r="D83" t="s">
        <v>144</v>
      </c>
      <c r="E83" t="s">
        <v>459</v>
      </c>
      <c r="F83">
        <v>4</v>
      </c>
      <c r="G83" t="s">
        <v>459</v>
      </c>
      <c r="H83">
        <v>4</v>
      </c>
      <c r="I83">
        <v>5.8823528999999999E-2</v>
      </c>
      <c r="J83">
        <v>112176</v>
      </c>
      <c r="K83">
        <v>0.54600000000000004</v>
      </c>
      <c r="L83">
        <v>0.57499999999999996</v>
      </c>
      <c r="M83">
        <v>673</v>
      </c>
      <c r="N83">
        <v>6.2E-2</v>
      </c>
      <c r="O83">
        <v>2.3774145999999999E-2</v>
      </c>
    </row>
    <row r="84" spans="1:15">
      <c r="A84" s="1" t="s">
        <v>163</v>
      </c>
      <c r="B84" s="1" t="s">
        <v>482</v>
      </c>
      <c r="C84" s="1" t="s">
        <v>483</v>
      </c>
      <c r="D84" t="s">
        <v>164</v>
      </c>
      <c r="E84" t="s">
        <v>459</v>
      </c>
      <c r="F84">
        <v>4</v>
      </c>
      <c r="G84" t="s">
        <v>459</v>
      </c>
      <c r="H84">
        <v>4</v>
      </c>
      <c r="I84">
        <v>0.114864865</v>
      </c>
      <c r="J84">
        <v>100357</v>
      </c>
      <c r="K84">
        <v>0.42899999999999999</v>
      </c>
      <c r="L84">
        <v>0.348314607</v>
      </c>
      <c r="M84">
        <v>608</v>
      </c>
      <c r="N84">
        <v>5.8000000000000003E-2</v>
      </c>
      <c r="O84">
        <v>0</v>
      </c>
    </row>
    <row r="85" spans="1:15">
      <c r="A85" s="1" t="s">
        <v>191</v>
      </c>
      <c r="B85" s="1" t="s">
        <v>484</v>
      </c>
      <c r="C85" s="1" t="s">
        <v>191</v>
      </c>
      <c r="D85" t="s">
        <v>192</v>
      </c>
      <c r="E85" t="s">
        <v>459</v>
      </c>
      <c r="F85">
        <v>4</v>
      </c>
      <c r="G85" t="s">
        <v>459</v>
      </c>
      <c r="H85">
        <v>4</v>
      </c>
      <c r="I85">
        <v>0.13881278499999999</v>
      </c>
      <c r="J85">
        <v>121089</v>
      </c>
      <c r="K85">
        <v>0.38800000000000001</v>
      </c>
      <c r="L85">
        <v>0.464197531</v>
      </c>
      <c r="M85">
        <v>2197</v>
      </c>
      <c r="N85">
        <v>8.1000000000000003E-2</v>
      </c>
      <c r="O85">
        <v>4.0054619999999999E-2</v>
      </c>
    </row>
    <row r="86" spans="1:15">
      <c r="A86" s="1" t="s">
        <v>199</v>
      </c>
      <c r="B86" s="1" t="s">
        <v>485</v>
      </c>
      <c r="C86" s="1" t="s">
        <v>199</v>
      </c>
      <c r="D86" t="s">
        <v>200</v>
      </c>
      <c r="E86" t="s">
        <v>459</v>
      </c>
      <c r="F86">
        <v>4</v>
      </c>
      <c r="G86" t="s">
        <v>459</v>
      </c>
      <c r="H86">
        <v>4</v>
      </c>
      <c r="I86">
        <v>0.156862745</v>
      </c>
      <c r="J86">
        <v>71719</v>
      </c>
      <c r="K86">
        <v>0.48299999999999998</v>
      </c>
      <c r="L86">
        <v>0.44881889800000002</v>
      </c>
      <c r="M86">
        <v>513</v>
      </c>
      <c r="N86">
        <v>0.115</v>
      </c>
      <c r="O86">
        <v>2.3391813000000001E-2</v>
      </c>
    </row>
    <row r="87" spans="1:15">
      <c r="A87" s="1" t="s">
        <v>211</v>
      </c>
      <c r="B87" s="1" t="s">
        <v>486</v>
      </c>
      <c r="C87" s="1" t="s">
        <v>211</v>
      </c>
      <c r="D87" t="s">
        <v>487</v>
      </c>
      <c r="E87" t="s">
        <v>459</v>
      </c>
      <c r="F87">
        <v>4</v>
      </c>
      <c r="G87" t="s">
        <v>459</v>
      </c>
      <c r="H87">
        <v>4</v>
      </c>
      <c r="I87">
        <v>0.22727272700000001</v>
      </c>
      <c r="J87">
        <v>81316</v>
      </c>
      <c r="K87">
        <v>0.436</v>
      </c>
      <c r="L87">
        <v>0.43349753699999999</v>
      </c>
      <c r="M87">
        <v>973</v>
      </c>
      <c r="N87">
        <v>7.8E-2</v>
      </c>
      <c r="O87">
        <v>1.3360739999999999E-2</v>
      </c>
    </row>
    <row r="88" spans="1:15">
      <c r="A88" s="1" t="s">
        <v>215</v>
      </c>
      <c r="B88" s="1" t="s">
        <v>488</v>
      </c>
      <c r="C88" s="1" t="s">
        <v>215</v>
      </c>
      <c r="D88" t="s">
        <v>489</v>
      </c>
      <c r="E88" t="s">
        <v>459</v>
      </c>
      <c r="F88">
        <v>4</v>
      </c>
      <c r="G88" t="s">
        <v>459</v>
      </c>
      <c r="H88">
        <v>4</v>
      </c>
      <c r="I88">
        <v>0.1875</v>
      </c>
      <c r="J88">
        <v>102159</v>
      </c>
      <c r="K88">
        <v>0.36199999999999999</v>
      </c>
      <c r="L88">
        <v>0.51260504200000001</v>
      </c>
      <c r="M88">
        <v>1092</v>
      </c>
      <c r="N88">
        <v>5.5E-2</v>
      </c>
      <c r="O88">
        <v>0</v>
      </c>
    </row>
    <row r="89" spans="1:15">
      <c r="A89" s="1" t="s">
        <v>217</v>
      </c>
      <c r="B89" s="1" t="s">
        <v>490</v>
      </c>
      <c r="C89" s="1" t="s">
        <v>217</v>
      </c>
      <c r="D89" t="s">
        <v>491</v>
      </c>
      <c r="E89" t="s">
        <v>459</v>
      </c>
      <c r="F89">
        <v>4</v>
      </c>
      <c r="G89" t="s">
        <v>459</v>
      </c>
      <c r="H89">
        <v>4</v>
      </c>
      <c r="I89">
        <v>0.18153846200000001</v>
      </c>
      <c r="J89">
        <v>113662</v>
      </c>
      <c r="K89">
        <v>0.43099999999999999</v>
      </c>
      <c r="L89">
        <v>0.53217821799999998</v>
      </c>
      <c r="M89">
        <v>1765</v>
      </c>
      <c r="N89">
        <v>6.4000000000000001E-2</v>
      </c>
      <c r="O89">
        <v>0</v>
      </c>
    </row>
    <row r="90" spans="1:15">
      <c r="A90" s="1" t="s">
        <v>223</v>
      </c>
      <c r="B90" s="1" t="s">
        <v>492</v>
      </c>
      <c r="C90" s="1" t="s">
        <v>223</v>
      </c>
      <c r="D90" t="s">
        <v>493</v>
      </c>
      <c r="E90" t="s">
        <v>459</v>
      </c>
      <c r="F90">
        <v>4</v>
      </c>
      <c r="G90" t="s">
        <v>459</v>
      </c>
      <c r="H90">
        <v>4</v>
      </c>
      <c r="I90">
        <v>0.31896551699999998</v>
      </c>
      <c r="J90">
        <v>87841</v>
      </c>
      <c r="K90">
        <v>0.47299999999999998</v>
      </c>
      <c r="L90">
        <v>0.57046979900000006</v>
      </c>
      <c r="M90">
        <v>1189</v>
      </c>
      <c r="N90">
        <v>0.13</v>
      </c>
      <c r="O90">
        <v>4.0370059E-2</v>
      </c>
    </row>
    <row r="91" spans="1:15">
      <c r="A91" s="1" t="s">
        <v>227</v>
      </c>
      <c r="B91" s="1" t="s">
        <v>494</v>
      </c>
      <c r="C91" s="1" t="s">
        <v>227</v>
      </c>
      <c r="D91" t="s">
        <v>228</v>
      </c>
      <c r="E91" t="s">
        <v>459</v>
      </c>
      <c r="F91">
        <v>4</v>
      </c>
      <c r="G91" t="s">
        <v>459</v>
      </c>
      <c r="H91">
        <v>4</v>
      </c>
      <c r="I91">
        <v>0.15502555400000001</v>
      </c>
      <c r="J91">
        <v>117736</v>
      </c>
      <c r="K91">
        <v>0.47599999999999998</v>
      </c>
      <c r="L91">
        <v>0.54608695699999998</v>
      </c>
      <c r="M91">
        <v>2755</v>
      </c>
      <c r="N91">
        <v>0.04</v>
      </c>
      <c r="O91">
        <v>2.8312159999999999E-2</v>
      </c>
    </row>
    <row r="92" spans="1:15">
      <c r="A92" s="1" t="s">
        <v>229</v>
      </c>
      <c r="B92" s="1" t="s">
        <v>495</v>
      </c>
      <c r="C92" s="1" t="s">
        <v>229</v>
      </c>
      <c r="D92" t="s">
        <v>230</v>
      </c>
      <c r="E92" t="s">
        <v>459</v>
      </c>
      <c r="F92">
        <v>4</v>
      </c>
      <c r="G92" t="s">
        <v>459</v>
      </c>
      <c r="H92">
        <v>4</v>
      </c>
      <c r="I92">
        <v>0.16447368400000001</v>
      </c>
      <c r="J92">
        <v>88393</v>
      </c>
      <c r="K92">
        <v>0.39400000000000002</v>
      </c>
      <c r="L92">
        <v>0.41666666699999999</v>
      </c>
      <c r="M92">
        <v>912</v>
      </c>
      <c r="N92">
        <v>6.9000000000000006E-2</v>
      </c>
      <c r="O92">
        <v>7.675439E-3</v>
      </c>
    </row>
    <row r="93" spans="1:15">
      <c r="A93" s="1" t="s">
        <v>231</v>
      </c>
      <c r="B93" s="1" t="s">
        <v>496</v>
      </c>
      <c r="C93" s="1" t="s">
        <v>231</v>
      </c>
      <c r="D93" t="s">
        <v>232</v>
      </c>
      <c r="E93" t="s">
        <v>459</v>
      </c>
      <c r="F93">
        <v>4</v>
      </c>
      <c r="G93" t="s">
        <v>459</v>
      </c>
      <c r="H93">
        <v>4</v>
      </c>
      <c r="I93">
        <v>0.18122270700000001</v>
      </c>
      <c r="J93">
        <v>106895</v>
      </c>
      <c r="K93">
        <v>0.43099999999999999</v>
      </c>
      <c r="L93">
        <v>0.49417249400000002</v>
      </c>
      <c r="M93">
        <v>2036</v>
      </c>
      <c r="N93">
        <v>5.8000000000000003E-2</v>
      </c>
      <c r="O93">
        <v>1.5225933000000001E-2</v>
      </c>
    </row>
    <row r="94" spans="1:15">
      <c r="A94" s="1" t="s">
        <v>233</v>
      </c>
      <c r="B94" s="1" t="s">
        <v>497</v>
      </c>
      <c r="C94" s="1" t="s">
        <v>233</v>
      </c>
      <c r="D94" t="s">
        <v>234</v>
      </c>
      <c r="E94" t="s">
        <v>459</v>
      </c>
      <c r="F94">
        <v>4</v>
      </c>
      <c r="G94" t="s">
        <v>459</v>
      </c>
      <c r="H94">
        <v>4</v>
      </c>
      <c r="I94">
        <v>0.122596154</v>
      </c>
      <c r="J94">
        <v>105060</v>
      </c>
      <c r="K94">
        <v>0.49199999999999999</v>
      </c>
      <c r="L94">
        <v>0.52604166699999999</v>
      </c>
      <c r="M94">
        <v>2038</v>
      </c>
      <c r="N94">
        <v>8.3000000000000004E-2</v>
      </c>
      <c r="O94">
        <v>1.2266928E-2</v>
      </c>
    </row>
    <row r="95" spans="1:15">
      <c r="A95" s="1" t="s">
        <v>239</v>
      </c>
      <c r="B95" s="1" t="s">
        <v>498</v>
      </c>
      <c r="C95" s="1" t="s">
        <v>239</v>
      </c>
      <c r="D95" t="s">
        <v>240</v>
      </c>
      <c r="E95" t="s">
        <v>459</v>
      </c>
      <c r="F95">
        <v>4</v>
      </c>
      <c r="G95" t="s">
        <v>459</v>
      </c>
      <c r="H95">
        <v>4</v>
      </c>
      <c r="I95">
        <v>0.150909091</v>
      </c>
      <c r="J95">
        <v>106103</v>
      </c>
      <c r="K95">
        <v>0.40899999999999997</v>
      </c>
      <c r="L95">
        <v>0.483300589</v>
      </c>
      <c r="M95">
        <v>2473</v>
      </c>
      <c r="N95">
        <v>6.8000000000000005E-2</v>
      </c>
      <c r="O95">
        <v>5.2567730000000002E-3</v>
      </c>
    </row>
    <row r="96" spans="1:15">
      <c r="A96" s="1" t="s">
        <v>241</v>
      </c>
      <c r="B96" s="1" t="s">
        <v>499</v>
      </c>
      <c r="C96" s="1" t="s">
        <v>241</v>
      </c>
      <c r="D96" t="s">
        <v>242</v>
      </c>
      <c r="E96" t="s">
        <v>459</v>
      </c>
      <c r="F96">
        <v>4</v>
      </c>
      <c r="G96" t="s">
        <v>459</v>
      </c>
      <c r="H96">
        <v>4</v>
      </c>
      <c r="I96">
        <v>0.287539936</v>
      </c>
      <c r="J96">
        <v>109125</v>
      </c>
      <c r="K96">
        <v>0.63100000000000001</v>
      </c>
      <c r="L96">
        <v>0.51590106000000002</v>
      </c>
      <c r="M96">
        <v>1493</v>
      </c>
      <c r="N96">
        <v>7.1999999999999995E-2</v>
      </c>
      <c r="O96">
        <v>1.8754185999999999E-2</v>
      </c>
    </row>
    <row r="97" spans="1:15">
      <c r="A97" s="1" t="s">
        <v>247</v>
      </c>
      <c r="B97" s="1" t="s">
        <v>500</v>
      </c>
      <c r="C97" s="1" t="s">
        <v>247</v>
      </c>
      <c r="D97" t="s">
        <v>248</v>
      </c>
      <c r="E97" t="s">
        <v>459</v>
      </c>
      <c r="F97">
        <v>4</v>
      </c>
      <c r="G97" t="s">
        <v>459</v>
      </c>
      <c r="H97">
        <v>4</v>
      </c>
      <c r="I97">
        <v>0.22535211299999999</v>
      </c>
      <c r="J97">
        <v>111806</v>
      </c>
      <c r="K97">
        <v>0.505</v>
      </c>
      <c r="L97">
        <v>0.606299213</v>
      </c>
      <c r="M97">
        <v>461</v>
      </c>
      <c r="N97">
        <v>7.1999999999999995E-2</v>
      </c>
      <c r="O97">
        <v>2.3861171E-2</v>
      </c>
    </row>
    <row r="98" spans="1:15">
      <c r="A98" s="1" t="s">
        <v>257</v>
      </c>
      <c r="B98" s="1" t="s">
        <v>501</v>
      </c>
      <c r="C98" s="1" t="s">
        <v>257</v>
      </c>
      <c r="D98" t="s">
        <v>258</v>
      </c>
      <c r="E98" t="s">
        <v>459</v>
      </c>
      <c r="F98">
        <v>4</v>
      </c>
      <c r="G98" t="s">
        <v>459</v>
      </c>
      <c r="H98">
        <v>4</v>
      </c>
      <c r="I98">
        <v>0.175675676</v>
      </c>
      <c r="J98">
        <v>127805</v>
      </c>
      <c r="K98">
        <v>0.60599999999999998</v>
      </c>
      <c r="L98">
        <v>0.456140351</v>
      </c>
      <c r="M98">
        <v>408</v>
      </c>
      <c r="N98">
        <v>6.6000000000000003E-2</v>
      </c>
      <c r="O98">
        <v>2.4509804E-2</v>
      </c>
    </row>
    <row r="99" spans="1:15">
      <c r="A99" s="1" t="s">
        <v>261</v>
      </c>
      <c r="B99" s="1" t="s">
        <v>502</v>
      </c>
      <c r="C99" s="1" t="s">
        <v>261</v>
      </c>
      <c r="D99" t="s">
        <v>262</v>
      </c>
      <c r="E99" t="s">
        <v>459</v>
      </c>
      <c r="F99">
        <v>4</v>
      </c>
      <c r="G99" t="s">
        <v>459</v>
      </c>
      <c r="H99">
        <v>4</v>
      </c>
      <c r="I99">
        <v>8.3116883000000003E-2</v>
      </c>
      <c r="J99">
        <v>119034</v>
      </c>
      <c r="K99">
        <v>0.46500000000000002</v>
      </c>
      <c r="L99">
        <v>0.53802816899999995</v>
      </c>
      <c r="M99">
        <v>1630</v>
      </c>
      <c r="N99">
        <v>5.2999999999999999E-2</v>
      </c>
      <c r="O99">
        <v>2.2699387000000001E-2</v>
      </c>
    </row>
    <row r="100" spans="1:15">
      <c r="A100" s="1" t="s">
        <v>277</v>
      </c>
      <c r="B100" s="1" t="s">
        <v>503</v>
      </c>
      <c r="C100" s="1" t="s">
        <v>277</v>
      </c>
      <c r="D100" t="s">
        <v>278</v>
      </c>
      <c r="E100" t="s">
        <v>459</v>
      </c>
      <c r="F100">
        <v>4</v>
      </c>
      <c r="G100" t="s">
        <v>459</v>
      </c>
      <c r="H100">
        <v>4</v>
      </c>
      <c r="I100">
        <v>0.23717948699999999</v>
      </c>
      <c r="J100">
        <v>111653</v>
      </c>
      <c r="K100">
        <v>0.47099999999999997</v>
      </c>
      <c r="L100">
        <v>0.57420924600000001</v>
      </c>
      <c r="M100">
        <v>2499</v>
      </c>
      <c r="N100">
        <v>0.09</v>
      </c>
      <c r="O100">
        <v>2.6410564000000001E-2</v>
      </c>
    </row>
    <row r="101" spans="1:15">
      <c r="A101" s="1" t="s">
        <v>283</v>
      </c>
      <c r="B101" s="1" t="s">
        <v>504</v>
      </c>
      <c r="C101" s="1" t="s">
        <v>283</v>
      </c>
      <c r="D101" t="s">
        <v>284</v>
      </c>
      <c r="E101" t="s">
        <v>459</v>
      </c>
      <c r="F101">
        <v>4</v>
      </c>
      <c r="G101" t="s">
        <v>459</v>
      </c>
      <c r="H101">
        <v>4</v>
      </c>
      <c r="I101">
        <v>0.118670886</v>
      </c>
      <c r="J101">
        <v>120549</v>
      </c>
      <c r="K101">
        <v>0.58099999999999996</v>
      </c>
      <c r="L101">
        <v>0.56782334400000001</v>
      </c>
      <c r="M101">
        <v>3046</v>
      </c>
      <c r="N101">
        <v>4.4999999999999998E-2</v>
      </c>
      <c r="O101">
        <v>4.5961919999999998E-3</v>
      </c>
    </row>
    <row r="102" spans="1:15">
      <c r="A102" s="1" t="s">
        <v>83</v>
      </c>
      <c r="B102" s="1" t="s">
        <v>505</v>
      </c>
      <c r="C102" s="1" t="s">
        <v>506</v>
      </c>
      <c r="D102" t="s">
        <v>84</v>
      </c>
      <c r="E102" t="s">
        <v>436</v>
      </c>
      <c r="F102">
        <v>3</v>
      </c>
      <c r="G102" t="s">
        <v>507</v>
      </c>
      <c r="H102">
        <v>5</v>
      </c>
      <c r="I102">
        <v>0.37579617799999998</v>
      </c>
      <c r="J102">
        <v>67697</v>
      </c>
      <c r="K102">
        <v>0.129</v>
      </c>
      <c r="L102">
        <v>0.286833856</v>
      </c>
      <c r="M102">
        <v>3386</v>
      </c>
      <c r="N102">
        <v>0.42299999999999999</v>
      </c>
      <c r="O102">
        <v>0.114294152</v>
      </c>
    </row>
    <row r="103" spans="1:15">
      <c r="A103" s="1" t="s">
        <v>25</v>
      </c>
      <c r="B103" s="1" t="s">
        <v>508</v>
      </c>
      <c r="C103" s="1" t="s">
        <v>509</v>
      </c>
      <c r="D103" t="s">
        <v>26</v>
      </c>
      <c r="E103" t="s">
        <v>507</v>
      </c>
      <c r="F103">
        <v>5</v>
      </c>
      <c r="G103" t="s">
        <v>507</v>
      </c>
      <c r="H103">
        <v>5</v>
      </c>
      <c r="I103">
        <v>0.35699373699999998</v>
      </c>
      <c r="J103">
        <v>75041</v>
      </c>
      <c r="K103">
        <v>0.22</v>
      </c>
      <c r="L103">
        <v>0.37726098200000002</v>
      </c>
      <c r="M103">
        <v>2196</v>
      </c>
      <c r="N103">
        <v>0.47</v>
      </c>
      <c r="O103">
        <v>2.6867031E-2</v>
      </c>
    </row>
    <row r="104" spans="1:15">
      <c r="A104" s="1" t="s">
        <v>35</v>
      </c>
      <c r="B104" s="1" t="s">
        <v>510</v>
      </c>
      <c r="C104" s="1" t="s">
        <v>511</v>
      </c>
      <c r="D104" t="s">
        <v>36</v>
      </c>
      <c r="E104" t="s">
        <v>507</v>
      </c>
      <c r="F104">
        <v>5</v>
      </c>
      <c r="G104" t="s">
        <v>507</v>
      </c>
      <c r="H104">
        <v>5</v>
      </c>
      <c r="I104">
        <v>0.35208220699999998</v>
      </c>
      <c r="J104">
        <v>70077</v>
      </c>
      <c r="K104">
        <v>0.184</v>
      </c>
      <c r="L104">
        <v>0.27781523899999999</v>
      </c>
      <c r="M104">
        <v>8549</v>
      </c>
      <c r="N104">
        <v>0.4</v>
      </c>
      <c r="O104">
        <v>8.5624049999999993E-2</v>
      </c>
    </row>
    <row r="105" spans="1:15">
      <c r="A105" s="1" t="s">
        <v>113</v>
      </c>
      <c r="B105" s="1" t="s">
        <v>512</v>
      </c>
      <c r="C105" s="1" t="s">
        <v>513</v>
      </c>
      <c r="D105" t="s">
        <v>114</v>
      </c>
      <c r="E105" t="s">
        <v>507</v>
      </c>
      <c r="F105">
        <v>5</v>
      </c>
      <c r="G105" t="s">
        <v>507</v>
      </c>
      <c r="H105">
        <v>5</v>
      </c>
      <c r="I105">
        <v>0.306666667</v>
      </c>
      <c r="J105">
        <v>69764</v>
      </c>
      <c r="K105">
        <v>0.30299999999999999</v>
      </c>
      <c r="L105">
        <v>0.443008226</v>
      </c>
      <c r="M105">
        <v>4965</v>
      </c>
      <c r="N105">
        <v>0.35299999999999998</v>
      </c>
      <c r="O105">
        <v>6.8277946000000006E-2</v>
      </c>
    </row>
    <row r="106" spans="1:15">
      <c r="A106" s="1" t="s">
        <v>117</v>
      </c>
      <c r="B106" s="1" t="s">
        <v>514</v>
      </c>
      <c r="C106" s="1" t="s">
        <v>515</v>
      </c>
      <c r="D106" t="s">
        <v>118</v>
      </c>
      <c r="E106" t="s">
        <v>507</v>
      </c>
      <c r="F106">
        <v>5</v>
      </c>
      <c r="G106" t="s">
        <v>507</v>
      </c>
      <c r="H106">
        <v>5</v>
      </c>
      <c r="I106">
        <v>0.29657534200000002</v>
      </c>
      <c r="J106">
        <v>86815</v>
      </c>
      <c r="K106">
        <v>0.38500000000000001</v>
      </c>
      <c r="L106">
        <v>0.45187969900000002</v>
      </c>
      <c r="M106">
        <v>5897</v>
      </c>
      <c r="N106">
        <v>0.375</v>
      </c>
      <c r="O106">
        <v>0.138884178</v>
      </c>
    </row>
    <row r="107" spans="1:15">
      <c r="A107" s="1" t="s">
        <v>127</v>
      </c>
      <c r="B107" s="1" t="s">
        <v>516</v>
      </c>
      <c r="C107" s="1" t="s">
        <v>517</v>
      </c>
      <c r="D107" t="s">
        <v>128</v>
      </c>
      <c r="E107" t="s">
        <v>507</v>
      </c>
      <c r="F107">
        <v>5</v>
      </c>
      <c r="G107" t="s">
        <v>507</v>
      </c>
      <c r="H107">
        <v>5</v>
      </c>
      <c r="I107">
        <v>0.34440559399999998</v>
      </c>
      <c r="J107">
        <v>68902</v>
      </c>
      <c r="K107">
        <v>0.218</v>
      </c>
      <c r="L107">
        <v>0.283146067</v>
      </c>
      <c r="M107">
        <v>2578</v>
      </c>
      <c r="N107">
        <v>0.42199999999999999</v>
      </c>
      <c r="O107">
        <v>4.1892939999999997E-2</v>
      </c>
    </row>
    <row r="108" spans="1:15">
      <c r="A108" s="1" t="s">
        <v>139</v>
      </c>
      <c r="B108" s="1" t="s">
        <v>518</v>
      </c>
      <c r="C108" s="1" t="s">
        <v>519</v>
      </c>
      <c r="D108" t="s">
        <v>140</v>
      </c>
      <c r="E108" t="s">
        <v>507</v>
      </c>
      <c r="F108">
        <v>5</v>
      </c>
      <c r="G108" t="s">
        <v>507</v>
      </c>
      <c r="H108">
        <v>5</v>
      </c>
      <c r="I108">
        <v>0.45543345499999999</v>
      </c>
      <c r="J108">
        <v>67244</v>
      </c>
      <c r="K108">
        <v>0.27</v>
      </c>
      <c r="L108">
        <v>0.33992395399999997</v>
      </c>
      <c r="M108">
        <v>6526</v>
      </c>
      <c r="N108">
        <v>0.505</v>
      </c>
      <c r="O108">
        <v>5.1333128999999998E-2</v>
      </c>
    </row>
    <row r="109" spans="1:15">
      <c r="A109" s="1" t="s">
        <v>147</v>
      </c>
      <c r="B109" s="1" t="s">
        <v>520</v>
      </c>
      <c r="C109" s="1" t="s">
        <v>521</v>
      </c>
      <c r="D109" t="s">
        <v>148</v>
      </c>
      <c r="E109" t="s">
        <v>507</v>
      </c>
      <c r="F109">
        <v>5</v>
      </c>
      <c r="G109" t="s">
        <v>507</v>
      </c>
      <c r="H109">
        <v>5</v>
      </c>
      <c r="I109">
        <v>0.42501942500000001</v>
      </c>
      <c r="J109">
        <v>68568</v>
      </c>
      <c r="K109">
        <v>0.318</v>
      </c>
      <c r="L109">
        <v>0.45524542800000001</v>
      </c>
      <c r="M109">
        <v>5189</v>
      </c>
      <c r="N109">
        <v>0.41899999999999998</v>
      </c>
      <c r="O109">
        <v>6.1668914999999998E-2</v>
      </c>
    </row>
    <row r="110" spans="1:15">
      <c r="A110" s="1" t="s">
        <v>155</v>
      </c>
      <c r="B110" s="1" t="s">
        <v>522</v>
      </c>
      <c r="C110" s="1" t="s">
        <v>523</v>
      </c>
      <c r="D110" t="s">
        <v>156</v>
      </c>
      <c r="E110" t="s">
        <v>507</v>
      </c>
      <c r="F110">
        <v>5</v>
      </c>
      <c r="G110" t="s">
        <v>507</v>
      </c>
      <c r="H110">
        <v>5</v>
      </c>
      <c r="I110">
        <v>0.38012295099999999</v>
      </c>
      <c r="J110">
        <v>62753</v>
      </c>
      <c r="K110">
        <v>0.2</v>
      </c>
      <c r="L110">
        <v>0.31360201500000001</v>
      </c>
      <c r="M110">
        <v>4525</v>
      </c>
      <c r="N110">
        <v>0.38900000000000001</v>
      </c>
      <c r="O110">
        <v>0.13237569099999999</v>
      </c>
    </row>
    <row r="111" spans="1:15">
      <c r="A111" s="1" t="s">
        <v>193</v>
      </c>
      <c r="B111" s="1" t="s">
        <v>524</v>
      </c>
      <c r="C111" s="1" t="s">
        <v>193</v>
      </c>
      <c r="D111" t="s">
        <v>194</v>
      </c>
      <c r="E111" t="s">
        <v>507</v>
      </c>
      <c r="F111">
        <v>5</v>
      </c>
      <c r="G111" t="s">
        <v>507</v>
      </c>
      <c r="H111">
        <v>5</v>
      </c>
      <c r="I111">
        <v>0.30627306300000001</v>
      </c>
      <c r="J111">
        <v>69118</v>
      </c>
      <c r="K111">
        <v>0.12</v>
      </c>
      <c r="L111">
        <v>0.25909090899999998</v>
      </c>
      <c r="M111">
        <v>2604</v>
      </c>
      <c r="N111">
        <v>0.374</v>
      </c>
      <c r="O111">
        <v>1.9969278E-2</v>
      </c>
    </row>
    <row r="112" spans="1:15">
      <c r="A112" s="1" t="s">
        <v>205</v>
      </c>
      <c r="B112" s="1" t="s">
        <v>525</v>
      </c>
      <c r="C112" s="1" t="s">
        <v>205</v>
      </c>
      <c r="D112" t="s">
        <v>206</v>
      </c>
      <c r="E112" t="s">
        <v>507</v>
      </c>
      <c r="F112">
        <v>5</v>
      </c>
      <c r="G112" t="s">
        <v>507</v>
      </c>
      <c r="H112">
        <v>5</v>
      </c>
      <c r="I112">
        <v>0.33333333300000001</v>
      </c>
      <c r="J112">
        <v>79848</v>
      </c>
      <c r="K112">
        <v>0.23499999999999999</v>
      </c>
      <c r="L112">
        <v>0.47263681600000002</v>
      </c>
      <c r="M112">
        <v>1287</v>
      </c>
      <c r="N112">
        <v>0.56899999999999995</v>
      </c>
      <c r="O112">
        <v>5.0505051000000002E-2</v>
      </c>
    </row>
    <row r="113" spans="1:15">
      <c r="A113" s="1" t="s">
        <v>275</v>
      </c>
      <c r="B113" s="1" t="s">
        <v>526</v>
      </c>
      <c r="C113" s="1" t="s">
        <v>275</v>
      </c>
      <c r="D113" t="s">
        <v>276</v>
      </c>
      <c r="E113" t="s">
        <v>507</v>
      </c>
      <c r="F113">
        <v>5</v>
      </c>
      <c r="G113" t="s">
        <v>507</v>
      </c>
      <c r="H113">
        <v>5</v>
      </c>
      <c r="I113">
        <v>0.260237781</v>
      </c>
      <c r="J113">
        <v>79188</v>
      </c>
      <c r="K113">
        <v>0.28999999999999998</v>
      </c>
      <c r="L113">
        <v>0.39581719599999998</v>
      </c>
      <c r="M113">
        <v>7270</v>
      </c>
      <c r="N113">
        <v>0.378</v>
      </c>
      <c r="O113">
        <v>9.1609354000000004E-2</v>
      </c>
    </row>
    <row r="114" spans="1:15">
      <c r="A114" s="1" t="s">
        <v>285</v>
      </c>
      <c r="B114" s="1" t="s">
        <v>527</v>
      </c>
      <c r="C114" s="1" t="s">
        <v>285</v>
      </c>
      <c r="D114" t="s">
        <v>286</v>
      </c>
      <c r="E114" t="s">
        <v>507</v>
      </c>
      <c r="F114">
        <v>5</v>
      </c>
      <c r="G114" t="s">
        <v>507</v>
      </c>
      <c r="H114">
        <v>5</v>
      </c>
      <c r="I114">
        <v>0.420535714</v>
      </c>
      <c r="J114">
        <v>55848</v>
      </c>
      <c r="K114">
        <v>0.154</v>
      </c>
      <c r="L114">
        <v>0.27758816800000002</v>
      </c>
      <c r="M114">
        <v>4507</v>
      </c>
      <c r="N114">
        <v>0.42599999999999999</v>
      </c>
      <c r="O114">
        <v>0.14732638100000001</v>
      </c>
    </row>
    <row r="115" spans="1:15">
      <c r="A115" s="1" t="s">
        <v>289</v>
      </c>
      <c r="B115" s="1" t="s">
        <v>528</v>
      </c>
      <c r="C115" s="1" t="s">
        <v>289</v>
      </c>
      <c r="D115" t="s">
        <v>290</v>
      </c>
      <c r="E115" t="s">
        <v>507</v>
      </c>
      <c r="F115">
        <v>5</v>
      </c>
      <c r="G115" t="s">
        <v>507</v>
      </c>
      <c r="H115">
        <v>5</v>
      </c>
      <c r="I115">
        <v>0.37169312199999999</v>
      </c>
      <c r="J115">
        <v>67880</v>
      </c>
      <c r="K115">
        <v>0.28299999999999997</v>
      </c>
      <c r="L115">
        <v>0.40267459100000003</v>
      </c>
      <c r="M115">
        <v>3583</v>
      </c>
      <c r="N115">
        <v>0.33500000000000002</v>
      </c>
      <c r="O115">
        <v>6.2517443000000006E-2</v>
      </c>
    </row>
    <row r="116" spans="1:15">
      <c r="A116" s="1" t="s">
        <v>317</v>
      </c>
      <c r="B116" s="1" t="s">
        <v>529</v>
      </c>
      <c r="C116" s="1" t="s">
        <v>317</v>
      </c>
      <c r="D116" t="s">
        <v>318</v>
      </c>
      <c r="E116" t="s">
        <v>507</v>
      </c>
      <c r="F116">
        <v>5</v>
      </c>
      <c r="G116" t="s">
        <v>507</v>
      </c>
      <c r="H116">
        <v>5</v>
      </c>
      <c r="I116">
        <v>0.353424658</v>
      </c>
      <c r="J116">
        <v>57574</v>
      </c>
      <c r="K116">
        <v>0.13200000000000001</v>
      </c>
      <c r="L116">
        <v>0.27300613499999998</v>
      </c>
      <c r="M116">
        <v>942</v>
      </c>
      <c r="N116">
        <v>0.41899999999999998</v>
      </c>
      <c r="O116">
        <v>2.0169850999999999E-2</v>
      </c>
    </row>
    <row r="117" spans="1:15">
      <c r="A117" s="1" t="s">
        <v>99</v>
      </c>
      <c r="B117" s="1" t="s">
        <v>530</v>
      </c>
      <c r="C117" s="1" t="s">
        <v>531</v>
      </c>
      <c r="D117" t="s">
        <v>100</v>
      </c>
      <c r="E117" t="s">
        <v>459</v>
      </c>
      <c r="F117">
        <v>4</v>
      </c>
      <c r="G117" t="s">
        <v>458</v>
      </c>
      <c r="H117">
        <v>6</v>
      </c>
      <c r="I117">
        <v>0.14262734599999999</v>
      </c>
      <c r="J117">
        <v>155845</v>
      </c>
      <c r="K117">
        <v>0.72899999999999998</v>
      </c>
      <c r="L117">
        <v>0.64010803500000002</v>
      </c>
      <c r="M117">
        <v>10064</v>
      </c>
      <c r="N117">
        <v>9.0999999999999998E-2</v>
      </c>
      <c r="O117">
        <v>7.4920508999999996E-2</v>
      </c>
    </row>
    <row r="118" spans="1:15">
      <c r="A118" s="1" t="s">
        <v>15</v>
      </c>
      <c r="B118" s="1" t="s">
        <v>532</v>
      </c>
      <c r="C118" s="1" t="s">
        <v>533</v>
      </c>
      <c r="D118" t="s">
        <v>16</v>
      </c>
      <c r="E118" t="s">
        <v>458</v>
      </c>
      <c r="F118">
        <v>6</v>
      </c>
      <c r="G118" t="s">
        <v>458</v>
      </c>
      <c r="H118">
        <v>6</v>
      </c>
      <c r="I118">
        <v>0.128531073</v>
      </c>
      <c r="J118">
        <v>128984</v>
      </c>
      <c r="K118">
        <v>0.75700000000000001</v>
      </c>
      <c r="L118">
        <v>0.65890183000000002</v>
      </c>
      <c r="M118">
        <v>3545</v>
      </c>
      <c r="N118">
        <v>5.3999999999999999E-2</v>
      </c>
      <c r="O118">
        <v>5.2186178E-2</v>
      </c>
    </row>
    <row r="119" spans="1:15">
      <c r="A119" s="1" t="s">
        <v>37</v>
      </c>
      <c r="B119" s="1" t="s">
        <v>534</v>
      </c>
      <c r="C119" s="1" t="s">
        <v>535</v>
      </c>
      <c r="D119" t="s">
        <v>38</v>
      </c>
      <c r="E119" t="s">
        <v>458</v>
      </c>
      <c r="F119">
        <v>6</v>
      </c>
      <c r="G119" t="s">
        <v>458</v>
      </c>
      <c r="H119">
        <v>6</v>
      </c>
      <c r="I119">
        <v>0.15063520899999999</v>
      </c>
      <c r="J119">
        <v>142679</v>
      </c>
      <c r="K119">
        <v>0.61499999999999999</v>
      </c>
      <c r="L119">
        <v>0.64453125</v>
      </c>
      <c r="M119">
        <v>2870</v>
      </c>
      <c r="N119">
        <v>5.7000000000000002E-2</v>
      </c>
      <c r="O119">
        <v>3.7979093999999998E-2</v>
      </c>
    </row>
    <row r="120" spans="1:15">
      <c r="A120" s="1" t="s">
        <v>49</v>
      </c>
      <c r="B120" s="1" t="s">
        <v>536</v>
      </c>
      <c r="C120" s="1" t="s">
        <v>537</v>
      </c>
      <c r="D120" t="s">
        <v>50</v>
      </c>
      <c r="E120" t="s">
        <v>458</v>
      </c>
      <c r="F120">
        <v>6</v>
      </c>
      <c r="G120" t="s">
        <v>458</v>
      </c>
      <c r="H120">
        <v>6</v>
      </c>
      <c r="I120">
        <v>0.120456906</v>
      </c>
      <c r="J120">
        <v>127614</v>
      </c>
      <c r="K120">
        <v>0.63500000000000001</v>
      </c>
      <c r="L120">
        <v>0.64553014600000003</v>
      </c>
      <c r="M120">
        <v>4770</v>
      </c>
      <c r="N120">
        <v>5.8000000000000003E-2</v>
      </c>
      <c r="O120">
        <v>5.3249475999999997E-2</v>
      </c>
    </row>
    <row r="121" spans="1:15">
      <c r="A121" s="1" t="s">
        <v>101</v>
      </c>
      <c r="B121" s="1" t="s">
        <v>538</v>
      </c>
      <c r="C121" s="1" t="s">
        <v>539</v>
      </c>
      <c r="D121" t="s">
        <v>102</v>
      </c>
      <c r="E121" t="s">
        <v>458</v>
      </c>
      <c r="F121">
        <v>6</v>
      </c>
      <c r="G121" t="s">
        <v>458</v>
      </c>
      <c r="H121">
        <v>6</v>
      </c>
      <c r="I121">
        <v>0.211904762</v>
      </c>
      <c r="J121">
        <v>108934</v>
      </c>
      <c r="K121">
        <v>0.63900000000000001</v>
      </c>
      <c r="L121">
        <v>0.558171745</v>
      </c>
      <c r="M121">
        <v>4053</v>
      </c>
      <c r="N121">
        <v>7.8E-2</v>
      </c>
      <c r="O121">
        <v>0.11695040700000001</v>
      </c>
    </row>
    <row r="122" spans="1:15">
      <c r="A122" s="1" t="s">
        <v>105</v>
      </c>
      <c r="B122" s="1" t="s">
        <v>540</v>
      </c>
      <c r="C122" s="1" t="s">
        <v>541</v>
      </c>
      <c r="D122" t="s">
        <v>106</v>
      </c>
      <c r="E122" t="s">
        <v>458</v>
      </c>
      <c r="F122">
        <v>6</v>
      </c>
      <c r="G122" t="s">
        <v>458</v>
      </c>
      <c r="H122">
        <v>6</v>
      </c>
      <c r="I122">
        <v>0.19082301500000001</v>
      </c>
      <c r="J122">
        <v>128214</v>
      </c>
      <c r="K122">
        <v>0.68200000000000005</v>
      </c>
      <c r="L122">
        <v>0.66780529499999997</v>
      </c>
      <c r="M122">
        <v>6797</v>
      </c>
      <c r="N122">
        <v>7.2999999999999995E-2</v>
      </c>
      <c r="O122">
        <v>6.5617183999999995E-2</v>
      </c>
    </row>
    <row r="123" spans="1:15">
      <c r="A123" s="1" t="s">
        <v>107</v>
      </c>
      <c r="B123" s="1" t="s">
        <v>542</v>
      </c>
      <c r="C123" s="1" t="s">
        <v>543</v>
      </c>
      <c r="D123" t="s">
        <v>108</v>
      </c>
      <c r="E123" t="s">
        <v>458</v>
      </c>
      <c r="F123">
        <v>6</v>
      </c>
      <c r="G123" t="s">
        <v>458</v>
      </c>
      <c r="H123">
        <v>6</v>
      </c>
      <c r="I123">
        <v>0.16367713</v>
      </c>
      <c r="J123">
        <v>119175</v>
      </c>
      <c r="K123">
        <v>0.57199999999999995</v>
      </c>
      <c r="L123">
        <v>0.62414578600000004</v>
      </c>
      <c r="M123">
        <v>2235</v>
      </c>
      <c r="N123">
        <v>7.2999999999999995E-2</v>
      </c>
      <c r="O123">
        <v>1.2527964000000001E-2</v>
      </c>
    </row>
    <row r="124" spans="1:15">
      <c r="A124" s="1" t="s">
        <v>109</v>
      </c>
      <c r="B124" s="1" t="s">
        <v>544</v>
      </c>
      <c r="C124" s="1" t="s">
        <v>545</v>
      </c>
      <c r="D124" t="s">
        <v>110</v>
      </c>
      <c r="E124" t="s">
        <v>458</v>
      </c>
      <c r="F124">
        <v>6</v>
      </c>
      <c r="G124" t="s">
        <v>458</v>
      </c>
      <c r="H124">
        <v>6</v>
      </c>
      <c r="I124">
        <v>0.21137787099999999</v>
      </c>
      <c r="J124">
        <v>174375</v>
      </c>
      <c r="K124">
        <v>0.73399999999999999</v>
      </c>
      <c r="L124">
        <v>0.62339418499999999</v>
      </c>
      <c r="M124">
        <v>8842</v>
      </c>
      <c r="N124">
        <v>0.13200000000000001</v>
      </c>
      <c r="O124">
        <v>0.17405564400000001</v>
      </c>
    </row>
    <row r="125" spans="1:15">
      <c r="A125" s="1" t="s">
        <v>115</v>
      </c>
      <c r="B125" s="1" t="s">
        <v>546</v>
      </c>
      <c r="C125" s="1" t="s">
        <v>547</v>
      </c>
      <c r="D125" t="s">
        <v>116</v>
      </c>
      <c r="E125" t="s">
        <v>458</v>
      </c>
      <c r="F125">
        <v>6</v>
      </c>
      <c r="G125" t="s">
        <v>458</v>
      </c>
      <c r="H125">
        <v>6</v>
      </c>
      <c r="I125">
        <v>0.124508519</v>
      </c>
      <c r="J125">
        <v>121579</v>
      </c>
      <c r="K125">
        <v>0.55900000000000005</v>
      </c>
      <c r="L125">
        <v>0.55555555599999995</v>
      </c>
      <c r="M125">
        <v>3678</v>
      </c>
      <c r="N125">
        <v>6.4000000000000001E-2</v>
      </c>
      <c r="O125">
        <v>2.6644916000000001E-2</v>
      </c>
    </row>
    <row r="126" spans="1:15">
      <c r="A126" s="1" t="s">
        <v>137</v>
      </c>
      <c r="B126" s="1" t="s">
        <v>548</v>
      </c>
      <c r="C126" s="1" t="s">
        <v>549</v>
      </c>
      <c r="D126" t="s">
        <v>138</v>
      </c>
      <c r="E126" t="s">
        <v>458</v>
      </c>
      <c r="F126">
        <v>6</v>
      </c>
      <c r="G126" t="s">
        <v>458</v>
      </c>
      <c r="H126">
        <v>6</v>
      </c>
      <c r="I126">
        <v>0.171018277</v>
      </c>
      <c r="J126">
        <v>141023</v>
      </c>
      <c r="K126">
        <v>0.71199999999999997</v>
      </c>
      <c r="L126">
        <v>0.60771704199999999</v>
      </c>
      <c r="M126">
        <v>3563</v>
      </c>
      <c r="N126">
        <v>3.5999999999999997E-2</v>
      </c>
      <c r="O126">
        <v>1.4313780999999999E-2</v>
      </c>
    </row>
    <row r="127" spans="1:15">
      <c r="A127" s="1" t="s">
        <v>151</v>
      </c>
      <c r="B127" s="1" t="s">
        <v>550</v>
      </c>
      <c r="C127" s="1" t="s">
        <v>551</v>
      </c>
      <c r="D127" t="s">
        <v>152</v>
      </c>
      <c r="E127" t="s">
        <v>458</v>
      </c>
      <c r="F127">
        <v>6</v>
      </c>
      <c r="G127" t="s">
        <v>458</v>
      </c>
      <c r="H127">
        <v>6</v>
      </c>
      <c r="I127">
        <v>0.106493506</v>
      </c>
      <c r="J127">
        <v>123026</v>
      </c>
      <c r="K127">
        <v>0.56399999999999995</v>
      </c>
      <c r="L127">
        <v>0.57856094000000002</v>
      </c>
      <c r="M127">
        <v>3745</v>
      </c>
      <c r="N127">
        <v>7.4999999999999997E-2</v>
      </c>
      <c r="O127">
        <v>2.5367155999999998E-2</v>
      </c>
    </row>
    <row r="128" spans="1:15">
      <c r="A128" s="1" t="s">
        <v>161</v>
      </c>
      <c r="B128" s="1" t="s">
        <v>552</v>
      </c>
      <c r="C128" s="1" t="s">
        <v>553</v>
      </c>
      <c r="D128" t="s">
        <v>162</v>
      </c>
      <c r="E128" t="s">
        <v>458</v>
      </c>
      <c r="F128">
        <v>6</v>
      </c>
      <c r="G128" t="s">
        <v>458</v>
      </c>
      <c r="H128">
        <v>6</v>
      </c>
      <c r="I128">
        <v>8.2630691000000006E-2</v>
      </c>
      <c r="J128">
        <v>115614</v>
      </c>
      <c r="K128">
        <v>0.45100000000000001</v>
      </c>
      <c r="L128">
        <v>0.53571428600000004</v>
      </c>
      <c r="M128">
        <v>2919</v>
      </c>
      <c r="N128">
        <v>0.09</v>
      </c>
      <c r="O128">
        <v>6.8516619999999997E-3</v>
      </c>
    </row>
    <row r="129" spans="1:15">
      <c r="A129" s="1" t="s">
        <v>173</v>
      </c>
      <c r="B129" s="1" t="s">
        <v>554</v>
      </c>
      <c r="C129" s="1" t="s">
        <v>555</v>
      </c>
      <c r="D129" t="s">
        <v>174</v>
      </c>
      <c r="E129" t="s">
        <v>458</v>
      </c>
      <c r="F129">
        <v>6</v>
      </c>
      <c r="G129" t="s">
        <v>458</v>
      </c>
      <c r="H129">
        <v>6</v>
      </c>
      <c r="I129">
        <v>8.9937666999999999E-2</v>
      </c>
      <c r="J129">
        <v>131515</v>
      </c>
      <c r="K129">
        <v>0.60399999999999998</v>
      </c>
      <c r="L129">
        <v>0.59154929599999995</v>
      </c>
      <c r="M129">
        <v>5363</v>
      </c>
      <c r="N129">
        <v>0.06</v>
      </c>
      <c r="O129">
        <v>1.4917023999999999E-2</v>
      </c>
    </row>
    <row r="130" spans="1:15">
      <c r="A130" s="1" t="s">
        <v>189</v>
      </c>
      <c r="B130" s="1" t="s">
        <v>556</v>
      </c>
      <c r="C130" s="1" t="s">
        <v>189</v>
      </c>
      <c r="D130" t="s">
        <v>190</v>
      </c>
      <c r="E130" t="s">
        <v>458</v>
      </c>
      <c r="F130">
        <v>6</v>
      </c>
      <c r="G130" t="s">
        <v>458</v>
      </c>
      <c r="H130">
        <v>6</v>
      </c>
      <c r="I130">
        <v>6.2204724000000003E-2</v>
      </c>
      <c r="J130">
        <v>127778</v>
      </c>
      <c r="K130">
        <v>0.67100000000000004</v>
      </c>
      <c r="L130">
        <v>0.65454545500000005</v>
      </c>
      <c r="M130">
        <v>1277</v>
      </c>
      <c r="N130">
        <v>2.8000000000000001E-2</v>
      </c>
      <c r="O130">
        <v>3.7588097000000001E-2</v>
      </c>
    </row>
    <row r="131" spans="1:15">
      <c r="A131" s="1" t="s">
        <v>213</v>
      </c>
      <c r="B131" s="1" t="s">
        <v>557</v>
      </c>
      <c r="C131" s="1" t="s">
        <v>213</v>
      </c>
      <c r="D131" t="s">
        <v>558</v>
      </c>
      <c r="E131" t="s">
        <v>458</v>
      </c>
      <c r="F131">
        <v>6</v>
      </c>
      <c r="G131" t="s">
        <v>458</v>
      </c>
      <c r="H131">
        <v>6</v>
      </c>
      <c r="I131">
        <v>0.15801354400000001</v>
      </c>
      <c r="J131">
        <v>124000</v>
      </c>
      <c r="K131">
        <v>0.58599999999999997</v>
      </c>
      <c r="L131">
        <v>0.70168855500000005</v>
      </c>
      <c r="M131">
        <v>2475</v>
      </c>
      <c r="N131">
        <v>2.9000000000000001E-2</v>
      </c>
      <c r="O131">
        <v>1.9393938999999999E-2</v>
      </c>
    </row>
    <row r="132" spans="1:15">
      <c r="A132" s="1" t="s">
        <v>235</v>
      </c>
      <c r="B132" s="1" t="s">
        <v>559</v>
      </c>
      <c r="C132" s="1" t="s">
        <v>235</v>
      </c>
      <c r="D132" t="s">
        <v>236</v>
      </c>
      <c r="E132" t="s">
        <v>458</v>
      </c>
      <c r="F132">
        <v>6</v>
      </c>
      <c r="G132" t="s">
        <v>458</v>
      </c>
      <c r="H132">
        <v>6</v>
      </c>
      <c r="I132">
        <v>0.13529411799999999</v>
      </c>
      <c r="J132">
        <v>121328</v>
      </c>
      <c r="K132">
        <v>0.61499999999999999</v>
      </c>
      <c r="L132">
        <v>0.61730205299999996</v>
      </c>
      <c r="M132">
        <v>4417</v>
      </c>
      <c r="N132">
        <v>3.7999999999999999E-2</v>
      </c>
      <c r="O132">
        <v>3.2601313E-2</v>
      </c>
    </row>
    <row r="133" spans="1:15">
      <c r="A133" s="1" t="s">
        <v>259</v>
      </c>
      <c r="B133" s="1" t="s">
        <v>560</v>
      </c>
      <c r="C133" s="1" t="s">
        <v>259</v>
      </c>
      <c r="D133" t="s">
        <v>260</v>
      </c>
      <c r="E133" t="s">
        <v>458</v>
      </c>
      <c r="F133">
        <v>6</v>
      </c>
      <c r="G133" t="s">
        <v>458</v>
      </c>
      <c r="H133">
        <v>6</v>
      </c>
      <c r="I133">
        <v>0.118268215</v>
      </c>
      <c r="J133">
        <v>143138</v>
      </c>
      <c r="K133">
        <v>0.71599999999999997</v>
      </c>
      <c r="L133">
        <v>0.67881241599999997</v>
      </c>
      <c r="M133">
        <v>4756</v>
      </c>
      <c r="N133">
        <v>6.7000000000000004E-2</v>
      </c>
      <c r="O133">
        <v>4.7939444999999997E-2</v>
      </c>
    </row>
    <row r="134" spans="1:15">
      <c r="A134" s="1" t="s">
        <v>263</v>
      </c>
      <c r="B134" s="1" t="s">
        <v>561</v>
      </c>
      <c r="C134" s="1" t="s">
        <v>263</v>
      </c>
      <c r="D134" t="s">
        <v>264</v>
      </c>
      <c r="E134" t="s">
        <v>458</v>
      </c>
      <c r="F134">
        <v>6</v>
      </c>
      <c r="G134" t="s">
        <v>458</v>
      </c>
      <c r="H134">
        <v>6</v>
      </c>
      <c r="I134">
        <v>0.21450777200000001</v>
      </c>
      <c r="J134">
        <v>101116</v>
      </c>
      <c r="K134">
        <v>0.55000000000000004</v>
      </c>
      <c r="L134">
        <v>0.57740113000000004</v>
      </c>
      <c r="M134">
        <v>4553</v>
      </c>
      <c r="N134">
        <v>8.1000000000000003E-2</v>
      </c>
      <c r="O134">
        <v>7.2040412999999998E-2</v>
      </c>
    </row>
    <row r="135" spans="1:15">
      <c r="A135" s="1" t="s">
        <v>287</v>
      </c>
      <c r="B135" s="1" t="s">
        <v>562</v>
      </c>
      <c r="C135" s="1" t="s">
        <v>287</v>
      </c>
      <c r="D135" t="s">
        <v>288</v>
      </c>
      <c r="E135" t="s">
        <v>458</v>
      </c>
      <c r="F135">
        <v>6</v>
      </c>
      <c r="G135" t="s">
        <v>458</v>
      </c>
      <c r="H135">
        <v>6</v>
      </c>
      <c r="I135">
        <v>9.1936698999999997E-2</v>
      </c>
      <c r="J135">
        <v>126494</v>
      </c>
      <c r="K135">
        <v>0.60499999999999998</v>
      </c>
      <c r="L135">
        <v>0.54912280700000005</v>
      </c>
      <c r="M135">
        <v>6744</v>
      </c>
      <c r="N135">
        <v>6.3E-2</v>
      </c>
      <c r="O135">
        <v>1.7052194999999999E-2</v>
      </c>
    </row>
    <row r="136" spans="1:15">
      <c r="A136" s="1" t="s">
        <v>301</v>
      </c>
      <c r="B136" s="1" t="s">
        <v>563</v>
      </c>
      <c r="C136" s="1" t="s">
        <v>301</v>
      </c>
      <c r="D136" t="s">
        <v>302</v>
      </c>
      <c r="E136" t="s">
        <v>458</v>
      </c>
      <c r="F136">
        <v>6</v>
      </c>
      <c r="G136" t="s">
        <v>458</v>
      </c>
      <c r="H136">
        <v>6</v>
      </c>
      <c r="I136">
        <v>0.24566617099999999</v>
      </c>
      <c r="J136">
        <v>100213</v>
      </c>
      <c r="K136">
        <v>0.61699999999999999</v>
      </c>
      <c r="L136">
        <v>0.60284900299999999</v>
      </c>
      <c r="M136">
        <v>10190</v>
      </c>
      <c r="N136">
        <v>0.186</v>
      </c>
      <c r="O136">
        <v>0.18410206100000001</v>
      </c>
    </row>
    <row r="137" spans="1:15">
      <c r="A137" s="1" t="s">
        <v>327</v>
      </c>
      <c r="B137" s="1" t="s">
        <v>564</v>
      </c>
      <c r="C137" s="1" t="s">
        <v>327</v>
      </c>
      <c r="D137" t="s">
        <v>328</v>
      </c>
      <c r="E137" t="s">
        <v>458</v>
      </c>
      <c r="F137">
        <v>6</v>
      </c>
      <c r="G137" t="s">
        <v>458</v>
      </c>
      <c r="H137">
        <v>6</v>
      </c>
      <c r="I137">
        <v>0.14146341500000001</v>
      </c>
      <c r="J137">
        <v>149732</v>
      </c>
      <c r="K137">
        <v>0.77100000000000002</v>
      </c>
      <c r="L137">
        <v>0.66857142899999999</v>
      </c>
      <c r="M137">
        <v>723</v>
      </c>
      <c r="N137">
        <v>4.2999999999999997E-2</v>
      </c>
      <c r="O137">
        <v>0.102351314</v>
      </c>
    </row>
    <row r="138" spans="1:15">
      <c r="A138" s="1" t="s">
        <v>11</v>
      </c>
      <c r="B138" s="1" t="s">
        <v>565</v>
      </c>
      <c r="C138" s="1" t="s">
        <v>566</v>
      </c>
      <c r="D138" t="s">
        <v>12</v>
      </c>
      <c r="E138" t="s">
        <v>507</v>
      </c>
      <c r="F138">
        <v>5</v>
      </c>
      <c r="G138" t="s">
        <v>567</v>
      </c>
      <c r="H138">
        <v>7</v>
      </c>
      <c r="I138">
        <v>0.45257903500000002</v>
      </c>
      <c r="J138">
        <v>62786</v>
      </c>
      <c r="K138">
        <v>0.109</v>
      </c>
      <c r="L138">
        <v>0.28767123300000003</v>
      </c>
      <c r="M138">
        <v>2619</v>
      </c>
      <c r="N138">
        <v>0.60399999999999998</v>
      </c>
      <c r="O138">
        <v>9.8129057000000006E-2</v>
      </c>
    </row>
    <row r="139" spans="1:15">
      <c r="A139" s="1" t="s">
        <v>67</v>
      </c>
      <c r="B139" s="1" t="s">
        <v>568</v>
      </c>
      <c r="C139" s="1" t="s">
        <v>569</v>
      </c>
      <c r="D139" t="s">
        <v>68</v>
      </c>
      <c r="E139" t="s">
        <v>567</v>
      </c>
      <c r="F139">
        <v>7</v>
      </c>
      <c r="G139" t="s">
        <v>567</v>
      </c>
      <c r="H139">
        <v>7</v>
      </c>
      <c r="I139">
        <v>0.29615567199999998</v>
      </c>
      <c r="J139">
        <v>65444</v>
      </c>
      <c r="K139">
        <v>0.33</v>
      </c>
      <c r="L139">
        <v>0.320943953</v>
      </c>
      <c r="M139">
        <v>10343</v>
      </c>
      <c r="N139">
        <v>0.45</v>
      </c>
      <c r="O139">
        <v>0.38383447700000001</v>
      </c>
    </row>
    <row r="140" spans="1:15">
      <c r="A140" s="1" t="s">
        <v>73</v>
      </c>
      <c r="B140" s="1" t="s">
        <v>570</v>
      </c>
      <c r="C140" s="1" t="s">
        <v>571</v>
      </c>
      <c r="D140" t="s">
        <v>74</v>
      </c>
      <c r="E140" t="s">
        <v>567</v>
      </c>
      <c r="F140">
        <v>7</v>
      </c>
      <c r="G140" t="s">
        <v>567</v>
      </c>
      <c r="H140">
        <v>7</v>
      </c>
      <c r="I140">
        <v>0.44897959199999998</v>
      </c>
      <c r="J140">
        <v>55590</v>
      </c>
      <c r="K140">
        <v>0.14599999999999999</v>
      </c>
      <c r="L140">
        <v>0.21890547299999999</v>
      </c>
      <c r="M140">
        <v>1463</v>
      </c>
      <c r="N140">
        <v>0.50600000000000001</v>
      </c>
      <c r="O140">
        <v>0.15516062899999999</v>
      </c>
    </row>
    <row r="141" spans="1:15">
      <c r="A141" s="1" t="s">
        <v>81</v>
      </c>
      <c r="B141" s="1" t="s">
        <v>572</v>
      </c>
      <c r="C141" s="1" t="s">
        <v>573</v>
      </c>
      <c r="D141" t="s">
        <v>82</v>
      </c>
      <c r="E141" t="s">
        <v>567</v>
      </c>
      <c r="F141">
        <v>7</v>
      </c>
      <c r="G141" t="s">
        <v>567</v>
      </c>
      <c r="H141">
        <v>7</v>
      </c>
      <c r="I141">
        <v>0.47931605100000002</v>
      </c>
      <c r="J141">
        <v>52212</v>
      </c>
      <c r="K141">
        <v>0.14699999999999999</v>
      </c>
      <c r="L141">
        <v>0.26645004100000003</v>
      </c>
      <c r="M141">
        <v>6624</v>
      </c>
      <c r="N141">
        <v>0.59</v>
      </c>
      <c r="O141">
        <v>0.16968599000000001</v>
      </c>
    </row>
    <row r="142" spans="1:15">
      <c r="A142" s="1" t="s">
        <v>145</v>
      </c>
      <c r="B142" s="1" t="s">
        <v>574</v>
      </c>
      <c r="C142" s="1" t="s">
        <v>575</v>
      </c>
      <c r="D142" t="s">
        <v>146</v>
      </c>
      <c r="E142" t="s">
        <v>567</v>
      </c>
      <c r="F142">
        <v>7</v>
      </c>
      <c r="G142" t="s">
        <v>567</v>
      </c>
      <c r="H142">
        <v>7</v>
      </c>
      <c r="I142">
        <v>0.45895522399999999</v>
      </c>
      <c r="J142">
        <v>45801</v>
      </c>
      <c r="K142">
        <v>0.14599999999999999</v>
      </c>
      <c r="L142">
        <v>0.26928281500000001</v>
      </c>
      <c r="M142">
        <v>8279</v>
      </c>
      <c r="N142">
        <v>0.66600000000000004</v>
      </c>
      <c r="O142">
        <v>0.18734146600000001</v>
      </c>
    </row>
    <row r="143" spans="1:15">
      <c r="A143" s="1" t="s">
        <v>183</v>
      </c>
      <c r="B143" s="1" t="s">
        <v>576</v>
      </c>
      <c r="C143" s="1" t="s">
        <v>183</v>
      </c>
      <c r="D143" t="s">
        <v>184</v>
      </c>
      <c r="E143" t="s">
        <v>567</v>
      </c>
      <c r="F143">
        <v>7</v>
      </c>
      <c r="G143" t="s">
        <v>567</v>
      </c>
      <c r="H143">
        <v>7</v>
      </c>
      <c r="I143">
        <v>0.33908045999999997</v>
      </c>
      <c r="J143">
        <v>80121</v>
      </c>
      <c r="K143">
        <v>0.35899999999999999</v>
      </c>
      <c r="L143">
        <v>0.39644970400000001</v>
      </c>
      <c r="M143">
        <v>11050</v>
      </c>
      <c r="N143">
        <v>0.432</v>
      </c>
      <c r="O143">
        <v>0.351945701</v>
      </c>
    </row>
    <row r="144" spans="1:15">
      <c r="A144" s="1" t="s">
        <v>185</v>
      </c>
      <c r="B144" s="1" t="s">
        <v>577</v>
      </c>
      <c r="C144" s="1" t="s">
        <v>185</v>
      </c>
      <c r="D144" t="s">
        <v>186</v>
      </c>
      <c r="E144" t="s">
        <v>567</v>
      </c>
      <c r="F144">
        <v>7</v>
      </c>
      <c r="G144" t="s">
        <v>567</v>
      </c>
      <c r="H144">
        <v>7</v>
      </c>
      <c r="I144">
        <v>0.501533742</v>
      </c>
      <c r="J144">
        <v>53822</v>
      </c>
      <c r="K144">
        <v>0.191</v>
      </c>
      <c r="L144">
        <v>0.27126436799999998</v>
      </c>
      <c r="M144">
        <v>3754</v>
      </c>
      <c r="N144">
        <v>0.70099999999999996</v>
      </c>
      <c r="O144">
        <v>0.21870005300000001</v>
      </c>
    </row>
    <row r="145" spans="1:15">
      <c r="A145" s="1" t="s">
        <v>269</v>
      </c>
      <c r="B145" s="1" t="s">
        <v>578</v>
      </c>
      <c r="C145" s="1" t="s">
        <v>269</v>
      </c>
      <c r="D145" t="s">
        <v>270</v>
      </c>
      <c r="E145" t="s">
        <v>567</v>
      </c>
      <c r="F145">
        <v>7</v>
      </c>
      <c r="G145" t="s">
        <v>567</v>
      </c>
      <c r="H145">
        <v>7</v>
      </c>
      <c r="I145">
        <v>0.25664939599999997</v>
      </c>
      <c r="J145">
        <v>69824</v>
      </c>
      <c r="K145">
        <v>0.35899999999999999</v>
      </c>
      <c r="L145">
        <v>0.325994593</v>
      </c>
      <c r="M145">
        <v>15281</v>
      </c>
      <c r="N145">
        <v>0.48499999999999999</v>
      </c>
      <c r="O145">
        <v>0.39133564599999998</v>
      </c>
    </row>
    <row r="146" spans="1:15">
      <c r="A146" s="1" t="s">
        <v>303</v>
      </c>
      <c r="B146" s="1" t="s">
        <v>579</v>
      </c>
      <c r="C146" s="1" t="s">
        <v>303</v>
      </c>
      <c r="D146" t="s">
        <v>304</v>
      </c>
      <c r="E146" t="s">
        <v>567</v>
      </c>
      <c r="F146">
        <v>7</v>
      </c>
      <c r="G146" t="s">
        <v>567</v>
      </c>
      <c r="H146">
        <v>7</v>
      </c>
      <c r="I146">
        <v>0.36929716400000001</v>
      </c>
      <c r="J146">
        <v>54502</v>
      </c>
      <c r="K146">
        <v>0.183</v>
      </c>
      <c r="L146">
        <v>0.29063250600000001</v>
      </c>
      <c r="M146">
        <v>6194</v>
      </c>
      <c r="N146">
        <v>0.57599999999999996</v>
      </c>
      <c r="O146">
        <v>0.216015499</v>
      </c>
    </row>
    <row r="147" spans="1:15">
      <c r="A147" s="1" t="s">
        <v>207</v>
      </c>
      <c r="B147" s="1" t="s">
        <v>580</v>
      </c>
      <c r="C147" s="1" t="s">
        <v>207</v>
      </c>
      <c r="D147" t="s">
        <v>208</v>
      </c>
      <c r="E147" t="s">
        <v>458</v>
      </c>
      <c r="F147">
        <v>6</v>
      </c>
      <c r="G147" t="s">
        <v>581</v>
      </c>
      <c r="H147">
        <v>8</v>
      </c>
      <c r="I147">
        <v>9.375E-2</v>
      </c>
      <c r="J147">
        <v>160972</v>
      </c>
      <c r="K147">
        <v>0.77900000000000003</v>
      </c>
      <c r="L147">
        <v>0.748878924</v>
      </c>
      <c r="M147">
        <v>1243</v>
      </c>
      <c r="N147">
        <v>2.3E-2</v>
      </c>
      <c r="O147">
        <v>1.0458568E-2</v>
      </c>
    </row>
    <row r="148" spans="1:15">
      <c r="A148" s="1" t="s">
        <v>219</v>
      </c>
      <c r="B148" s="1" t="s">
        <v>582</v>
      </c>
      <c r="C148" s="1" t="s">
        <v>219</v>
      </c>
      <c r="D148" t="s">
        <v>583</v>
      </c>
      <c r="E148" t="s">
        <v>458</v>
      </c>
      <c r="F148">
        <v>6</v>
      </c>
      <c r="G148" t="s">
        <v>581</v>
      </c>
      <c r="H148">
        <v>8</v>
      </c>
      <c r="I148">
        <v>0.19473684199999999</v>
      </c>
      <c r="J148">
        <v>144244</v>
      </c>
      <c r="K148">
        <v>0.69899999999999995</v>
      </c>
      <c r="L148">
        <v>0.67099567100000002</v>
      </c>
      <c r="M148">
        <v>968</v>
      </c>
      <c r="N148">
        <v>1.4999999999999999E-2</v>
      </c>
      <c r="O148">
        <v>1.6528925999999999E-2</v>
      </c>
    </row>
    <row r="149" spans="1:15">
      <c r="A149" s="1" t="s">
        <v>69</v>
      </c>
      <c r="B149" s="1" t="s">
        <v>584</v>
      </c>
      <c r="C149" s="1" t="s">
        <v>585</v>
      </c>
      <c r="D149" t="s">
        <v>70</v>
      </c>
      <c r="E149" t="s">
        <v>581</v>
      </c>
      <c r="F149">
        <v>8</v>
      </c>
      <c r="G149" t="s">
        <v>581</v>
      </c>
      <c r="H149">
        <v>8</v>
      </c>
      <c r="I149">
        <v>0.14602215499999999</v>
      </c>
      <c r="J149">
        <v>220625</v>
      </c>
      <c r="K149">
        <v>0.85</v>
      </c>
      <c r="L149">
        <v>0.67492260100000001</v>
      </c>
      <c r="M149">
        <v>4820</v>
      </c>
      <c r="N149">
        <v>1.2E-2</v>
      </c>
      <c r="O149">
        <v>2.8008299E-2</v>
      </c>
    </row>
    <row r="150" spans="1:15">
      <c r="A150" s="1" t="s">
        <v>91</v>
      </c>
      <c r="B150" s="1" t="s">
        <v>586</v>
      </c>
      <c r="C150" s="1" t="s">
        <v>587</v>
      </c>
      <c r="D150" t="s">
        <v>92</v>
      </c>
      <c r="E150" t="s">
        <v>581</v>
      </c>
      <c r="F150">
        <v>8</v>
      </c>
      <c r="G150" t="s">
        <v>581</v>
      </c>
      <c r="H150">
        <v>8</v>
      </c>
      <c r="I150">
        <v>6.2256809000000003E-2</v>
      </c>
      <c r="J150">
        <v>178125</v>
      </c>
      <c r="K150">
        <v>0.71399999999999997</v>
      </c>
      <c r="L150">
        <v>0.64444444400000001</v>
      </c>
      <c r="M150">
        <v>1098</v>
      </c>
      <c r="N150">
        <v>1.4999999999999999E-2</v>
      </c>
      <c r="O150">
        <v>1.4571949000000001E-2</v>
      </c>
    </row>
    <row r="151" spans="1:15">
      <c r="A151" s="1" t="s">
        <v>159</v>
      </c>
      <c r="B151" s="1" t="s">
        <v>588</v>
      </c>
      <c r="C151" s="1" t="s">
        <v>589</v>
      </c>
      <c r="D151" t="s">
        <v>160</v>
      </c>
      <c r="E151" t="s">
        <v>581</v>
      </c>
      <c r="F151">
        <v>8</v>
      </c>
      <c r="G151" t="s">
        <v>581</v>
      </c>
      <c r="H151">
        <v>8</v>
      </c>
      <c r="I151">
        <v>0.10794780499999999</v>
      </c>
      <c r="J151">
        <v>239479</v>
      </c>
      <c r="K151">
        <v>0.85199999999999998</v>
      </c>
      <c r="L151">
        <v>0.61792452799999997</v>
      </c>
      <c r="M151">
        <v>4123</v>
      </c>
      <c r="N151">
        <v>0</v>
      </c>
      <c r="O151">
        <v>3.3228232000000003E-2</v>
      </c>
    </row>
    <row r="152" spans="1:15">
      <c r="A152" s="1" t="s">
        <v>243</v>
      </c>
      <c r="B152" s="1" t="s">
        <v>590</v>
      </c>
      <c r="C152" s="1" t="s">
        <v>243</v>
      </c>
      <c r="D152" t="s">
        <v>244</v>
      </c>
      <c r="E152" t="s">
        <v>581</v>
      </c>
      <c r="F152">
        <v>8</v>
      </c>
      <c r="G152" t="s">
        <v>581</v>
      </c>
      <c r="H152">
        <v>8</v>
      </c>
      <c r="I152">
        <v>8.2720587999999998E-2</v>
      </c>
      <c r="J152">
        <v>188050</v>
      </c>
      <c r="K152">
        <v>0.80700000000000005</v>
      </c>
      <c r="L152">
        <v>0.71886121000000003</v>
      </c>
      <c r="M152">
        <v>5419</v>
      </c>
      <c r="N152">
        <v>0.02</v>
      </c>
      <c r="O152">
        <v>7.7505070000000002E-3</v>
      </c>
    </row>
    <row r="153" spans="1:15">
      <c r="A153" s="1" t="s">
        <v>307</v>
      </c>
      <c r="B153" s="1" t="s">
        <v>591</v>
      </c>
      <c r="C153" s="1" t="s">
        <v>307</v>
      </c>
      <c r="D153" t="s">
        <v>308</v>
      </c>
      <c r="E153" t="s">
        <v>581</v>
      </c>
      <c r="F153">
        <v>8</v>
      </c>
      <c r="G153" t="s">
        <v>581</v>
      </c>
      <c r="H153">
        <v>8</v>
      </c>
      <c r="I153">
        <v>8.8235294000000006E-2</v>
      </c>
      <c r="J153">
        <v>229625</v>
      </c>
      <c r="K153">
        <v>0.88200000000000001</v>
      </c>
      <c r="L153">
        <v>0.73989899000000003</v>
      </c>
      <c r="M153">
        <v>2521</v>
      </c>
      <c r="N153">
        <v>1.7999999999999999E-2</v>
      </c>
      <c r="O153">
        <v>4.7600159999999997E-3</v>
      </c>
    </row>
    <row r="154" spans="1:15">
      <c r="A154" s="1" t="s">
        <v>309</v>
      </c>
      <c r="B154" s="1" t="s">
        <v>592</v>
      </c>
      <c r="C154" s="1" t="s">
        <v>309</v>
      </c>
      <c r="D154" t="s">
        <v>310</v>
      </c>
      <c r="E154" t="s">
        <v>581</v>
      </c>
      <c r="F154">
        <v>8</v>
      </c>
      <c r="G154" t="s">
        <v>581</v>
      </c>
      <c r="H154">
        <v>8</v>
      </c>
      <c r="I154">
        <v>0.10114336</v>
      </c>
      <c r="J154">
        <v>210313</v>
      </c>
      <c r="K154">
        <v>0.81399999999999995</v>
      </c>
      <c r="L154">
        <v>0.68648018600000005</v>
      </c>
      <c r="M154">
        <v>5720</v>
      </c>
      <c r="N154">
        <v>0.03</v>
      </c>
      <c r="O154">
        <v>3.8636363999999999E-2</v>
      </c>
    </row>
    <row r="155" spans="1:15">
      <c r="A155" s="1" t="s">
        <v>315</v>
      </c>
      <c r="B155" s="1" t="s">
        <v>593</v>
      </c>
      <c r="C155" s="1" t="s">
        <v>315</v>
      </c>
      <c r="D155" t="s">
        <v>316</v>
      </c>
      <c r="E155" t="s">
        <v>581</v>
      </c>
      <c r="F155">
        <v>8</v>
      </c>
      <c r="G155" t="s">
        <v>581</v>
      </c>
      <c r="H155">
        <v>8</v>
      </c>
      <c r="I155">
        <v>7.7294686000000001E-2</v>
      </c>
      <c r="J155">
        <v>221548</v>
      </c>
      <c r="K155">
        <v>0.85099999999999998</v>
      </c>
      <c r="L155">
        <v>0.71721958900000005</v>
      </c>
      <c r="M155">
        <v>4315</v>
      </c>
      <c r="N155">
        <v>1.2E-2</v>
      </c>
      <c r="O155">
        <v>2.7578215999999999E-2</v>
      </c>
    </row>
    <row r="156" spans="1:15">
      <c r="A156" s="1" t="s">
        <v>33</v>
      </c>
      <c r="B156" s="1" t="s">
        <v>594</v>
      </c>
      <c r="C156" s="1" t="s">
        <v>595</v>
      </c>
      <c r="D156" t="s">
        <v>34</v>
      </c>
      <c r="E156" t="s">
        <v>596</v>
      </c>
      <c r="F156">
        <v>9</v>
      </c>
      <c r="G156" t="s">
        <v>596</v>
      </c>
      <c r="H156">
        <v>9</v>
      </c>
      <c r="I156">
        <v>0.55750641199999995</v>
      </c>
      <c r="J156">
        <v>40183</v>
      </c>
      <c r="K156">
        <v>0.112</v>
      </c>
      <c r="L156">
        <v>0.17878585699999999</v>
      </c>
      <c r="M156">
        <v>20087</v>
      </c>
      <c r="N156">
        <v>0.98799999999999999</v>
      </c>
      <c r="O156">
        <v>0.39333897499999998</v>
      </c>
    </row>
    <row r="157" spans="1:15">
      <c r="A157" s="1" t="s">
        <v>121</v>
      </c>
      <c r="B157" s="1" t="s">
        <v>597</v>
      </c>
      <c r="C157" s="1" t="s">
        <v>598</v>
      </c>
      <c r="D157" t="s">
        <v>122</v>
      </c>
      <c r="E157" t="s">
        <v>596</v>
      </c>
      <c r="F157">
        <v>9</v>
      </c>
      <c r="G157" t="s">
        <v>596</v>
      </c>
      <c r="H157">
        <v>9</v>
      </c>
      <c r="I157">
        <v>0.72861415799999996</v>
      </c>
      <c r="J157">
        <v>26678</v>
      </c>
      <c r="K157">
        <v>7.0000000000000007E-2</v>
      </c>
      <c r="L157">
        <v>0.18817204300000001</v>
      </c>
      <c r="M157">
        <v>20899</v>
      </c>
      <c r="N157">
        <v>0.90700000000000003</v>
      </c>
      <c r="O157">
        <v>0.40054548099999998</v>
      </c>
    </row>
    <row r="158" spans="1:15">
      <c r="A158" s="1" t="s">
        <v>157</v>
      </c>
      <c r="B158" s="1" t="s">
        <v>599</v>
      </c>
      <c r="C158" s="1" t="s">
        <v>600</v>
      </c>
      <c r="D158" t="s">
        <v>158</v>
      </c>
      <c r="E158" t="s">
        <v>596</v>
      </c>
      <c r="F158">
        <v>9</v>
      </c>
      <c r="G158" t="s">
        <v>596</v>
      </c>
      <c r="H158">
        <v>9</v>
      </c>
      <c r="I158">
        <v>0.59838018100000001</v>
      </c>
      <c r="J158">
        <v>37578</v>
      </c>
      <c r="K158">
        <v>0.14599999999999999</v>
      </c>
      <c r="L158">
        <v>0.27272727299999999</v>
      </c>
      <c r="M158">
        <v>10054</v>
      </c>
      <c r="N158">
        <v>0.72699999999999998</v>
      </c>
      <c r="O158">
        <v>0.40660433699999998</v>
      </c>
    </row>
    <row r="159" spans="1:15">
      <c r="A159" s="1" t="s">
        <v>165</v>
      </c>
      <c r="B159" s="1" t="s">
        <v>601</v>
      </c>
      <c r="C159" s="1" t="s">
        <v>602</v>
      </c>
      <c r="D159" t="s">
        <v>166</v>
      </c>
      <c r="E159" t="s">
        <v>596</v>
      </c>
      <c r="F159">
        <v>9</v>
      </c>
      <c r="G159" t="s">
        <v>596</v>
      </c>
      <c r="H159">
        <v>9</v>
      </c>
      <c r="I159">
        <v>0.63060753700000005</v>
      </c>
      <c r="J159">
        <v>34860</v>
      </c>
      <c r="K159">
        <v>0.13800000000000001</v>
      </c>
      <c r="L159">
        <v>0.253888381</v>
      </c>
      <c r="M159">
        <v>19048</v>
      </c>
      <c r="N159">
        <v>0.77800000000000002</v>
      </c>
      <c r="O159">
        <v>0.25755984900000001</v>
      </c>
    </row>
    <row r="160" spans="1:15">
      <c r="A160" s="1" t="s">
        <v>167</v>
      </c>
      <c r="B160" s="1" t="s">
        <v>603</v>
      </c>
      <c r="C160" s="1" t="s">
        <v>604</v>
      </c>
      <c r="D160" t="s">
        <v>168</v>
      </c>
      <c r="E160" t="s">
        <v>596</v>
      </c>
      <c r="F160">
        <v>9</v>
      </c>
      <c r="G160" t="s">
        <v>596</v>
      </c>
      <c r="H160">
        <v>9</v>
      </c>
      <c r="I160">
        <v>0.61579651899999999</v>
      </c>
      <c r="J160">
        <v>37833</v>
      </c>
      <c r="K160">
        <v>0.105</v>
      </c>
      <c r="L160">
        <v>0.196236559</v>
      </c>
      <c r="M160">
        <v>3040</v>
      </c>
      <c r="N160">
        <v>0.85099999999999998</v>
      </c>
      <c r="O160">
        <v>0.25131578900000001</v>
      </c>
    </row>
    <row r="161" spans="1:15">
      <c r="A161" s="1" t="s">
        <v>295</v>
      </c>
      <c r="B161" s="1" t="s">
        <v>605</v>
      </c>
      <c r="C161" s="1" t="s">
        <v>295</v>
      </c>
      <c r="D161" t="s">
        <v>296</v>
      </c>
      <c r="E161" t="s">
        <v>596</v>
      </c>
      <c r="F161">
        <v>9</v>
      </c>
      <c r="G161" t="s">
        <v>596</v>
      </c>
      <c r="H161">
        <v>9</v>
      </c>
      <c r="I161">
        <v>0.61974026000000004</v>
      </c>
      <c r="J161">
        <v>34574</v>
      </c>
      <c r="K161">
        <v>0.11799999999999999</v>
      </c>
      <c r="L161">
        <v>0.211386139</v>
      </c>
      <c r="M161">
        <v>17694</v>
      </c>
      <c r="N161">
        <v>0.79800000000000004</v>
      </c>
      <c r="O161">
        <v>0.14767717899999999</v>
      </c>
    </row>
    <row r="162" spans="1:15">
      <c r="A162" s="1" t="s">
        <v>319</v>
      </c>
      <c r="B162" s="1" t="s">
        <v>606</v>
      </c>
      <c r="C162" s="1" t="s">
        <v>319</v>
      </c>
      <c r="D162" t="s">
        <v>320</v>
      </c>
      <c r="E162" t="s">
        <v>596</v>
      </c>
      <c r="F162">
        <v>9</v>
      </c>
      <c r="G162" t="s">
        <v>596</v>
      </c>
      <c r="H162">
        <v>9</v>
      </c>
      <c r="I162">
        <v>0.50789473699999999</v>
      </c>
      <c r="J162">
        <v>34750</v>
      </c>
      <c r="K162">
        <v>0.115</v>
      </c>
      <c r="L162">
        <v>0.21553884700000001</v>
      </c>
      <c r="M162">
        <v>3124</v>
      </c>
      <c r="N162">
        <v>0.755</v>
      </c>
      <c r="O162">
        <v>0.37772087100000001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L3" sqref="L3:L11"/>
    </sheetView>
  </sheetViews>
  <sheetFormatPr baseColWidth="10" defaultRowHeight="30" x14ac:dyDescent="0"/>
  <cols>
    <col min="1" max="1" width="10.83203125" style="2"/>
    <col min="2" max="3" width="4" style="2" bestFit="1" customWidth="1"/>
    <col min="4" max="7" width="6.1640625" style="2" bestFit="1" customWidth="1"/>
    <col min="8" max="10" width="4" style="2" bestFit="1" customWidth="1"/>
    <col min="11" max="11" width="6.1640625" style="2" bestFit="1" customWidth="1"/>
    <col min="12" max="16384" width="10.83203125" style="2"/>
  </cols>
  <sheetData>
    <row r="2" spans="2:12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2:12">
      <c r="B3" s="2" t="s">
        <v>581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f>SUM(C3:K3)</f>
        <v>7</v>
      </c>
    </row>
    <row r="4" spans="2:12">
      <c r="B4" s="2" t="s">
        <v>458</v>
      </c>
      <c r="C4" s="2">
        <v>0</v>
      </c>
      <c r="D4" s="2">
        <v>14</v>
      </c>
      <c r="E4" s="2">
        <v>0</v>
      </c>
      <c r="F4" s="2">
        <v>0</v>
      </c>
      <c r="G4" s="2">
        <v>6</v>
      </c>
      <c r="H4" s="2">
        <v>0</v>
      </c>
      <c r="I4" s="2">
        <v>0</v>
      </c>
      <c r="J4" s="2">
        <v>0</v>
      </c>
      <c r="K4" s="2">
        <v>0</v>
      </c>
      <c r="L4" s="2">
        <f t="shared" ref="L4:L11" si="0">SUM(C4:K4)</f>
        <v>20</v>
      </c>
    </row>
    <row r="5" spans="2:12">
      <c r="B5" s="2" t="s">
        <v>459</v>
      </c>
      <c r="C5" s="2">
        <v>0</v>
      </c>
      <c r="D5" s="2">
        <v>1</v>
      </c>
      <c r="E5" s="2">
        <v>0</v>
      </c>
      <c r="F5" s="2">
        <v>0</v>
      </c>
      <c r="G5" s="2">
        <v>12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13</v>
      </c>
    </row>
    <row r="6" spans="2:12">
      <c r="B6" s="2" t="s">
        <v>398</v>
      </c>
      <c r="C6" s="2">
        <v>0</v>
      </c>
      <c r="D6" s="2">
        <v>0</v>
      </c>
      <c r="E6" s="2">
        <v>0</v>
      </c>
      <c r="F6" s="2">
        <v>19</v>
      </c>
      <c r="G6" s="2">
        <v>3</v>
      </c>
      <c r="H6" s="2">
        <v>0</v>
      </c>
      <c r="I6" s="2">
        <v>0</v>
      </c>
      <c r="J6" s="2">
        <v>0</v>
      </c>
      <c r="K6" s="2">
        <v>1</v>
      </c>
      <c r="L6" s="2">
        <f t="shared" si="0"/>
        <v>23</v>
      </c>
    </row>
    <row r="7" spans="2:12">
      <c r="B7" s="2" t="s">
        <v>346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11</v>
      </c>
      <c r="L7" s="2">
        <f t="shared" si="0"/>
        <v>11</v>
      </c>
    </row>
    <row r="8" spans="2:12">
      <c r="B8" s="2" t="s">
        <v>436</v>
      </c>
      <c r="C8" s="2">
        <v>0</v>
      </c>
      <c r="D8" s="2">
        <v>0</v>
      </c>
      <c r="E8" s="2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6</v>
      </c>
      <c r="L8" s="2">
        <f t="shared" si="0"/>
        <v>11</v>
      </c>
    </row>
    <row r="9" spans="2:12">
      <c r="B9" s="2" t="s">
        <v>507</v>
      </c>
      <c r="C9" s="2">
        <v>0</v>
      </c>
      <c r="D9" s="2">
        <v>0</v>
      </c>
      <c r="E9" s="2">
        <v>14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15</v>
      </c>
    </row>
    <row r="10" spans="2:12">
      <c r="B10" s="2" t="s">
        <v>567</v>
      </c>
      <c r="C10" s="2">
        <v>4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f t="shared" si="0"/>
        <v>8</v>
      </c>
    </row>
    <row r="11" spans="2:12">
      <c r="B11" s="2" t="s">
        <v>596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</v>
      </c>
      <c r="K11" s="2">
        <v>0</v>
      </c>
      <c r="L11" s="2">
        <f t="shared" si="0"/>
        <v>7</v>
      </c>
    </row>
    <row r="12" spans="2:12">
      <c r="C12" s="2">
        <f>SUM(C3:C11)</f>
        <v>7</v>
      </c>
      <c r="D12" s="2">
        <f t="shared" ref="D12:L12" si="1">SUM(D3:D11)</f>
        <v>15</v>
      </c>
      <c r="E12" s="2">
        <f t="shared" si="1"/>
        <v>20</v>
      </c>
      <c r="F12" s="2">
        <f t="shared" si="1"/>
        <v>20</v>
      </c>
      <c r="G12" s="2">
        <f t="shared" si="1"/>
        <v>21</v>
      </c>
      <c r="H12" s="2">
        <f t="shared" si="1"/>
        <v>7</v>
      </c>
      <c r="I12" s="2">
        <f t="shared" si="1"/>
        <v>3</v>
      </c>
      <c r="J12" s="2">
        <f t="shared" si="1"/>
        <v>4</v>
      </c>
      <c r="K12" s="2">
        <f t="shared" si="1"/>
        <v>18</v>
      </c>
      <c r="L12" s="2">
        <f t="shared" si="1"/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L3" sqref="L3:L11"/>
    </sheetView>
  </sheetViews>
  <sheetFormatPr baseColWidth="10" defaultRowHeight="30" x14ac:dyDescent="0"/>
  <cols>
    <col min="1" max="1" width="10.83203125" style="2"/>
    <col min="2" max="3" width="4" style="2" bestFit="1" customWidth="1"/>
    <col min="4" max="7" width="6.1640625" style="2" bestFit="1" customWidth="1"/>
    <col min="8" max="10" width="4" style="2" bestFit="1" customWidth="1"/>
    <col min="11" max="11" width="6.1640625" style="2" bestFit="1" customWidth="1"/>
    <col min="12" max="16384" width="10.83203125" style="2"/>
  </cols>
  <sheetData>
    <row r="2" spans="2:12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2:12">
      <c r="B3" s="2" t="s">
        <v>581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f>SUM(C3:K3)</f>
        <v>8</v>
      </c>
    </row>
    <row r="4" spans="2:12">
      <c r="B4" s="2" t="s">
        <v>458</v>
      </c>
      <c r="C4" s="2">
        <v>0</v>
      </c>
      <c r="D4" s="2">
        <v>14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>
        <v>0</v>
      </c>
      <c r="K4" s="2">
        <v>0</v>
      </c>
      <c r="L4" s="2">
        <f t="shared" ref="L4:L11" si="0">SUM(C4:K4)</f>
        <v>19</v>
      </c>
    </row>
    <row r="5" spans="2:12">
      <c r="B5" s="2" t="s">
        <v>459</v>
      </c>
      <c r="C5" s="2">
        <v>0</v>
      </c>
      <c r="D5" s="2">
        <v>0</v>
      </c>
      <c r="E5" s="2">
        <v>0</v>
      </c>
      <c r="F5" s="2">
        <v>0</v>
      </c>
      <c r="G5" s="2">
        <v>13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13</v>
      </c>
    </row>
    <row r="6" spans="2:12">
      <c r="B6" s="2" t="s">
        <v>398</v>
      </c>
      <c r="C6" s="2">
        <v>0</v>
      </c>
      <c r="D6" s="2">
        <v>0</v>
      </c>
      <c r="E6" s="2">
        <v>0</v>
      </c>
      <c r="F6" s="2">
        <v>19</v>
      </c>
      <c r="G6" s="2">
        <v>3</v>
      </c>
      <c r="H6" s="2">
        <v>0</v>
      </c>
      <c r="I6" s="2">
        <v>0</v>
      </c>
      <c r="J6" s="2">
        <v>0</v>
      </c>
      <c r="K6" s="2">
        <v>1</v>
      </c>
      <c r="L6" s="2">
        <f t="shared" si="0"/>
        <v>23</v>
      </c>
    </row>
    <row r="7" spans="2:12">
      <c r="B7" s="2" t="s">
        <v>346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11</v>
      </c>
      <c r="L7" s="2">
        <f t="shared" si="0"/>
        <v>11</v>
      </c>
    </row>
    <row r="8" spans="2:12">
      <c r="B8" s="2" t="s">
        <v>436</v>
      </c>
      <c r="C8" s="2">
        <v>0</v>
      </c>
      <c r="D8" s="2">
        <v>0</v>
      </c>
      <c r="E8" s="2">
        <v>4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6</v>
      </c>
      <c r="L8" s="2">
        <f t="shared" si="0"/>
        <v>10</v>
      </c>
    </row>
    <row r="9" spans="2:12">
      <c r="B9" s="2" t="s">
        <v>507</v>
      </c>
      <c r="C9" s="2">
        <v>0</v>
      </c>
      <c r="D9" s="2">
        <v>0</v>
      </c>
      <c r="E9" s="2">
        <v>14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15</v>
      </c>
    </row>
    <row r="10" spans="2:12">
      <c r="B10" s="2" t="s">
        <v>567</v>
      </c>
      <c r="C10" s="2">
        <v>4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f t="shared" si="0"/>
        <v>9</v>
      </c>
    </row>
    <row r="11" spans="2:12">
      <c r="B11" s="2" t="s">
        <v>596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</v>
      </c>
      <c r="K11" s="2">
        <v>0</v>
      </c>
      <c r="L11" s="2">
        <f t="shared" si="0"/>
        <v>7</v>
      </c>
    </row>
    <row r="12" spans="2:12">
      <c r="C12" s="2">
        <f>SUM(C3:C11)</f>
        <v>7</v>
      </c>
      <c r="D12" s="2">
        <f t="shared" ref="D12:L12" si="1">SUM(D3:D11)</f>
        <v>15</v>
      </c>
      <c r="E12" s="2">
        <f t="shared" si="1"/>
        <v>20</v>
      </c>
      <c r="F12" s="2">
        <f t="shared" si="1"/>
        <v>20</v>
      </c>
      <c r="G12" s="2">
        <f t="shared" si="1"/>
        <v>21</v>
      </c>
      <c r="H12" s="2">
        <f t="shared" si="1"/>
        <v>7</v>
      </c>
      <c r="I12" s="2">
        <f t="shared" si="1"/>
        <v>3</v>
      </c>
      <c r="J12" s="2">
        <f t="shared" si="1"/>
        <v>4</v>
      </c>
      <c r="K12" s="2">
        <f t="shared" si="1"/>
        <v>18</v>
      </c>
      <c r="L12" s="2">
        <f t="shared" si="1"/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census_06.csv</vt:lpstr>
      <vt:lpstr>Sheet2</vt:lpstr>
      <vt:lpstr>cross-tab old</vt:lpstr>
      <vt:lpstr>cross-tab current</vt:lpstr>
    </vt:vector>
  </TitlesOfParts>
  <Company>StudentsFirst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Dyk</dc:creator>
  <cp:lastModifiedBy>Justin van Dyk</cp:lastModifiedBy>
  <dcterms:created xsi:type="dcterms:W3CDTF">2015-11-20T18:46:25Z</dcterms:created>
  <dcterms:modified xsi:type="dcterms:W3CDTF">2015-11-20T20:11:46Z</dcterms:modified>
</cp:coreProperties>
</file>