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vanlew-ucla-phd-dissertation\scripts\"/>
    </mc:Choice>
  </mc:AlternateContent>
  <bookViews>
    <workbookView xWindow="0" yWindow="0" windowWidth="19725" windowHeight="9795" activeTab="5"/>
  </bookViews>
  <sheets>
    <sheet name="density" sheetId="2" r:id="rId1"/>
    <sheet name="Mu" sheetId="3" r:id="rId2"/>
    <sheet name="nu" sheetId="4" r:id="rId3"/>
    <sheet name="alpha" sheetId="5" r:id="rId4"/>
    <sheet name="k" sheetId="6" r:id="rId5"/>
    <sheet name="Sheet1" sheetId="1" r:id="rId6"/>
  </sheets>
  <definedNames>
    <definedName name="fluid" localSheetId="5">Sheet1!$A$1:$K$12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  <c r="M12" i="1"/>
  <c r="M13" i="1" l="1"/>
  <c r="L3" i="1"/>
  <c r="L4" i="1"/>
  <c r="L5" i="1"/>
  <c r="L6" i="1"/>
  <c r="L7" i="1"/>
  <c r="L8" i="1"/>
  <c r="L9" i="1"/>
  <c r="L10" i="1"/>
  <c r="L11" i="1"/>
  <c r="L12" i="1"/>
  <c r="L2" i="1"/>
  <c r="L13" i="1" l="1"/>
</calcChain>
</file>

<file path=xl/connections.xml><?xml version="1.0" encoding="utf-8"?>
<connections xmlns="http://schemas.openxmlformats.org/spreadsheetml/2006/main">
  <connection id="1" name="fluid" type="6" refreshedVersion="5" background="1" saveData="1">
    <textPr codePage="437" sourceFile="C:\Users\Jon\Downloads\fluid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<sst xmlns="http://schemas.openxmlformats.org/spreadsheetml/2006/main" count="14" uniqueCount="14">
  <si>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Temperature (C)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</si>
  <si>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</si>
  <si>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</si>
  <si>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</si>
  <si>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</si>
  <si>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</si>
  <si>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</si>
  <si>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Cp (J/g*K)</t>
  </si>
  <si>
    <t>Sound Spd. (m/s)</t>
  </si>
  <si>
    <t>Viscosity (Pa*s)</t>
  </si>
  <si>
    <t>Therm. Cond. (W/m*K)</t>
  </si>
  <si>
    <t>Kinem. Visc. (m2/s)</t>
  </si>
  <si>
    <t>diffusivity (m2/s)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</si>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</sst>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4689195100612422E-2"/>
                  <c:y val="-0.3767169728783901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7.1502999999999997E-2</c:v>
                </c:pt>
                <c:pt idx="1">
                  <c:v>6.6559999999999994E-2</c:v>
                </c:pt>
                <c:pt idx="2">
                  <c:v>6.2257E-2</c:v>
                </c:pt>
                <c:pt idx="3">
                  <c:v>5.8476E-2</c:v>
                </c:pt>
                <c:pt idx="4">
                  <c:v>5.5128000000000003E-2</c:v>
                </c:pt>
                <c:pt idx="5">
                  <c:v>5.2142000000000001E-2</c:v>
                </c:pt>
                <c:pt idx="6">
                  <c:v>4.9464000000000001E-2</c:v>
                </c:pt>
                <c:pt idx="7">
                  <c:v>4.7046999999999999E-2</c:v>
                </c:pt>
                <c:pt idx="8">
                  <c:v>4.4854999999999999E-2</c:v>
                </c:pt>
                <c:pt idx="9">
                  <c:v>4.2858E-2</c:v>
                </c:pt>
                <c:pt idx="10">
                  <c:v>4.1031999999999999E-2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3504"/>
        <c:axId val="385167520"/>
      </c:scatterChart>
      <c:valAx>
        <c:axId val="3851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7520"/>
        <c:crosses val="autoZero"/>
        <c:crossBetween val="midCat"/>
      </c:valAx>
      <c:valAx>
        <c:axId val="3851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</a:t>
            </a:r>
            <a:r>
              <a:rPr lang="en-US" baseline="0"/>
              <a:t> (Pa-s)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726793525809272"/>
                  <c:y val="-0.162963692038495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Sheet1!$J$2:$J$12</c:f>
              <c:numCache>
                <c:formatCode>0.00E+00</c:formatCode>
                <c:ptCount val="11"/>
                <c:pt idx="0">
                  <c:v>3.4921E-5</c:v>
                </c:pt>
                <c:pt idx="1">
                  <c:v>3.6724000000000003E-5</c:v>
                </c:pt>
                <c:pt idx="2">
                  <c:v>3.8494000000000001E-5</c:v>
                </c:pt>
                <c:pt idx="3">
                  <c:v>4.0231000000000002E-5</c:v>
                </c:pt>
                <c:pt idx="4">
                  <c:v>4.1940000000000002E-5</c:v>
                </c:pt>
                <c:pt idx="5">
                  <c:v>4.3621999999999997E-5</c:v>
                </c:pt>
                <c:pt idx="6">
                  <c:v>4.528E-5</c:v>
                </c:pt>
                <c:pt idx="7">
                  <c:v>4.6913000000000003E-5</c:v>
                </c:pt>
                <c:pt idx="8">
                  <c:v>4.8525E-5</c:v>
                </c:pt>
                <c:pt idx="9">
                  <c:v>5.0115999999999999E-5</c:v>
                </c:pt>
                <c:pt idx="10">
                  <c:v>5.1687999999999997E-5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0784"/>
        <c:axId val="385170240"/>
      </c:scatterChart>
      <c:valAx>
        <c:axId val="3851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0240"/>
        <c:crosses val="autoZero"/>
        <c:crossBetween val="midCat"/>
      </c:valAx>
      <c:valAx>
        <c:axId val="3851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Diffusivity</a:t>
            </a:r>
            <a:r>
              <a:rPr lang="en-US" baseline="0"/>
              <a:t> (m2/s)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Sheet1!$M$2:$M$12</c:f>
              <c:numCache>
                <c:formatCode>0.00E+00</c:formatCode>
                <c:ptCount val="11"/>
                <c:pt idx="0">
                  <c:v>7.365173553859364E-4</c:v>
                </c:pt>
                <c:pt idx="1">
                  <c:v>8.3180460197899541E-4</c:v>
                </c:pt>
                <c:pt idx="2">
                  <c:v>9.3179536031855398E-4</c:v>
                </c:pt>
                <c:pt idx="3">
                  <c:v>1.0364352176715495E-3</c:v>
                </c:pt>
                <c:pt idx="4">
                  <c:v>1.145627843739841E-3</c:v>
                </c:pt>
                <c:pt idx="5">
                  <c:v>1.2593186496313452E-3</c:v>
                </c:pt>
                <c:pt idx="6">
                  <c:v>1.377368899318585E-3</c:v>
                </c:pt>
                <c:pt idx="7">
                  <c:v>1.4997846776304688E-3</c:v>
                </c:pt>
                <c:pt idx="8">
                  <c:v>1.6264831607625942E-3</c:v>
                </c:pt>
                <c:pt idx="9">
                  <c:v>1.7574011444220696E-3</c:v>
                </c:pt>
                <c:pt idx="10">
                  <c:v>1.8924420845329343E-3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9488"/>
        <c:axId val="385180032"/>
      </c:scatterChart>
      <c:valAx>
        <c:axId val="3851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0032"/>
        <c:crosses val="autoZero"/>
        <c:crossBetween val="midCat"/>
      </c:valAx>
      <c:valAx>
        <c:axId val="385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 Viscosity</a:t>
            </a:r>
            <a:r>
              <a:rPr lang="en-US" baseline="0"/>
              <a:t> (m2/s)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Sheet1!$L$2:$L$12</c:f>
              <c:numCache>
                <c:formatCode>0.00E+00</c:formatCode>
                <c:ptCount val="11"/>
                <c:pt idx="0">
                  <c:v>4.8838510272296266E-4</c:v>
                </c:pt>
                <c:pt idx="1">
                  <c:v>5.517427884615386E-4</c:v>
                </c:pt>
                <c:pt idx="2">
                  <c:v>6.1830798143180693E-4</c:v>
                </c:pt>
                <c:pt idx="3">
                  <c:v>6.8799165469594361E-4</c:v>
                </c:pt>
                <c:pt idx="4">
                  <c:v>7.6077492381366996E-4</c:v>
                </c:pt>
                <c:pt idx="5">
                  <c:v>8.3660005369951278E-4</c:v>
                </c:pt>
                <c:pt idx="6">
                  <c:v>9.1541322982371021E-4</c:v>
                </c:pt>
                <c:pt idx="7">
                  <c:v>9.9715178438582706E-4</c:v>
                </c:pt>
                <c:pt idx="8">
                  <c:v>1.0818191951844833E-3</c:v>
                </c:pt>
                <c:pt idx="9">
                  <c:v>1.1693499463344065E-3</c:v>
                </c:pt>
                <c:pt idx="10">
                  <c:v>1.2596997465392863E-3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69696"/>
        <c:axId val="385168064"/>
      </c:scatterChart>
      <c:valAx>
        <c:axId val="3851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8064"/>
        <c:crosses val="autoZero"/>
        <c:crossBetween val="midCat"/>
      </c:valAx>
      <c:valAx>
        <c:axId val="385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177737822655665E-3"/>
                  <c:y val="-0.1127850155094249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0.27348</c:v>
                </c:pt>
                <c:pt idx="1">
                  <c:v>0.28750999999999999</c:v>
                </c:pt>
                <c:pt idx="2">
                  <c:v>0.30125000000000002</c:v>
                </c:pt>
                <c:pt idx="3">
                  <c:v>0.31473000000000001</c:v>
                </c:pt>
                <c:pt idx="4">
                  <c:v>0.32796999999999998</c:v>
                </c:pt>
                <c:pt idx="5">
                  <c:v>0.34099000000000002</c:v>
                </c:pt>
                <c:pt idx="6">
                  <c:v>0.3538</c:v>
                </c:pt>
                <c:pt idx="7">
                  <c:v>0.36642000000000002</c:v>
                </c:pt>
                <c:pt idx="8">
                  <c:v>0.37885999999999997</c:v>
                </c:pt>
                <c:pt idx="9">
                  <c:v>0.39112999999999998</c:v>
                </c:pt>
                <c:pt idx="10">
                  <c:v>0.40323999999999999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7856"/>
        <c:axId val="284107872"/>
      </c:scatterChart>
      <c:valAx>
        <c:axId val="3851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07872"/>
        <c:crosses val="autoZero"/>
        <c:crossBetween val="midCat"/>
      </c:valAx>
      <c:valAx>
        <c:axId val="2841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lu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C1" workbookViewId="0">
      <selection activeCell="I29" sqref="I29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15.28515625" bestFit="1" customWidth="1"/>
    <col min="4" max="4" width="15.5703125" bestFit="1" customWidth="1"/>
    <col min="5" max="5" width="21.140625" bestFit="1" customWidth="1"/>
    <col min="6" max="6" width="15.28515625" bestFit="1" customWidth="1"/>
    <col min="7" max="7" width="14.5703125" bestFit="1" customWidth="1"/>
    <col min="8" max="8" width="9.85546875" bestFit="1" customWidth="1"/>
    <col min="9" max="9" width="16.28515625" bestFit="1" customWidth="1"/>
    <col min="10" max="10" width="14.85546875" bestFit="1" customWidth="1"/>
    <col min="11" max="11" width="21.7109375" bestFit="1" customWidth="1"/>
    <col min="12" max="12" width="18.42578125" bestFit="1" customWidth="1"/>
    <col min="13" max="13" width="16.42578125" style="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4" x14ac:dyDescent="0.25">
      <c r="A2">
        <v>400</v>
      </c>
      <c r="B2">
        <v>0.1</v>
      </c>
      <c r="C2">
        <v>7.1502999999999997E-2</v>
      </c>
      <c r="D2">
        <v>13.984999999999999</v>
      </c>
      <c r="E2">
        <v>2102.6999999999998</v>
      </c>
      <c r="F2">
        <v>3501.2</v>
      </c>
      <c r="G2">
        <v>32.222999999999999</v>
      </c>
      <c r="H2">
        <v>5.1929999999999996</v>
      </c>
      <c r="I2">
        <v>1526.8</v>
      </c>
      <c r="J2" s="1">
        <v>3.4921E-5</v>
      </c>
      <c r="K2">
        <v>0.27348</v>
      </c>
      <c r="L2" s="1">
        <f>J2/C2</f>
        <v>4.8838510272296266E-4</v>
      </c>
      <c r="M2" s="1">
        <f>K2/(C2*H2*1000)</f>
        <v>7.365173553859364E-4</v>
      </c>
    </row>
    <row r="3" spans="1:14" x14ac:dyDescent="0.25">
      <c r="A3">
        <v>450</v>
      </c>
      <c r="B3">
        <v>0.1</v>
      </c>
      <c r="C3">
        <v>6.6559999999999994E-2</v>
      </c>
      <c r="D3">
        <v>15.023999999999999</v>
      </c>
      <c r="E3">
        <v>2258.5</v>
      </c>
      <c r="F3">
        <v>3760.9</v>
      </c>
      <c r="G3">
        <v>32.595999999999997</v>
      </c>
      <c r="H3">
        <v>5.1929999999999996</v>
      </c>
      <c r="I3">
        <v>1582.5</v>
      </c>
      <c r="J3" s="1">
        <v>3.6724000000000003E-5</v>
      </c>
      <c r="K3">
        <v>0.28750999999999999</v>
      </c>
      <c r="L3" s="1">
        <f>J3/C3</f>
        <v>5.517427884615386E-4</v>
      </c>
      <c r="M3" s="1">
        <f>K3/(C3*H3*1000)</f>
        <v>8.3180460197899541E-4</v>
      </c>
    </row>
    <row r="4" spans="1:14" x14ac:dyDescent="0.25">
      <c r="A4">
        <v>500</v>
      </c>
      <c r="B4">
        <v>0.1</v>
      </c>
      <c r="C4">
        <v>6.2257E-2</v>
      </c>
      <c r="D4">
        <v>16.062999999999999</v>
      </c>
      <c r="E4">
        <v>2414.3000000000002</v>
      </c>
      <c r="F4">
        <v>4020.5</v>
      </c>
      <c r="G4">
        <v>32.942999999999998</v>
      </c>
      <c r="H4">
        <v>5.1929999999999996</v>
      </c>
      <c r="I4">
        <v>1636.3</v>
      </c>
      <c r="J4" s="1">
        <v>3.8494000000000001E-5</v>
      </c>
      <c r="K4">
        <v>0.30125000000000002</v>
      </c>
      <c r="L4" s="1">
        <f>J4/C4</f>
        <v>6.1830798143180693E-4</v>
      </c>
      <c r="M4" s="1">
        <f>K4/(C4*H4*1000)</f>
        <v>9.3179536031855398E-4</v>
      </c>
    </row>
    <row r="5" spans="1:14" x14ac:dyDescent="0.25">
      <c r="A5">
        <v>550</v>
      </c>
      <c r="B5">
        <v>0.1</v>
      </c>
      <c r="C5">
        <v>5.8476E-2</v>
      </c>
      <c r="D5">
        <v>17.100999999999999</v>
      </c>
      <c r="E5">
        <v>2570.1</v>
      </c>
      <c r="F5">
        <v>4280.2</v>
      </c>
      <c r="G5">
        <v>33.268000000000001</v>
      </c>
      <c r="H5">
        <v>5.1929999999999996</v>
      </c>
      <c r="I5">
        <v>1688.3</v>
      </c>
      <c r="J5" s="1">
        <v>4.0231000000000002E-5</v>
      </c>
      <c r="K5">
        <v>0.31473000000000001</v>
      </c>
      <c r="L5" s="1">
        <f>J5/C5</f>
        <v>6.8799165469594361E-4</v>
      </c>
      <c r="M5" s="1">
        <f>K5/(C5*H5*1000)</f>
        <v>1.0364352176715495E-3</v>
      </c>
    </row>
    <row r="6" spans="1:14" x14ac:dyDescent="0.25">
      <c r="A6">
        <v>600</v>
      </c>
      <c r="B6">
        <v>0.1</v>
      </c>
      <c r="C6">
        <v>5.5128000000000003E-2</v>
      </c>
      <c r="D6">
        <v>18.14</v>
      </c>
      <c r="E6">
        <v>2725.8</v>
      </c>
      <c r="F6">
        <v>4539.8</v>
      </c>
      <c r="G6">
        <v>33.573999999999998</v>
      </c>
      <c r="H6">
        <v>5.1929999999999996</v>
      </c>
      <c r="I6">
        <v>1738.9</v>
      </c>
      <c r="J6" s="1">
        <v>4.1940000000000002E-5</v>
      </c>
      <c r="K6">
        <v>0.32796999999999998</v>
      </c>
      <c r="L6" s="1">
        <f>J6/C6</f>
        <v>7.6077492381366996E-4</v>
      </c>
      <c r="M6" s="1">
        <f>K6/(C6*H6*1000)</f>
        <v>1.145627843739841E-3</v>
      </c>
    </row>
    <row r="7" spans="1:14" x14ac:dyDescent="0.25">
      <c r="A7">
        <v>650</v>
      </c>
      <c r="B7">
        <v>0.1</v>
      </c>
      <c r="C7">
        <v>5.2142000000000001E-2</v>
      </c>
      <c r="D7">
        <v>19.178000000000001</v>
      </c>
      <c r="E7">
        <v>2881.6</v>
      </c>
      <c r="F7">
        <v>4799.5</v>
      </c>
      <c r="G7">
        <v>33.863999999999997</v>
      </c>
      <c r="H7">
        <v>5.1929999999999996</v>
      </c>
      <c r="I7">
        <v>1787.9</v>
      </c>
      <c r="J7" s="1">
        <v>4.3621999999999997E-5</v>
      </c>
      <c r="K7">
        <v>0.34099000000000002</v>
      </c>
      <c r="L7" s="1">
        <f>J7/C7</f>
        <v>8.3660005369951278E-4</v>
      </c>
      <c r="M7" s="1">
        <f>K7/(C7*H7*1000)</f>
        <v>1.2593186496313452E-3</v>
      </c>
    </row>
    <row r="8" spans="1:14" x14ac:dyDescent="0.25">
      <c r="A8">
        <v>700</v>
      </c>
      <c r="B8">
        <v>0.1</v>
      </c>
      <c r="C8">
        <v>4.9464000000000001E-2</v>
      </c>
      <c r="D8">
        <v>20.216999999999999</v>
      </c>
      <c r="E8">
        <v>3037.4</v>
      </c>
      <c r="F8">
        <v>5059.1000000000004</v>
      </c>
      <c r="G8">
        <v>34.137</v>
      </c>
      <c r="H8">
        <v>5.1929999999999996</v>
      </c>
      <c r="I8">
        <v>1835.7</v>
      </c>
      <c r="J8" s="1">
        <v>4.528E-5</v>
      </c>
      <c r="K8">
        <v>0.3538</v>
      </c>
      <c r="L8" s="1">
        <f>J8/C8</f>
        <v>9.1541322982371021E-4</v>
      </c>
      <c r="M8" s="1">
        <f>K8/(C8*H8*1000)</f>
        <v>1.377368899318585E-3</v>
      </c>
    </row>
    <row r="9" spans="1:14" x14ac:dyDescent="0.25">
      <c r="A9">
        <v>750</v>
      </c>
      <c r="B9">
        <v>0.1</v>
      </c>
      <c r="C9">
        <v>4.7046999999999999E-2</v>
      </c>
      <c r="D9">
        <v>21.254999999999999</v>
      </c>
      <c r="E9">
        <v>3193.2</v>
      </c>
      <c r="F9">
        <v>5318.8</v>
      </c>
      <c r="G9">
        <v>34.398000000000003</v>
      </c>
      <c r="H9">
        <v>5.1929999999999996</v>
      </c>
      <c r="I9">
        <v>1882.3</v>
      </c>
      <c r="J9" s="1">
        <v>4.6913000000000003E-5</v>
      </c>
      <c r="K9">
        <v>0.36642000000000002</v>
      </c>
      <c r="L9" s="1">
        <f>J9/C9</f>
        <v>9.9715178438582706E-4</v>
      </c>
      <c r="M9" s="1">
        <f>K9/(C9*H9*1000)</f>
        <v>1.4997846776304688E-3</v>
      </c>
    </row>
    <row r="10" spans="1:14" x14ac:dyDescent="0.25">
      <c r="A10">
        <v>800</v>
      </c>
      <c r="B10">
        <v>0.1</v>
      </c>
      <c r="C10">
        <v>4.4854999999999999E-2</v>
      </c>
      <c r="D10">
        <v>22.294</v>
      </c>
      <c r="E10">
        <v>3349</v>
      </c>
      <c r="F10">
        <v>5578.4</v>
      </c>
      <c r="G10">
        <v>34.645000000000003</v>
      </c>
      <c r="H10">
        <v>5.1929999999999996</v>
      </c>
      <c r="I10">
        <v>1927.7</v>
      </c>
      <c r="J10" s="1">
        <v>4.8525E-5</v>
      </c>
      <c r="K10">
        <v>0.37885999999999997</v>
      </c>
      <c r="L10" s="1">
        <f>J10/C10</f>
        <v>1.0818191951844833E-3</v>
      </c>
      <c r="M10" s="1">
        <f>K10/(C10*H10*1000)</f>
        <v>1.6264831607625942E-3</v>
      </c>
    </row>
    <row r="11" spans="1:14" x14ac:dyDescent="0.25">
      <c r="A11">
        <v>850</v>
      </c>
      <c r="B11">
        <v>0.1</v>
      </c>
      <c r="C11">
        <v>4.2858E-2</v>
      </c>
      <c r="D11">
        <v>23.332999999999998</v>
      </c>
      <c r="E11">
        <v>3504.8</v>
      </c>
      <c r="F11">
        <v>5838.1</v>
      </c>
      <c r="G11">
        <v>34.881999999999998</v>
      </c>
      <c r="H11">
        <v>5.1929999999999996</v>
      </c>
      <c r="I11">
        <v>1972.1</v>
      </c>
      <c r="J11" s="1">
        <v>5.0115999999999999E-5</v>
      </c>
      <c r="K11">
        <v>0.39112999999999998</v>
      </c>
      <c r="L11" s="1">
        <f>J11/C11</f>
        <v>1.1693499463344065E-3</v>
      </c>
      <c r="M11" s="1">
        <f>K11/(C11*H11*1000)</f>
        <v>1.7574011444220696E-3</v>
      </c>
    </row>
    <row r="12" spans="1:14" x14ac:dyDescent="0.25">
      <c r="A12">
        <v>900</v>
      </c>
      <c r="B12">
        <v>0.1</v>
      </c>
      <c r="C12">
        <v>4.1031999999999999E-2</v>
      </c>
      <c r="D12">
        <v>24.370999999999999</v>
      </c>
      <c r="E12">
        <v>3660.6</v>
      </c>
      <c r="F12">
        <v>6097.7</v>
      </c>
      <c r="G12">
        <v>35.107999999999997</v>
      </c>
      <c r="H12">
        <v>5.1929999999999996</v>
      </c>
      <c r="I12">
        <v>2015.5</v>
      </c>
      <c r="J12" s="1">
        <v>5.1687999999999997E-5</v>
      </c>
      <c r="K12">
        <v>0.40323999999999999</v>
      </c>
      <c r="L12" s="1">
        <f>J12/C12</f>
        <v>1.2596997465392863E-3</v>
      </c>
      <c r="M12" s="1">
        <f>K12/(C12*H12*1000)</f>
        <v>1.8924420845329343E-3</v>
      </c>
    </row>
    <row r="13" spans="1:14" x14ac:dyDescent="0.25">
      <c r="L13" s="1">
        <f>AVERAGE(L2:L12)</f>
        <v>8.5156694609937712E-4</v>
      </c>
      <c r="M13" s="1">
        <f>AVERAGE(M2:M12)</f>
        <v>1.2813617268538976E-3</v>
      </c>
      <c r="N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density</vt:lpstr>
      <vt:lpstr>Mu</vt:lpstr>
      <vt:lpstr>nu</vt:lpstr>
      <vt:lpstr>alpha</vt:lpstr>
      <vt:lpstr>k</vt:lpstr>
      <vt:lpstr>Sheet1!fluid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 Van Lew</cp:lastModifiedBy>
  <dcterms:created xsi:type="dcterms:W3CDTF">2015-06-24T20:57:00Z</dcterms:created>
  <dcterms:modified xsi:type="dcterms:W3CDTF">2015-06-30T04:00:19Z</dcterms:modified>
</cp:coreProperties>
</file>