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ownloads\"/>
    </mc:Choice>
  </mc:AlternateContent>
  <bookViews>
    <workbookView xWindow="0" yWindow="0" windowWidth="25200" windowHeight="12045"/>
  </bookViews>
  <sheets>
    <sheet name="Sheet1" sheetId="1" r:id="rId1"/>
  </sheets>
  <definedNames>
    <definedName name="fluid" localSheetId="0">Sheet1!$A$1:$N$14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B17" i="1"/>
  <c r="O15" i="1"/>
  <c r="O3" i="1"/>
  <c r="O4" i="1"/>
  <c r="O5" i="1"/>
  <c r="O6" i="1"/>
  <c r="O7" i="1"/>
  <c r="O8" i="1"/>
  <c r="O9" i="1"/>
  <c r="O10" i="1"/>
  <c r="O11" i="1"/>
  <c r="O12" i="1"/>
  <c r="O13" i="1"/>
  <c r="O14" i="1"/>
  <c r="O2" i="1"/>
</calcChain>
</file>

<file path=xl/connections.xml><?xml version="1.0" encoding="utf-8"?>
<connections xmlns="http://schemas.openxmlformats.org/spreadsheetml/2006/main">
  <connection id="1" name="fluid" type="6" refreshedVersion="5" background="1" saveData="1">
    <textPr codePage="437" sourceFile="C:\Users\Jon\Downloads\fluid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<sst xmlns="http://schemas.openxmlformats.org/spreadsheetml/2006/main" count="31" uniqueCount="19">
  <si>
    <t>Temperature (C)</t>
  </si>
  <si>
    <t>Pressure (MPa)</t>
  </si>
  <si>
    <t>Density (kg/m3)</t>
  </si>
  <si>
    <t>Volume (m3/kg)</t>
  </si>
  <si>
    <t>Internal Energy (kJ/kg)</t>
  </si>
  <si>
    <t>Enthalpy (kJ/kg)</t>
  </si>
  <si>
    <t>Entropy (J/g*K)</t>
  </si>
  <si>
    <t>Cv (J/g*K)</t>
  </si>
  <si>
    <t>Cp (J/g*K)</t>
  </si>
  <si>
    <t>Sound Spd. (m/s)</t>
  </si>
  <si>
    <t>Joule-Thomson (K/MPa)</t>
  </si>
  <si>
    <t>Viscosity (Pa*s)</t>
  </si>
  <si>
    <t>Therm. Cond. (W/m*K)</t>
  </si>
  <si>
    <t>Phase</t>
  </si>
  <si>
    <t>vapor</t>
  </si>
  <si>
    <t>Kinematic Viscosity (m2/s)</t>
  </si>
  <si>
    <r>
      <t>R (kg*m</t>
    </r>
    <r>
      <rPr>
        <sz val="7"/>
        <color rgb="FF333333"/>
        <rFont val="Arial"/>
        <family val="2"/>
      </rPr>
      <t>2</t>
    </r>
    <r>
      <rPr>
        <sz val="9"/>
        <color rgb="FF333333"/>
        <rFont val="Arial"/>
        <family val="2"/>
      </rPr>
      <t>/s</t>
    </r>
    <r>
      <rPr>
        <sz val="7"/>
        <color rgb="FF333333"/>
        <rFont val="Arial"/>
        <family val="2"/>
      </rPr>
      <t>2</t>
    </r>
    <r>
      <rPr>
        <sz val="9"/>
        <color rgb="FF333333"/>
        <rFont val="Arial"/>
        <family val="2"/>
      </rPr>
      <t>*mol*K)</t>
    </r>
  </si>
  <si>
    <t>u_rms (m/s)</t>
  </si>
  <si>
    <t>M kg/mol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</si>
</sst>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lu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P16" sqref="P16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15.28515625" bestFit="1" customWidth="1"/>
    <col min="4" max="4" width="15.5703125" bestFit="1" customWidth="1"/>
    <col min="5" max="5" width="21.140625" bestFit="1" customWidth="1"/>
    <col min="6" max="6" width="15.28515625" bestFit="1" customWidth="1"/>
    <col min="7" max="7" width="14.5703125" bestFit="1" customWidth="1"/>
    <col min="8" max="8" width="9.7109375" bestFit="1" customWidth="1"/>
    <col min="9" max="9" width="9.85546875" bestFit="1" customWidth="1"/>
    <col min="10" max="10" width="16.28515625" bestFit="1" customWidth="1"/>
    <col min="11" max="11" width="22.7109375" bestFit="1" customWidth="1"/>
    <col min="12" max="12" width="14.85546875" bestFit="1" customWidth="1"/>
    <col min="13" max="13" width="21.7109375" bestFit="1" customWidth="1"/>
    <col min="14" max="14" width="6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17</v>
      </c>
    </row>
    <row r="2" spans="1:16" x14ac:dyDescent="0.25">
      <c r="A2">
        <v>300</v>
      </c>
      <c r="B2">
        <v>0.1</v>
      </c>
      <c r="C2">
        <v>8.3975999999999995E-2</v>
      </c>
      <c r="D2">
        <v>11.907999999999999</v>
      </c>
      <c r="E2">
        <v>1791.1</v>
      </c>
      <c r="F2">
        <v>2981.9</v>
      </c>
      <c r="G2">
        <v>31.388000000000002</v>
      </c>
      <c r="H2">
        <v>3.1158999999999999</v>
      </c>
      <c r="I2">
        <v>5.1929999999999996</v>
      </c>
      <c r="J2">
        <v>1408.9</v>
      </c>
      <c r="K2">
        <v>-0.57730000000000004</v>
      </c>
      <c r="L2" s="1">
        <v>3.1198999999999997E-5</v>
      </c>
      <c r="M2">
        <v>0.24446999999999999</v>
      </c>
      <c r="N2" t="s">
        <v>14</v>
      </c>
      <c r="O2" s="1">
        <f>L2/C2</f>
        <v>3.7152281604267885E-4</v>
      </c>
      <c r="P2">
        <f>SQRT(3*$A$17*(A2+273)/$B$17)</f>
        <v>1890.2226059382531</v>
      </c>
    </row>
    <row r="3" spans="1:16" x14ac:dyDescent="0.25">
      <c r="A3">
        <v>350</v>
      </c>
      <c r="B3">
        <v>0.1</v>
      </c>
      <c r="C3">
        <v>7.7239000000000002E-2</v>
      </c>
      <c r="D3">
        <v>12.946999999999999</v>
      </c>
      <c r="E3">
        <v>1946.9</v>
      </c>
      <c r="F3">
        <v>3241.6</v>
      </c>
      <c r="G3">
        <v>31.823</v>
      </c>
      <c r="H3">
        <v>3.1158999999999999</v>
      </c>
      <c r="I3">
        <v>5.1929999999999996</v>
      </c>
      <c r="J3">
        <v>1469.1</v>
      </c>
      <c r="K3">
        <v>-0.57006999999999997</v>
      </c>
      <c r="L3" s="1">
        <v>3.3080999999999997E-5</v>
      </c>
      <c r="M3">
        <v>0.25914999999999999</v>
      </c>
      <c r="N3" t="s">
        <v>14</v>
      </c>
      <c r="O3" s="1">
        <f t="shared" ref="O3:O14" si="0">L3/C3</f>
        <v>4.2829399655614387E-4</v>
      </c>
      <c r="P3">
        <f t="shared" ref="P3:P14" si="1">SQRT(3*$A$17*(A3+273)/$B$17)</f>
        <v>1970.9684167941402</v>
      </c>
    </row>
    <row r="4" spans="1:16" x14ac:dyDescent="0.25">
      <c r="A4">
        <v>400</v>
      </c>
      <c r="B4">
        <v>0.1</v>
      </c>
      <c r="C4">
        <v>7.1502999999999997E-2</v>
      </c>
      <c r="D4">
        <v>13.984999999999999</v>
      </c>
      <c r="E4">
        <v>2102.6999999999998</v>
      </c>
      <c r="F4">
        <v>3501.2</v>
      </c>
      <c r="G4">
        <v>32.222999999999999</v>
      </c>
      <c r="H4">
        <v>3.1158999999999999</v>
      </c>
      <c r="I4">
        <v>5.1929999999999996</v>
      </c>
      <c r="J4">
        <v>1526.8</v>
      </c>
      <c r="K4">
        <v>-0.56325999999999998</v>
      </c>
      <c r="L4" s="1">
        <v>3.4921E-5</v>
      </c>
      <c r="M4">
        <v>0.27348</v>
      </c>
      <c r="N4" t="s">
        <v>14</v>
      </c>
      <c r="O4" s="1">
        <f t="shared" si="0"/>
        <v>4.8838510272296266E-4</v>
      </c>
      <c r="P4">
        <f t="shared" si="1"/>
        <v>2048.5339880021515</v>
      </c>
    </row>
    <row r="5" spans="1:16" x14ac:dyDescent="0.25">
      <c r="A5">
        <v>450</v>
      </c>
      <c r="B5">
        <v>0.1</v>
      </c>
      <c r="C5">
        <v>6.6559999999999994E-2</v>
      </c>
      <c r="D5">
        <v>15.023999999999999</v>
      </c>
      <c r="E5">
        <v>2258.5</v>
      </c>
      <c r="F5">
        <v>3760.9</v>
      </c>
      <c r="G5">
        <v>32.595999999999997</v>
      </c>
      <c r="H5">
        <v>3.1158999999999999</v>
      </c>
      <c r="I5">
        <v>5.1929999999999996</v>
      </c>
      <c r="J5">
        <v>1582.5</v>
      </c>
      <c r="K5">
        <v>-0.55684999999999996</v>
      </c>
      <c r="L5" s="1">
        <v>3.6724000000000003E-5</v>
      </c>
      <c r="M5">
        <v>0.28750999999999999</v>
      </c>
      <c r="N5" t="s">
        <v>14</v>
      </c>
      <c r="O5" s="1">
        <f t="shared" si="0"/>
        <v>5.517427884615386E-4</v>
      </c>
      <c r="P5">
        <f t="shared" si="1"/>
        <v>2123.2678822984158</v>
      </c>
    </row>
    <row r="6" spans="1:16" x14ac:dyDescent="0.25">
      <c r="A6">
        <v>500</v>
      </c>
      <c r="B6">
        <v>0.1</v>
      </c>
      <c r="C6">
        <v>6.2257E-2</v>
      </c>
      <c r="D6">
        <v>16.062999999999999</v>
      </c>
      <c r="E6">
        <v>2414.3000000000002</v>
      </c>
      <c r="F6">
        <v>4020.5</v>
      </c>
      <c r="G6">
        <v>32.942999999999998</v>
      </c>
      <c r="H6">
        <v>3.1158999999999999</v>
      </c>
      <c r="I6">
        <v>5.1929999999999996</v>
      </c>
      <c r="J6">
        <v>1636.3</v>
      </c>
      <c r="K6">
        <v>-0.55083000000000004</v>
      </c>
      <c r="L6" s="1">
        <v>3.8494000000000001E-5</v>
      </c>
      <c r="M6">
        <v>0.30125000000000002</v>
      </c>
      <c r="N6" t="s">
        <v>14</v>
      </c>
      <c r="O6" s="1">
        <f t="shared" si="0"/>
        <v>6.1830798143180693E-4</v>
      </c>
      <c r="P6">
        <f t="shared" si="1"/>
        <v>2195.4592913556835</v>
      </c>
    </row>
    <row r="7" spans="1:16" x14ac:dyDescent="0.25">
      <c r="A7">
        <v>550</v>
      </c>
      <c r="B7">
        <v>0.1</v>
      </c>
      <c r="C7">
        <v>5.8476E-2</v>
      </c>
      <c r="D7">
        <v>17.100999999999999</v>
      </c>
      <c r="E7">
        <v>2570.1</v>
      </c>
      <c r="F7">
        <v>4280.2</v>
      </c>
      <c r="G7">
        <v>33.268000000000001</v>
      </c>
      <c r="H7">
        <v>3.1158999999999999</v>
      </c>
      <c r="I7">
        <v>5.1929999999999996</v>
      </c>
      <c r="J7">
        <v>1688.3</v>
      </c>
      <c r="K7">
        <v>-0.54513999999999996</v>
      </c>
      <c r="L7" s="1">
        <v>4.0231000000000002E-5</v>
      </c>
      <c r="M7">
        <v>0.31473000000000001</v>
      </c>
      <c r="N7" t="s">
        <v>14</v>
      </c>
      <c r="O7" s="1">
        <f t="shared" si="0"/>
        <v>6.8799165469594361E-4</v>
      </c>
      <c r="P7">
        <f t="shared" si="1"/>
        <v>2265.3512972605376</v>
      </c>
    </row>
    <row r="8" spans="1:16" x14ac:dyDescent="0.25">
      <c r="A8">
        <v>600</v>
      </c>
      <c r="B8">
        <v>0.1</v>
      </c>
      <c r="C8">
        <v>5.5128000000000003E-2</v>
      </c>
      <c r="D8">
        <v>18.14</v>
      </c>
      <c r="E8">
        <v>2725.8</v>
      </c>
      <c r="F8">
        <v>4539.8</v>
      </c>
      <c r="G8">
        <v>33.573999999999998</v>
      </c>
      <c r="H8">
        <v>3.1158999999999999</v>
      </c>
      <c r="I8">
        <v>5.1929999999999996</v>
      </c>
      <c r="J8">
        <v>1738.9</v>
      </c>
      <c r="K8">
        <v>-0.53978000000000004</v>
      </c>
      <c r="L8" s="1">
        <v>4.1940000000000002E-5</v>
      </c>
      <c r="M8">
        <v>0.32796999999999998</v>
      </c>
      <c r="N8" t="s">
        <v>14</v>
      </c>
      <c r="O8" s="1">
        <f t="shared" si="0"/>
        <v>7.6077492381366996E-4</v>
      </c>
      <c r="P8">
        <f t="shared" si="1"/>
        <v>2333.1505523647634</v>
      </c>
    </row>
    <row r="9" spans="1:16" x14ac:dyDescent="0.25">
      <c r="A9">
        <v>650</v>
      </c>
      <c r="B9">
        <v>0.1</v>
      </c>
      <c r="C9">
        <v>5.2142000000000001E-2</v>
      </c>
      <c r="D9">
        <v>19.178000000000001</v>
      </c>
      <c r="E9">
        <v>2881.6</v>
      </c>
      <c r="F9">
        <v>4799.5</v>
      </c>
      <c r="G9">
        <v>33.863999999999997</v>
      </c>
      <c r="H9">
        <v>3.1158999999999999</v>
      </c>
      <c r="I9">
        <v>5.1929999999999996</v>
      </c>
      <c r="J9">
        <v>1787.9</v>
      </c>
      <c r="K9">
        <v>-0.53471000000000002</v>
      </c>
      <c r="L9" s="1">
        <v>4.3621999999999997E-5</v>
      </c>
      <c r="M9">
        <v>0.34099000000000002</v>
      </c>
      <c r="N9" t="s">
        <v>14</v>
      </c>
      <c r="O9" s="1">
        <f t="shared" si="0"/>
        <v>8.3660005369951278E-4</v>
      </c>
      <c r="P9">
        <f t="shared" si="1"/>
        <v>2399.0344932909989</v>
      </c>
    </row>
    <row r="10" spans="1:16" x14ac:dyDescent="0.25">
      <c r="A10">
        <v>700</v>
      </c>
      <c r="B10">
        <v>0.1</v>
      </c>
      <c r="C10">
        <v>4.9464000000000001E-2</v>
      </c>
      <c r="D10">
        <v>20.216999999999999</v>
      </c>
      <c r="E10">
        <v>3037.4</v>
      </c>
      <c r="F10">
        <v>5059.1000000000004</v>
      </c>
      <c r="G10">
        <v>34.137</v>
      </c>
      <c r="H10">
        <v>3.1158999999999999</v>
      </c>
      <c r="I10">
        <v>5.1929999999999996</v>
      </c>
      <c r="J10">
        <v>1835.7</v>
      </c>
      <c r="K10">
        <v>-0.52991999999999995</v>
      </c>
      <c r="L10" s="1">
        <v>4.528E-5</v>
      </c>
      <c r="M10">
        <v>0.3538</v>
      </c>
      <c r="N10" t="s">
        <v>14</v>
      </c>
      <c r="O10" s="1">
        <f t="shared" si="0"/>
        <v>9.1541322982371021E-4</v>
      </c>
      <c r="P10">
        <f t="shared" si="1"/>
        <v>2463.1568159579283</v>
      </c>
    </row>
    <row r="11" spans="1:16" x14ac:dyDescent="0.25">
      <c r="A11">
        <v>750</v>
      </c>
      <c r="B11">
        <v>0.1</v>
      </c>
      <c r="C11">
        <v>4.7046999999999999E-2</v>
      </c>
      <c r="D11">
        <v>21.254999999999999</v>
      </c>
      <c r="E11">
        <v>3193.2</v>
      </c>
      <c r="F11">
        <v>5318.8</v>
      </c>
      <c r="G11">
        <v>34.398000000000003</v>
      </c>
      <c r="H11">
        <v>3.1158999999999999</v>
      </c>
      <c r="I11">
        <v>5.1929999999999996</v>
      </c>
      <c r="J11">
        <v>1882.3</v>
      </c>
      <c r="K11">
        <v>-0.52537</v>
      </c>
      <c r="L11" s="1">
        <v>4.6913000000000003E-5</v>
      </c>
      <c r="M11">
        <v>0.36642000000000002</v>
      </c>
      <c r="N11" t="s">
        <v>14</v>
      </c>
      <c r="O11" s="1">
        <f t="shared" si="0"/>
        <v>9.9715178438582706E-4</v>
      </c>
      <c r="P11">
        <f t="shared" si="1"/>
        <v>2525.6516980771517</v>
      </c>
    </row>
    <row r="12" spans="1:16" x14ac:dyDescent="0.25">
      <c r="A12">
        <v>800</v>
      </c>
      <c r="B12">
        <v>0.1</v>
      </c>
      <c r="C12">
        <v>4.4854999999999999E-2</v>
      </c>
      <c r="D12">
        <v>22.294</v>
      </c>
      <c r="E12">
        <v>3349</v>
      </c>
      <c r="F12">
        <v>5578.4</v>
      </c>
      <c r="G12">
        <v>34.645000000000003</v>
      </c>
      <c r="H12">
        <v>3.1158999999999999</v>
      </c>
      <c r="I12">
        <v>5.1929999999999996</v>
      </c>
      <c r="J12">
        <v>1927.7</v>
      </c>
      <c r="K12">
        <v>-0.52105000000000001</v>
      </c>
      <c r="L12" s="1">
        <v>4.8525E-5</v>
      </c>
      <c r="M12">
        <v>0.37885999999999997</v>
      </c>
      <c r="N12" t="s">
        <v>14</v>
      </c>
      <c r="O12" s="1">
        <f t="shared" si="0"/>
        <v>1.0818191951844833E-3</v>
      </c>
      <c r="P12">
        <f t="shared" si="1"/>
        <v>2586.6371024942791</v>
      </c>
    </row>
    <row r="13" spans="1:16" x14ac:dyDescent="0.25">
      <c r="A13">
        <v>850</v>
      </c>
      <c r="B13">
        <v>0.1</v>
      </c>
      <c r="C13">
        <v>4.2858E-2</v>
      </c>
      <c r="D13">
        <v>23.332999999999998</v>
      </c>
      <c r="E13">
        <v>3504.8</v>
      </c>
      <c r="F13">
        <v>5838.1</v>
      </c>
      <c r="G13">
        <v>34.881999999999998</v>
      </c>
      <c r="H13">
        <v>3.1158999999999999</v>
      </c>
      <c r="I13">
        <v>5.1929999999999996</v>
      </c>
      <c r="J13">
        <v>1972.1</v>
      </c>
      <c r="K13">
        <v>-0.51695000000000002</v>
      </c>
      <c r="L13" s="1">
        <v>5.0115999999999999E-5</v>
      </c>
      <c r="M13">
        <v>0.39112999999999998</v>
      </c>
      <c r="N13" t="s">
        <v>14</v>
      </c>
      <c r="O13" s="1">
        <f t="shared" si="0"/>
        <v>1.1693499463344065E-3</v>
      </c>
      <c r="P13">
        <f t="shared" si="1"/>
        <v>2646.2173946975709</v>
      </c>
    </row>
    <row r="14" spans="1:16" x14ac:dyDescent="0.25">
      <c r="A14">
        <v>900</v>
      </c>
      <c r="B14">
        <v>0.1</v>
      </c>
      <c r="C14">
        <v>4.1031999999999999E-2</v>
      </c>
      <c r="D14">
        <v>24.370999999999999</v>
      </c>
      <c r="E14">
        <v>3660.6</v>
      </c>
      <c r="F14">
        <v>6097.7</v>
      </c>
      <c r="G14">
        <v>35.107999999999997</v>
      </c>
      <c r="H14">
        <v>3.1158999999999999</v>
      </c>
      <c r="I14">
        <v>5.1929999999999996</v>
      </c>
      <c r="J14">
        <v>2015.5</v>
      </c>
      <c r="K14">
        <v>-0.51304000000000005</v>
      </c>
      <c r="L14" s="1">
        <v>5.1687999999999997E-5</v>
      </c>
      <c r="M14">
        <v>0.40323999999999999</v>
      </c>
      <c r="N14" t="s">
        <v>14</v>
      </c>
      <c r="O14" s="1">
        <f t="shared" si="0"/>
        <v>1.2596997465392863E-3</v>
      </c>
      <c r="P14">
        <f t="shared" si="1"/>
        <v>2704.4854408925926</v>
      </c>
    </row>
    <row r="15" spans="1:16" x14ac:dyDescent="0.25">
      <c r="O15" s="1">
        <f>AVERAGE(O2:O14)</f>
        <v>7.8208101689938229E-4</v>
      </c>
      <c r="P15">
        <f>AVERAGE(P2:P14)</f>
        <v>2319.3951522634206</v>
      </c>
    </row>
    <row r="16" spans="1:16" x14ac:dyDescent="0.25">
      <c r="A16" t="s">
        <v>16</v>
      </c>
      <c r="B16" t="s">
        <v>18</v>
      </c>
    </row>
    <row r="17" spans="1:2" x14ac:dyDescent="0.25">
      <c r="A17">
        <v>8.3140000000000001</v>
      </c>
      <c r="B17">
        <f>4/1000</f>
        <v>4.0000000000000001E-3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Sheet1!fluid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Van Lew</dc:creator>
  <cp:lastModifiedBy>Jon Van Lew</cp:lastModifiedBy>
  <dcterms:created xsi:type="dcterms:W3CDTF">2015-06-16T04:44:12Z</dcterms:created>
  <dcterms:modified xsi:type="dcterms:W3CDTF">2015-06-17T03:03:01Z</dcterms:modified>
</cp:coreProperties>
</file>